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/>
  <bookViews>
    <workbookView xWindow="28680" yWindow="285" windowWidth="20730" windowHeight="11160" tabRatio="123"/>
  </bookViews>
  <sheets>
    <sheet name="SCHLC33" sheetId="15" r:id="rId1"/>
    <sheet name="Union Only" sheetId="14" r:id="rId2"/>
    <sheet name="NCNE Only" sheetId="13" r:id="rId3"/>
    <sheet name="Exempt Only" sheetId="12" r:id="rId4"/>
    <sheet name="Year over year" sheetId="11" r:id="rId5"/>
    <sheet name="Pivot" sheetId="4" r:id="rId6"/>
    <sheet name="Data" sheetId="1" r:id="rId7"/>
    <sheet name="Movement between subarea" sheetId="6" r:id="rId8"/>
  </sheets>
  <definedNames>
    <definedName name="_xlnm._FilterDatabase" localSheetId="6" hidden="1">Data!$A$1:$E$2721</definedName>
    <definedName name="_xlnm._FilterDatabase" localSheetId="7" hidden="1">'Movement between subarea'!$A$1:$B$3315</definedName>
    <definedName name="_Regression_Int" localSheetId="0" hidden="1">1</definedName>
    <definedName name="_xlnm.Print_Area" localSheetId="0">SCHLC33!$A$1:$M$48</definedName>
    <definedName name="Print_Area_MI" localSheetId="0">SCHLC33!$A$1:$M$48</definedName>
  </definedNames>
  <calcPr calcId="162913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5" i="14" l="1"/>
  <c r="H225" i="14"/>
  <c r="F225" i="14"/>
  <c r="D225" i="14"/>
  <c r="J224" i="14"/>
  <c r="H224" i="14"/>
  <c r="F224" i="14"/>
  <c r="D224" i="14"/>
  <c r="J223" i="14"/>
  <c r="H223" i="14"/>
  <c r="F223" i="14"/>
  <c r="D223" i="14"/>
  <c r="J222" i="14"/>
  <c r="H222" i="14"/>
  <c r="F222" i="14"/>
  <c r="D222" i="14"/>
  <c r="J221" i="14"/>
  <c r="H221" i="14"/>
  <c r="F221" i="14"/>
  <c r="D221" i="14"/>
  <c r="J220" i="14"/>
  <c r="H220" i="14"/>
  <c r="F220" i="14"/>
  <c r="D220" i="14"/>
  <c r="J219" i="14"/>
  <c r="H219" i="14"/>
  <c r="F219" i="14"/>
  <c r="D219" i="14"/>
  <c r="J218" i="14"/>
  <c r="H218" i="14"/>
  <c r="F218" i="14"/>
  <c r="D218" i="14"/>
  <c r="J217" i="14"/>
  <c r="H217" i="14"/>
  <c r="F217" i="14"/>
  <c r="D217" i="14"/>
  <c r="J216" i="14"/>
  <c r="H216" i="14"/>
  <c r="F216" i="14"/>
  <c r="D216" i="14"/>
  <c r="J215" i="14"/>
  <c r="H215" i="14"/>
  <c r="F215" i="14"/>
  <c r="D215" i="14"/>
  <c r="J214" i="14"/>
  <c r="H214" i="14"/>
  <c r="F214" i="14"/>
  <c r="D214" i="14"/>
  <c r="J213" i="14"/>
  <c r="H213" i="14"/>
  <c r="F213" i="14"/>
  <c r="D213" i="14"/>
  <c r="J212" i="14"/>
  <c r="H212" i="14"/>
  <c r="F212" i="14"/>
  <c r="D212" i="14"/>
  <c r="J211" i="14"/>
  <c r="H211" i="14"/>
  <c r="F211" i="14"/>
  <c r="D211" i="14"/>
  <c r="J210" i="14"/>
  <c r="H210" i="14"/>
  <c r="F210" i="14"/>
  <c r="D210" i="14"/>
  <c r="J209" i="14"/>
  <c r="H209" i="14"/>
  <c r="F209" i="14"/>
  <c r="D209" i="14"/>
  <c r="J208" i="14"/>
  <c r="H208" i="14"/>
  <c r="F208" i="14"/>
  <c r="D208" i="14"/>
  <c r="J207" i="14"/>
  <c r="H207" i="14"/>
  <c r="F207" i="14"/>
  <c r="D207" i="14"/>
  <c r="J206" i="14"/>
  <c r="H206" i="14"/>
  <c r="F206" i="14"/>
  <c r="D206" i="14"/>
  <c r="J205" i="14"/>
  <c r="H205" i="14"/>
  <c r="F205" i="14"/>
  <c r="D205" i="14"/>
  <c r="J204" i="14"/>
  <c r="H204" i="14"/>
  <c r="F204" i="14"/>
  <c r="D204" i="14"/>
  <c r="J203" i="14"/>
  <c r="H203" i="14"/>
  <c r="F203" i="14"/>
  <c r="D203" i="14"/>
  <c r="J202" i="14"/>
  <c r="H202" i="14"/>
  <c r="F202" i="14"/>
  <c r="D202" i="14"/>
  <c r="J201" i="14"/>
  <c r="H201" i="14"/>
  <c r="F201" i="14"/>
  <c r="D201" i="14"/>
  <c r="J200" i="14"/>
  <c r="H200" i="14"/>
  <c r="F200" i="14"/>
  <c r="D200" i="14"/>
  <c r="J199" i="14"/>
  <c r="H199" i="14"/>
  <c r="F199" i="14"/>
  <c r="D199" i="14"/>
  <c r="J198" i="14"/>
  <c r="H198" i="14"/>
  <c r="F198" i="14"/>
  <c r="D198" i="14"/>
  <c r="J197" i="14"/>
  <c r="H197" i="14"/>
  <c r="F197" i="14"/>
  <c r="D197" i="14"/>
  <c r="J196" i="14"/>
  <c r="H196" i="14"/>
  <c r="F196" i="14"/>
  <c r="D196" i="14"/>
  <c r="J195" i="14"/>
  <c r="H195" i="14"/>
  <c r="F195" i="14"/>
  <c r="D195" i="14"/>
  <c r="J194" i="14"/>
  <c r="H194" i="14"/>
  <c r="F194" i="14"/>
  <c r="D194" i="14"/>
  <c r="J193" i="14"/>
  <c r="H193" i="14"/>
  <c r="F193" i="14"/>
  <c r="D193" i="14"/>
  <c r="J192" i="14"/>
  <c r="H192" i="14"/>
  <c r="F192" i="14"/>
  <c r="D192" i="14"/>
  <c r="J191" i="14"/>
  <c r="H191" i="14"/>
  <c r="F191" i="14"/>
  <c r="D191" i="14"/>
  <c r="J190" i="14"/>
  <c r="H190" i="14"/>
  <c r="F190" i="14"/>
  <c r="D190" i="14"/>
  <c r="J189" i="14"/>
  <c r="H189" i="14"/>
  <c r="F189" i="14"/>
  <c r="D189" i="14"/>
  <c r="J188" i="14"/>
  <c r="H188" i="14"/>
  <c r="F188" i="14"/>
  <c r="D188" i="14"/>
  <c r="J187" i="14"/>
  <c r="H187" i="14"/>
  <c r="F187" i="14"/>
  <c r="D187" i="14"/>
  <c r="J186" i="14"/>
  <c r="H186" i="14"/>
  <c r="F186" i="14"/>
  <c r="D186" i="14"/>
  <c r="J185" i="14"/>
  <c r="H185" i="14"/>
  <c r="F185" i="14"/>
  <c r="D185" i="14"/>
  <c r="J184" i="14"/>
  <c r="H184" i="14"/>
  <c r="F184" i="14"/>
  <c r="D184" i="14"/>
  <c r="J183" i="14"/>
  <c r="H183" i="14"/>
  <c r="F183" i="14"/>
  <c r="D183" i="14"/>
  <c r="J182" i="14"/>
  <c r="H182" i="14"/>
  <c r="F182" i="14"/>
  <c r="D182" i="14"/>
  <c r="J181" i="14"/>
  <c r="H181" i="14"/>
  <c r="F181" i="14"/>
  <c r="D181" i="14"/>
  <c r="J180" i="14"/>
  <c r="H180" i="14"/>
  <c r="F180" i="14"/>
  <c r="D180" i="14"/>
  <c r="J179" i="14"/>
  <c r="H179" i="14"/>
  <c r="F179" i="14"/>
  <c r="D179" i="14"/>
  <c r="J178" i="14"/>
  <c r="H178" i="14"/>
  <c r="F178" i="14"/>
  <c r="D178" i="14"/>
  <c r="J177" i="14"/>
  <c r="H177" i="14"/>
  <c r="F177" i="14"/>
  <c r="D177" i="14"/>
  <c r="J176" i="14"/>
  <c r="H176" i="14"/>
  <c r="F176" i="14"/>
  <c r="D176" i="14"/>
  <c r="J175" i="14"/>
  <c r="H175" i="14"/>
  <c r="F175" i="14"/>
  <c r="D175" i="14"/>
  <c r="J174" i="14"/>
  <c r="H174" i="14"/>
  <c r="F174" i="14"/>
  <c r="D174" i="14"/>
  <c r="J173" i="14"/>
  <c r="H173" i="14"/>
  <c r="F173" i="14"/>
  <c r="D173" i="14"/>
  <c r="J172" i="14"/>
  <c r="H172" i="14"/>
  <c r="F172" i="14"/>
  <c r="D172" i="14"/>
  <c r="J171" i="14"/>
  <c r="H171" i="14"/>
  <c r="F171" i="14"/>
  <c r="D171" i="14"/>
  <c r="J170" i="14"/>
  <c r="H170" i="14"/>
  <c r="F170" i="14"/>
  <c r="D170" i="14"/>
  <c r="J169" i="14"/>
  <c r="H169" i="14"/>
  <c r="F169" i="14"/>
  <c r="D169" i="14"/>
  <c r="J168" i="14"/>
  <c r="H168" i="14"/>
  <c r="F168" i="14"/>
  <c r="D168" i="14"/>
  <c r="J167" i="14"/>
  <c r="H167" i="14"/>
  <c r="F167" i="14"/>
  <c r="D167" i="14"/>
  <c r="J166" i="14"/>
  <c r="H166" i="14"/>
  <c r="F166" i="14"/>
  <c r="D166" i="14"/>
  <c r="J165" i="14"/>
  <c r="H165" i="14"/>
  <c r="F165" i="14"/>
  <c r="D165" i="14"/>
  <c r="J164" i="14"/>
  <c r="H164" i="14"/>
  <c r="F164" i="14"/>
  <c r="D164" i="14"/>
  <c r="J163" i="14"/>
  <c r="H163" i="14"/>
  <c r="F163" i="14"/>
  <c r="D163" i="14"/>
  <c r="J162" i="14"/>
  <c r="H162" i="14"/>
  <c r="F162" i="14"/>
  <c r="D162" i="14"/>
  <c r="J161" i="14"/>
  <c r="H161" i="14"/>
  <c r="F161" i="14"/>
  <c r="D161" i="14"/>
  <c r="J160" i="14"/>
  <c r="H160" i="14"/>
  <c r="F160" i="14"/>
  <c r="D160" i="14"/>
  <c r="J159" i="14"/>
  <c r="H159" i="14"/>
  <c r="F159" i="14"/>
  <c r="D159" i="14"/>
  <c r="J158" i="14"/>
  <c r="H158" i="14"/>
  <c r="F158" i="14"/>
  <c r="D158" i="14"/>
  <c r="J157" i="14"/>
  <c r="H157" i="14"/>
  <c r="F157" i="14"/>
  <c r="D157" i="14"/>
  <c r="J156" i="14"/>
  <c r="H156" i="14"/>
  <c r="F156" i="14"/>
  <c r="D156" i="14"/>
  <c r="J155" i="14"/>
  <c r="H155" i="14"/>
  <c r="F155" i="14"/>
  <c r="D155" i="14"/>
  <c r="J154" i="14"/>
  <c r="H154" i="14"/>
  <c r="F154" i="14"/>
  <c r="D154" i="14"/>
  <c r="J153" i="14"/>
  <c r="H153" i="14"/>
  <c r="F153" i="14"/>
  <c r="D153" i="14"/>
  <c r="J152" i="14"/>
  <c r="H152" i="14"/>
  <c r="F152" i="14"/>
  <c r="D152" i="14"/>
  <c r="J151" i="14"/>
  <c r="H151" i="14"/>
  <c r="F151" i="14"/>
  <c r="D151" i="14"/>
  <c r="J150" i="14"/>
  <c r="H150" i="14"/>
  <c r="F150" i="14"/>
  <c r="D150" i="14"/>
  <c r="J149" i="14"/>
  <c r="H149" i="14"/>
  <c r="F149" i="14"/>
  <c r="D149" i="14"/>
  <c r="J148" i="14"/>
  <c r="H148" i="14"/>
  <c r="F148" i="14"/>
  <c r="D148" i="14"/>
  <c r="J147" i="14"/>
  <c r="H147" i="14"/>
  <c r="F147" i="14"/>
  <c r="D147" i="14"/>
  <c r="J146" i="14"/>
  <c r="H146" i="14"/>
  <c r="F146" i="14"/>
  <c r="D146" i="14"/>
  <c r="J145" i="14"/>
  <c r="H145" i="14"/>
  <c r="F145" i="14"/>
  <c r="D145" i="14"/>
  <c r="J144" i="14"/>
  <c r="H144" i="14"/>
  <c r="F144" i="14"/>
  <c r="D144" i="14"/>
  <c r="J143" i="14"/>
  <c r="H143" i="14"/>
  <c r="F143" i="14"/>
  <c r="D143" i="14"/>
  <c r="J142" i="14"/>
  <c r="H142" i="14"/>
  <c r="F142" i="14"/>
  <c r="D142" i="14"/>
  <c r="J141" i="14"/>
  <c r="H141" i="14"/>
  <c r="F141" i="14"/>
  <c r="D141" i="14"/>
  <c r="J140" i="14"/>
  <c r="H140" i="14"/>
  <c r="F140" i="14"/>
  <c r="D140" i="14"/>
  <c r="J139" i="14"/>
  <c r="H139" i="14"/>
  <c r="F139" i="14"/>
  <c r="D139" i="14"/>
  <c r="J138" i="14"/>
  <c r="H138" i="14"/>
  <c r="F138" i="14"/>
  <c r="D138" i="14"/>
  <c r="J137" i="14"/>
  <c r="H137" i="14"/>
  <c r="F137" i="14"/>
  <c r="D137" i="14"/>
  <c r="J136" i="14"/>
  <c r="H136" i="14"/>
  <c r="F136" i="14"/>
  <c r="D136" i="14"/>
  <c r="J135" i="14"/>
  <c r="H135" i="14"/>
  <c r="F135" i="14"/>
  <c r="D135" i="14"/>
  <c r="J134" i="14"/>
  <c r="H134" i="14"/>
  <c r="F134" i="14"/>
  <c r="D134" i="14"/>
  <c r="J133" i="14"/>
  <c r="H133" i="14"/>
  <c r="F133" i="14"/>
  <c r="D133" i="14"/>
  <c r="J132" i="14"/>
  <c r="H132" i="14"/>
  <c r="F132" i="14"/>
  <c r="D132" i="14"/>
  <c r="J131" i="14"/>
  <c r="H131" i="14"/>
  <c r="F131" i="14"/>
  <c r="D131" i="14"/>
  <c r="J130" i="14"/>
  <c r="H130" i="14"/>
  <c r="F130" i="14"/>
  <c r="D130" i="14"/>
  <c r="J129" i="14"/>
  <c r="H129" i="14"/>
  <c r="F129" i="14"/>
  <c r="D129" i="14"/>
  <c r="J128" i="14"/>
  <c r="H128" i="14"/>
  <c r="F128" i="14"/>
  <c r="D128" i="14"/>
  <c r="J127" i="14"/>
  <c r="H127" i="14"/>
  <c r="F127" i="14"/>
  <c r="D127" i="14"/>
  <c r="J126" i="14"/>
  <c r="H126" i="14"/>
  <c r="F126" i="14"/>
  <c r="D126" i="14"/>
  <c r="J125" i="14"/>
  <c r="H125" i="14"/>
  <c r="F125" i="14"/>
  <c r="D125" i="14"/>
  <c r="J124" i="14"/>
  <c r="H124" i="14"/>
  <c r="F124" i="14"/>
  <c r="D124" i="14"/>
  <c r="J123" i="14"/>
  <c r="H123" i="14"/>
  <c r="F123" i="14"/>
  <c r="D123" i="14"/>
  <c r="J122" i="14"/>
  <c r="H122" i="14"/>
  <c r="F122" i="14"/>
  <c r="D122" i="14"/>
  <c r="J121" i="14"/>
  <c r="H121" i="14"/>
  <c r="F121" i="14"/>
  <c r="D121" i="14"/>
  <c r="J120" i="14"/>
  <c r="H120" i="14"/>
  <c r="F120" i="14"/>
  <c r="D120" i="14"/>
  <c r="J119" i="14"/>
  <c r="H119" i="14"/>
  <c r="F119" i="14"/>
  <c r="D119" i="14"/>
  <c r="J118" i="14"/>
  <c r="H118" i="14"/>
  <c r="F118" i="14"/>
  <c r="D118" i="14"/>
  <c r="J117" i="14"/>
  <c r="H117" i="14"/>
  <c r="F117" i="14"/>
  <c r="D117" i="14"/>
  <c r="J116" i="14"/>
  <c r="H116" i="14"/>
  <c r="F116" i="14"/>
  <c r="D116" i="14"/>
  <c r="J115" i="14"/>
  <c r="H115" i="14"/>
  <c r="F115" i="14"/>
  <c r="D115" i="14"/>
  <c r="J114" i="14"/>
  <c r="H114" i="14"/>
  <c r="F114" i="14"/>
  <c r="D114" i="14"/>
  <c r="J113" i="14"/>
  <c r="H113" i="14"/>
  <c r="F113" i="14"/>
  <c r="D113" i="14"/>
  <c r="J112" i="14"/>
  <c r="H112" i="14"/>
  <c r="F112" i="14"/>
  <c r="D112" i="14"/>
  <c r="J111" i="14"/>
  <c r="H111" i="14"/>
  <c r="F111" i="14"/>
  <c r="D111" i="14"/>
  <c r="J110" i="14"/>
  <c r="H110" i="14"/>
  <c r="F110" i="14"/>
  <c r="D110" i="14"/>
  <c r="J109" i="14"/>
  <c r="H109" i="14"/>
  <c r="F109" i="14"/>
  <c r="D109" i="14"/>
  <c r="J108" i="14"/>
  <c r="H108" i="14"/>
  <c r="F108" i="14"/>
  <c r="D108" i="14"/>
  <c r="J107" i="14"/>
  <c r="H107" i="14"/>
  <c r="F107" i="14"/>
  <c r="D107" i="14"/>
  <c r="J106" i="14"/>
  <c r="H106" i="14"/>
  <c r="F106" i="14"/>
  <c r="D106" i="14"/>
  <c r="J105" i="14"/>
  <c r="H105" i="14"/>
  <c r="F105" i="14"/>
  <c r="D105" i="14"/>
  <c r="J104" i="14"/>
  <c r="H104" i="14"/>
  <c r="F104" i="14"/>
  <c r="D104" i="14"/>
  <c r="J103" i="14"/>
  <c r="H103" i="14"/>
  <c r="F103" i="14"/>
  <c r="D103" i="14"/>
  <c r="J102" i="14"/>
  <c r="H102" i="14"/>
  <c r="F102" i="14"/>
  <c r="D102" i="14"/>
  <c r="J101" i="14"/>
  <c r="H101" i="14"/>
  <c r="F101" i="14"/>
  <c r="D101" i="14"/>
  <c r="J100" i="14"/>
  <c r="H100" i="14"/>
  <c r="F100" i="14"/>
  <c r="D100" i="14"/>
  <c r="J99" i="14"/>
  <c r="H99" i="14"/>
  <c r="F99" i="14"/>
  <c r="D99" i="14"/>
  <c r="J98" i="14"/>
  <c r="H98" i="14"/>
  <c r="F98" i="14"/>
  <c r="D98" i="14"/>
  <c r="J97" i="14"/>
  <c r="H97" i="14"/>
  <c r="F97" i="14"/>
  <c r="D97" i="14"/>
  <c r="J96" i="14"/>
  <c r="H96" i="14"/>
  <c r="F96" i="14"/>
  <c r="D96" i="14"/>
  <c r="J95" i="14"/>
  <c r="H95" i="14"/>
  <c r="F95" i="14"/>
  <c r="D95" i="14"/>
  <c r="J94" i="14"/>
  <c r="H94" i="14"/>
  <c r="F94" i="14"/>
  <c r="D94" i="14"/>
  <c r="J93" i="14"/>
  <c r="H93" i="14"/>
  <c r="F93" i="14"/>
  <c r="D93" i="14"/>
  <c r="J92" i="14"/>
  <c r="H92" i="14"/>
  <c r="F92" i="14"/>
  <c r="D92" i="14"/>
  <c r="J91" i="14"/>
  <c r="H91" i="14"/>
  <c r="F91" i="14"/>
  <c r="D91" i="14"/>
  <c r="J90" i="14"/>
  <c r="H90" i="14"/>
  <c r="F90" i="14"/>
  <c r="D90" i="14"/>
  <c r="J89" i="14"/>
  <c r="H89" i="14"/>
  <c r="F89" i="14"/>
  <c r="D89" i="14"/>
  <c r="J88" i="14"/>
  <c r="H88" i="14"/>
  <c r="F88" i="14"/>
  <c r="D88" i="14"/>
  <c r="J87" i="14"/>
  <c r="H87" i="14"/>
  <c r="F87" i="14"/>
  <c r="D87" i="14"/>
  <c r="J86" i="14"/>
  <c r="H86" i="14"/>
  <c r="F86" i="14"/>
  <c r="D86" i="14"/>
  <c r="J85" i="14"/>
  <c r="H85" i="14"/>
  <c r="F85" i="14"/>
  <c r="D85" i="14"/>
  <c r="J84" i="14"/>
  <c r="H84" i="14"/>
  <c r="F84" i="14"/>
  <c r="D84" i="14"/>
  <c r="J83" i="14"/>
  <c r="H83" i="14"/>
  <c r="F83" i="14"/>
  <c r="D83" i="14"/>
  <c r="J82" i="14"/>
  <c r="H82" i="14"/>
  <c r="F82" i="14"/>
  <c r="D82" i="14"/>
  <c r="J81" i="14"/>
  <c r="H81" i="14"/>
  <c r="F81" i="14"/>
  <c r="D81" i="14"/>
  <c r="J80" i="14"/>
  <c r="H80" i="14"/>
  <c r="F80" i="14"/>
  <c r="D80" i="14"/>
  <c r="J79" i="14"/>
  <c r="H79" i="14"/>
  <c r="F79" i="14"/>
  <c r="D79" i="14"/>
  <c r="J78" i="14"/>
  <c r="H78" i="14"/>
  <c r="F78" i="14"/>
  <c r="D78" i="14"/>
  <c r="J77" i="14"/>
  <c r="H77" i="14"/>
  <c r="F77" i="14"/>
  <c r="D77" i="14"/>
  <c r="J76" i="14"/>
  <c r="H76" i="14"/>
  <c r="F76" i="14"/>
  <c r="D76" i="14"/>
  <c r="J75" i="14"/>
  <c r="H75" i="14"/>
  <c r="F75" i="14"/>
  <c r="D75" i="14"/>
  <c r="J74" i="14"/>
  <c r="H74" i="14"/>
  <c r="F74" i="14"/>
  <c r="D74" i="14"/>
  <c r="J73" i="14"/>
  <c r="H73" i="14"/>
  <c r="F73" i="14"/>
  <c r="D73" i="14"/>
  <c r="J72" i="14"/>
  <c r="H72" i="14"/>
  <c r="F72" i="14"/>
  <c r="D72" i="14"/>
  <c r="J71" i="14"/>
  <c r="H71" i="14"/>
  <c r="F71" i="14"/>
  <c r="D71" i="14"/>
  <c r="J70" i="14"/>
  <c r="H70" i="14"/>
  <c r="F70" i="14"/>
  <c r="D70" i="14"/>
  <c r="J69" i="14"/>
  <c r="H69" i="14"/>
  <c r="F69" i="14"/>
  <c r="D69" i="14"/>
  <c r="J68" i="14"/>
  <c r="H68" i="14"/>
  <c r="F68" i="14"/>
  <c r="D68" i="14"/>
  <c r="J67" i="14"/>
  <c r="H67" i="14"/>
  <c r="F67" i="14"/>
  <c r="D67" i="14"/>
  <c r="J66" i="14"/>
  <c r="H66" i="14"/>
  <c r="F66" i="14"/>
  <c r="D66" i="14"/>
  <c r="J65" i="14"/>
  <c r="H65" i="14"/>
  <c r="F65" i="14"/>
  <c r="D65" i="14"/>
  <c r="J64" i="14"/>
  <c r="H64" i="14"/>
  <c r="F64" i="14"/>
  <c r="D64" i="14"/>
  <c r="J63" i="14"/>
  <c r="H63" i="14"/>
  <c r="F63" i="14"/>
  <c r="D63" i="14"/>
  <c r="J62" i="14"/>
  <c r="H62" i="14"/>
  <c r="F62" i="14"/>
  <c r="D62" i="14"/>
  <c r="J61" i="14"/>
  <c r="H61" i="14"/>
  <c r="F61" i="14"/>
  <c r="D61" i="14"/>
  <c r="J60" i="14"/>
  <c r="H60" i="14"/>
  <c r="F60" i="14"/>
  <c r="D60" i="14"/>
  <c r="J59" i="14"/>
  <c r="H59" i="14"/>
  <c r="F59" i="14"/>
  <c r="D59" i="14"/>
  <c r="J58" i="14"/>
  <c r="H58" i="14"/>
  <c r="F58" i="14"/>
  <c r="D58" i="14"/>
  <c r="J57" i="14"/>
  <c r="H57" i="14"/>
  <c r="F57" i="14"/>
  <c r="D57" i="14"/>
  <c r="J56" i="14"/>
  <c r="H56" i="14"/>
  <c r="F56" i="14"/>
  <c r="D56" i="14"/>
  <c r="J55" i="14"/>
  <c r="H55" i="14"/>
  <c r="F55" i="14"/>
  <c r="D55" i="14"/>
  <c r="J54" i="14"/>
  <c r="H54" i="14"/>
  <c r="F54" i="14"/>
  <c r="D54" i="14"/>
  <c r="J53" i="14"/>
  <c r="H53" i="14"/>
  <c r="F53" i="14"/>
  <c r="D53" i="14"/>
  <c r="J52" i="14"/>
  <c r="H52" i="14"/>
  <c r="F52" i="14"/>
  <c r="D52" i="14"/>
  <c r="J51" i="14"/>
  <c r="H51" i="14"/>
  <c r="F51" i="14"/>
  <c r="D51" i="14"/>
  <c r="J50" i="14"/>
  <c r="H50" i="14"/>
  <c r="F50" i="14"/>
  <c r="D50" i="14"/>
  <c r="J49" i="14"/>
  <c r="H49" i="14"/>
  <c r="F49" i="14"/>
  <c r="D49" i="14"/>
  <c r="J48" i="14"/>
  <c r="H48" i="14"/>
  <c r="F48" i="14"/>
  <c r="D48" i="14"/>
  <c r="J47" i="14"/>
  <c r="H47" i="14"/>
  <c r="F47" i="14"/>
  <c r="D47" i="14"/>
  <c r="J46" i="14"/>
  <c r="H46" i="14"/>
  <c r="F46" i="14"/>
  <c r="D46" i="14"/>
  <c r="J45" i="14"/>
  <c r="H45" i="14"/>
  <c r="F45" i="14"/>
  <c r="D45" i="14"/>
  <c r="J44" i="14"/>
  <c r="H44" i="14"/>
  <c r="F44" i="14"/>
  <c r="D44" i="14"/>
  <c r="J43" i="14"/>
  <c r="H43" i="14"/>
  <c r="F43" i="14"/>
  <c r="D43" i="14"/>
  <c r="J42" i="14"/>
  <c r="H42" i="14"/>
  <c r="F42" i="14"/>
  <c r="D42" i="14"/>
  <c r="J41" i="14"/>
  <c r="H41" i="14"/>
  <c r="F41" i="14"/>
  <c r="D41" i="14"/>
  <c r="J40" i="14"/>
  <c r="H40" i="14"/>
  <c r="F40" i="14"/>
  <c r="D40" i="14"/>
  <c r="J39" i="14"/>
  <c r="H39" i="14"/>
  <c r="F39" i="14"/>
  <c r="D39" i="14"/>
  <c r="J38" i="14"/>
  <c r="H38" i="14"/>
  <c r="F38" i="14"/>
  <c r="D38" i="14"/>
  <c r="J37" i="14"/>
  <c r="H37" i="14"/>
  <c r="F37" i="14"/>
  <c r="D37" i="14"/>
  <c r="J36" i="14"/>
  <c r="H36" i="14"/>
  <c r="F36" i="14"/>
  <c r="D36" i="14"/>
  <c r="J35" i="14"/>
  <c r="H35" i="14"/>
  <c r="F35" i="14"/>
  <c r="D35" i="14"/>
  <c r="J34" i="14"/>
  <c r="H34" i="14"/>
  <c r="F34" i="14"/>
  <c r="D34" i="14"/>
  <c r="J33" i="14"/>
  <c r="H33" i="14"/>
  <c r="F33" i="14"/>
  <c r="D33" i="14"/>
  <c r="J32" i="14"/>
  <c r="H32" i="14"/>
  <c r="F32" i="14"/>
  <c r="D32" i="14"/>
  <c r="J31" i="14"/>
  <c r="H31" i="14"/>
  <c r="F31" i="14"/>
  <c r="D31" i="14"/>
  <c r="J30" i="14"/>
  <c r="H30" i="14"/>
  <c r="F30" i="14"/>
  <c r="D30" i="14"/>
  <c r="J29" i="14"/>
  <c r="H29" i="14"/>
  <c r="F29" i="14"/>
  <c r="D29" i="14"/>
  <c r="J28" i="14"/>
  <c r="H28" i="14"/>
  <c r="F28" i="14"/>
  <c r="D28" i="14"/>
  <c r="J27" i="14"/>
  <c r="H27" i="14"/>
  <c r="F27" i="14"/>
  <c r="D27" i="14"/>
  <c r="J26" i="14"/>
  <c r="H26" i="14"/>
  <c r="F26" i="14"/>
  <c r="D26" i="14"/>
  <c r="J25" i="14"/>
  <c r="H25" i="14"/>
  <c r="F25" i="14"/>
  <c r="D25" i="14"/>
  <c r="J24" i="14"/>
  <c r="H24" i="14"/>
  <c r="F24" i="14"/>
  <c r="D24" i="14"/>
  <c r="J23" i="14"/>
  <c r="H23" i="14"/>
  <c r="F23" i="14"/>
  <c r="D23" i="14"/>
  <c r="J22" i="14"/>
  <c r="H22" i="14"/>
  <c r="F22" i="14"/>
  <c r="D22" i="14"/>
  <c r="J21" i="14"/>
  <c r="H21" i="14"/>
  <c r="F21" i="14"/>
  <c r="D21" i="14"/>
  <c r="J20" i="14"/>
  <c r="H20" i="14"/>
  <c r="F20" i="14"/>
  <c r="D20" i="14"/>
  <c r="J19" i="14"/>
  <c r="H19" i="14"/>
  <c r="F19" i="14"/>
  <c r="D19" i="14"/>
  <c r="J18" i="14"/>
  <c r="H18" i="14"/>
  <c r="F18" i="14"/>
  <c r="D18" i="14"/>
  <c r="J17" i="14"/>
  <c r="H17" i="14"/>
  <c r="F17" i="14"/>
  <c r="D17" i="14"/>
  <c r="J16" i="14"/>
  <c r="H16" i="14"/>
  <c r="F16" i="14"/>
  <c r="D16" i="14"/>
  <c r="J15" i="14"/>
  <c r="H15" i="14"/>
  <c r="F15" i="14"/>
  <c r="D15" i="14"/>
  <c r="J14" i="14"/>
  <c r="H14" i="14"/>
  <c r="F14" i="14"/>
  <c r="D14" i="14"/>
  <c r="J13" i="14"/>
  <c r="H13" i="14"/>
  <c r="F13" i="14"/>
  <c r="D13" i="14"/>
  <c r="J12" i="14"/>
  <c r="H12" i="14"/>
  <c r="F12" i="14"/>
  <c r="D12" i="14"/>
  <c r="J11" i="14"/>
  <c r="H11" i="14"/>
  <c r="F11" i="14"/>
  <c r="D11" i="14"/>
  <c r="J10" i="14"/>
  <c r="H10" i="14"/>
  <c r="F10" i="14"/>
  <c r="D10" i="14"/>
  <c r="J9" i="14"/>
  <c r="H9" i="14"/>
  <c r="F9" i="14"/>
  <c r="D9" i="14"/>
  <c r="J8" i="14"/>
  <c r="H8" i="14"/>
  <c r="F8" i="14"/>
  <c r="D8" i="14"/>
  <c r="J7" i="14"/>
  <c r="H7" i="14"/>
  <c r="F7" i="14"/>
  <c r="D7" i="14"/>
  <c r="J6" i="14"/>
  <c r="H6" i="14"/>
  <c r="F6" i="14"/>
  <c r="D6" i="14"/>
  <c r="J5" i="14"/>
  <c r="H5" i="14"/>
  <c r="F5" i="14"/>
  <c r="D5" i="14"/>
  <c r="J4" i="14"/>
  <c r="H4" i="14"/>
  <c r="F4" i="14"/>
  <c r="D4" i="14"/>
  <c r="J3" i="14"/>
  <c r="H3" i="14"/>
  <c r="F3" i="14"/>
  <c r="D3" i="14"/>
  <c r="J2" i="14"/>
  <c r="I228" i="14" s="1"/>
  <c r="H2" i="14"/>
  <c r="H230" i="14" s="1"/>
  <c r="F2" i="14"/>
  <c r="E228" i="14" s="1"/>
  <c r="D2" i="14"/>
  <c r="D230" i="14" s="1"/>
  <c r="J230" i="14"/>
  <c r="J453" i="13"/>
  <c r="H453" i="13"/>
  <c r="F453" i="13"/>
  <c r="D453" i="13"/>
  <c r="J452" i="13"/>
  <c r="H452" i="13"/>
  <c r="F452" i="13"/>
  <c r="D452" i="13"/>
  <c r="J451" i="13"/>
  <c r="H451" i="13"/>
  <c r="F451" i="13"/>
  <c r="D451" i="13"/>
  <c r="J450" i="13"/>
  <c r="H450" i="13"/>
  <c r="F450" i="13"/>
  <c r="D450" i="13"/>
  <c r="J449" i="13"/>
  <c r="H449" i="13"/>
  <c r="F449" i="13"/>
  <c r="D449" i="13"/>
  <c r="J448" i="13"/>
  <c r="H448" i="13"/>
  <c r="F448" i="13"/>
  <c r="D448" i="13"/>
  <c r="J447" i="13"/>
  <c r="H447" i="13"/>
  <c r="F447" i="13"/>
  <c r="D447" i="13"/>
  <c r="J446" i="13"/>
  <c r="H446" i="13"/>
  <c r="F446" i="13"/>
  <c r="D446" i="13"/>
  <c r="J445" i="13"/>
  <c r="H445" i="13"/>
  <c r="F445" i="13"/>
  <c r="D445" i="13"/>
  <c r="J444" i="13"/>
  <c r="H444" i="13"/>
  <c r="F444" i="13"/>
  <c r="D444" i="13"/>
  <c r="J443" i="13"/>
  <c r="H443" i="13"/>
  <c r="F443" i="13"/>
  <c r="D443" i="13"/>
  <c r="J442" i="13"/>
  <c r="H442" i="13"/>
  <c r="F442" i="13"/>
  <c r="D442" i="13"/>
  <c r="J441" i="13"/>
  <c r="H441" i="13"/>
  <c r="F441" i="13"/>
  <c r="D441" i="13"/>
  <c r="J440" i="13"/>
  <c r="H440" i="13"/>
  <c r="F440" i="13"/>
  <c r="D440" i="13"/>
  <c r="J439" i="13"/>
  <c r="H439" i="13"/>
  <c r="F439" i="13"/>
  <c r="D439" i="13"/>
  <c r="J438" i="13"/>
  <c r="H438" i="13"/>
  <c r="F438" i="13"/>
  <c r="D438" i="13"/>
  <c r="J437" i="13"/>
  <c r="H437" i="13"/>
  <c r="F437" i="13"/>
  <c r="D437" i="13"/>
  <c r="J436" i="13"/>
  <c r="H436" i="13"/>
  <c r="F436" i="13"/>
  <c r="D436" i="13"/>
  <c r="J435" i="13"/>
  <c r="H435" i="13"/>
  <c r="F435" i="13"/>
  <c r="D435" i="13"/>
  <c r="J434" i="13"/>
  <c r="H434" i="13"/>
  <c r="F434" i="13"/>
  <c r="D434" i="13"/>
  <c r="J433" i="13"/>
  <c r="H433" i="13"/>
  <c r="F433" i="13"/>
  <c r="D433" i="13"/>
  <c r="J432" i="13"/>
  <c r="H432" i="13"/>
  <c r="F432" i="13"/>
  <c r="D432" i="13"/>
  <c r="J431" i="13"/>
  <c r="H431" i="13"/>
  <c r="F431" i="13"/>
  <c r="D431" i="13"/>
  <c r="J430" i="13"/>
  <c r="H430" i="13"/>
  <c r="F430" i="13"/>
  <c r="D430" i="13"/>
  <c r="J429" i="13"/>
  <c r="H429" i="13"/>
  <c r="F429" i="13"/>
  <c r="D429" i="13"/>
  <c r="J428" i="13"/>
  <c r="H428" i="13"/>
  <c r="F428" i="13"/>
  <c r="D428" i="13"/>
  <c r="J427" i="13"/>
  <c r="H427" i="13"/>
  <c r="F427" i="13"/>
  <c r="D427" i="13"/>
  <c r="J426" i="13"/>
  <c r="H426" i="13"/>
  <c r="F426" i="13"/>
  <c r="D426" i="13"/>
  <c r="J425" i="13"/>
  <c r="H425" i="13"/>
  <c r="F425" i="13"/>
  <c r="D425" i="13"/>
  <c r="J424" i="13"/>
  <c r="H424" i="13"/>
  <c r="F424" i="13"/>
  <c r="D424" i="13"/>
  <c r="J423" i="13"/>
  <c r="H423" i="13"/>
  <c r="F423" i="13"/>
  <c r="D423" i="13"/>
  <c r="J422" i="13"/>
  <c r="H422" i="13"/>
  <c r="F422" i="13"/>
  <c r="D422" i="13"/>
  <c r="J421" i="13"/>
  <c r="H421" i="13"/>
  <c r="F421" i="13"/>
  <c r="D421" i="13"/>
  <c r="J420" i="13"/>
  <c r="H420" i="13"/>
  <c r="F420" i="13"/>
  <c r="D420" i="13"/>
  <c r="J419" i="13"/>
  <c r="H419" i="13"/>
  <c r="F419" i="13"/>
  <c r="D419" i="13"/>
  <c r="J418" i="13"/>
  <c r="H418" i="13"/>
  <c r="F418" i="13"/>
  <c r="D418" i="13"/>
  <c r="J417" i="13"/>
  <c r="H417" i="13"/>
  <c r="F417" i="13"/>
  <c r="D417" i="13"/>
  <c r="J416" i="13"/>
  <c r="H416" i="13"/>
  <c r="F416" i="13"/>
  <c r="D416" i="13"/>
  <c r="J415" i="13"/>
  <c r="H415" i="13"/>
  <c r="F415" i="13"/>
  <c r="D415" i="13"/>
  <c r="J414" i="13"/>
  <c r="H414" i="13"/>
  <c r="F414" i="13"/>
  <c r="D414" i="13"/>
  <c r="J413" i="13"/>
  <c r="H413" i="13"/>
  <c r="F413" i="13"/>
  <c r="D413" i="13"/>
  <c r="J412" i="13"/>
  <c r="H412" i="13"/>
  <c r="F412" i="13"/>
  <c r="D412" i="13"/>
  <c r="J411" i="13"/>
  <c r="H411" i="13"/>
  <c r="F411" i="13"/>
  <c r="D411" i="13"/>
  <c r="J410" i="13"/>
  <c r="H410" i="13"/>
  <c r="F410" i="13"/>
  <c r="D410" i="13"/>
  <c r="J409" i="13"/>
  <c r="H409" i="13"/>
  <c r="F409" i="13"/>
  <c r="D409" i="13"/>
  <c r="J408" i="13"/>
  <c r="H408" i="13"/>
  <c r="F408" i="13"/>
  <c r="D408" i="13"/>
  <c r="J407" i="13"/>
  <c r="H407" i="13"/>
  <c r="F407" i="13"/>
  <c r="D407" i="13"/>
  <c r="J406" i="13"/>
  <c r="H406" i="13"/>
  <c r="F406" i="13"/>
  <c r="D406" i="13"/>
  <c r="J405" i="13"/>
  <c r="H405" i="13"/>
  <c r="F405" i="13"/>
  <c r="D405" i="13"/>
  <c r="J404" i="13"/>
  <c r="H404" i="13"/>
  <c r="F404" i="13"/>
  <c r="D404" i="13"/>
  <c r="J403" i="13"/>
  <c r="H403" i="13"/>
  <c r="F403" i="13"/>
  <c r="D403" i="13"/>
  <c r="J402" i="13"/>
  <c r="H402" i="13"/>
  <c r="F402" i="13"/>
  <c r="D402" i="13"/>
  <c r="J401" i="13"/>
  <c r="H401" i="13"/>
  <c r="F401" i="13"/>
  <c r="D401" i="13"/>
  <c r="J400" i="13"/>
  <c r="H400" i="13"/>
  <c r="F400" i="13"/>
  <c r="D400" i="13"/>
  <c r="J399" i="13"/>
  <c r="H399" i="13"/>
  <c r="F399" i="13"/>
  <c r="D399" i="13"/>
  <c r="J398" i="13"/>
  <c r="H398" i="13"/>
  <c r="F398" i="13"/>
  <c r="D398" i="13"/>
  <c r="J397" i="13"/>
  <c r="H397" i="13"/>
  <c r="F397" i="13"/>
  <c r="D397" i="13"/>
  <c r="J396" i="13"/>
  <c r="H396" i="13"/>
  <c r="F396" i="13"/>
  <c r="D396" i="13"/>
  <c r="J395" i="13"/>
  <c r="H395" i="13"/>
  <c r="F395" i="13"/>
  <c r="D395" i="13"/>
  <c r="J394" i="13"/>
  <c r="H394" i="13"/>
  <c r="F394" i="13"/>
  <c r="D394" i="13"/>
  <c r="J393" i="13"/>
  <c r="H393" i="13"/>
  <c r="F393" i="13"/>
  <c r="D393" i="13"/>
  <c r="J392" i="13"/>
  <c r="H392" i="13"/>
  <c r="F392" i="13"/>
  <c r="D392" i="13"/>
  <c r="J391" i="13"/>
  <c r="H391" i="13"/>
  <c r="F391" i="13"/>
  <c r="D391" i="13"/>
  <c r="J390" i="13"/>
  <c r="H390" i="13"/>
  <c r="F390" i="13"/>
  <c r="D390" i="13"/>
  <c r="J389" i="13"/>
  <c r="H389" i="13"/>
  <c r="F389" i="13"/>
  <c r="D389" i="13"/>
  <c r="J388" i="13"/>
  <c r="H388" i="13"/>
  <c r="F388" i="13"/>
  <c r="D388" i="13"/>
  <c r="J387" i="13"/>
  <c r="H387" i="13"/>
  <c r="F387" i="13"/>
  <c r="D387" i="13"/>
  <c r="J386" i="13"/>
  <c r="H386" i="13"/>
  <c r="F386" i="13"/>
  <c r="D386" i="13"/>
  <c r="J385" i="13"/>
  <c r="H385" i="13"/>
  <c r="F385" i="13"/>
  <c r="D385" i="13"/>
  <c r="J384" i="13"/>
  <c r="H384" i="13"/>
  <c r="F384" i="13"/>
  <c r="D384" i="13"/>
  <c r="J383" i="13"/>
  <c r="H383" i="13"/>
  <c r="F383" i="13"/>
  <c r="D383" i="13"/>
  <c r="J382" i="13"/>
  <c r="H382" i="13"/>
  <c r="F382" i="13"/>
  <c r="D382" i="13"/>
  <c r="J381" i="13"/>
  <c r="H381" i="13"/>
  <c r="F381" i="13"/>
  <c r="D381" i="13"/>
  <c r="J380" i="13"/>
  <c r="H380" i="13"/>
  <c r="F380" i="13"/>
  <c r="D380" i="13"/>
  <c r="J379" i="13"/>
  <c r="H379" i="13"/>
  <c r="F379" i="13"/>
  <c r="D379" i="13"/>
  <c r="J378" i="13"/>
  <c r="H378" i="13"/>
  <c r="F378" i="13"/>
  <c r="D378" i="13"/>
  <c r="J377" i="13"/>
  <c r="H377" i="13"/>
  <c r="F377" i="13"/>
  <c r="D377" i="13"/>
  <c r="J376" i="13"/>
  <c r="H376" i="13"/>
  <c r="F376" i="13"/>
  <c r="D376" i="13"/>
  <c r="J375" i="13"/>
  <c r="H375" i="13"/>
  <c r="F375" i="13"/>
  <c r="D375" i="13"/>
  <c r="J374" i="13"/>
  <c r="H374" i="13"/>
  <c r="F374" i="13"/>
  <c r="D374" i="13"/>
  <c r="J373" i="13"/>
  <c r="H373" i="13"/>
  <c r="F373" i="13"/>
  <c r="D373" i="13"/>
  <c r="J372" i="13"/>
  <c r="H372" i="13"/>
  <c r="F372" i="13"/>
  <c r="D372" i="13"/>
  <c r="J371" i="13"/>
  <c r="H371" i="13"/>
  <c r="F371" i="13"/>
  <c r="D371" i="13"/>
  <c r="J370" i="13"/>
  <c r="H370" i="13"/>
  <c r="F370" i="13"/>
  <c r="D370" i="13"/>
  <c r="J369" i="13"/>
  <c r="H369" i="13"/>
  <c r="F369" i="13"/>
  <c r="D369" i="13"/>
  <c r="J368" i="13"/>
  <c r="H368" i="13"/>
  <c r="F368" i="13"/>
  <c r="D368" i="13"/>
  <c r="J367" i="13"/>
  <c r="H367" i="13"/>
  <c r="F367" i="13"/>
  <c r="D367" i="13"/>
  <c r="J366" i="13"/>
  <c r="H366" i="13"/>
  <c r="F366" i="13"/>
  <c r="D366" i="13"/>
  <c r="J365" i="13"/>
  <c r="H365" i="13"/>
  <c r="F365" i="13"/>
  <c r="D365" i="13"/>
  <c r="J364" i="13"/>
  <c r="H364" i="13"/>
  <c r="F364" i="13"/>
  <c r="D364" i="13"/>
  <c r="J363" i="13"/>
  <c r="H363" i="13"/>
  <c r="F363" i="13"/>
  <c r="D363" i="13"/>
  <c r="J362" i="13"/>
  <c r="H362" i="13"/>
  <c r="F362" i="13"/>
  <c r="D362" i="13"/>
  <c r="J361" i="13"/>
  <c r="H361" i="13"/>
  <c r="F361" i="13"/>
  <c r="D361" i="13"/>
  <c r="J360" i="13"/>
  <c r="H360" i="13"/>
  <c r="F360" i="13"/>
  <c r="D360" i="13"/>
  <c r="J359" i="13"/>
  <c r="H359" i="13"/>
  <c r="F359" i="13"/>
  <c r="D359" i="13"/>
  <c r="J358" i="13"/>
  <c r="H358" i="13"/>
  <c r="F358" i="13"/>
  <c r="D358" i="13"/>
  <c r="J357" i="13"/>
  <c r="H357" i="13"/>
  <c r="F357" i="13"/>
  <c r="D357" i="13"/>
  <c r="J356" i="13"/>
  <c r="H356" i="13"/>
  <c r="F356" i="13"/>
  <c r="D356" i="13"/>
  <c r="J355" i="13"/>
  <c r="H355" i="13"/>
  <c r="F355" i="13"/>
  <c r="D355" i="13"/>
  <c r="J354" i="13"/>
  <c r="H354" i="13"/>
  <c r="F354" i="13"/>
  <c r="D354" i="13"/>
  <c r="J353" i="13"/>
  <c r="H353" i="13"/>
  <c r="F353" i="13"/>
  <c r="D353" i="13"/>
  <c r="J352" i="13"/>
  <c r="H352" i="13"/>
  <c r="F352" i="13"/>
  <c r="D352" i="13"/>
  <c r="J351" i="13"/>
  <c r="H351" i="13"/>
  <c r="F351" i="13"/>
  <c r="D351" i="13"/>
  <c r="J350" i="13"/>
  <c r="H350" i="13"/>
  <c r="F350" i="13"/>
  <c r="D350" i="13"/>
  <c r="J349" i="13"/>
  <c r="H349" i="13"/>
  <c r="F349" i="13"/>
  <c r="D349" i="13"/>
  <c r="J348" i="13"/>
  <c r="H348" i="13"/>
  <c r="F348" i="13"/>
  <c r="D348" i="13"/>
  <c r="J347" i="13"/>
  <c r="H347" i="13"/>
  <c r="F347" i="13"/>
  <c r="D347" i="13"/>
  <c r="J346" i="13"/>
  <c r="H346" i="13"/>
  <c r="F346" i="13"/>
  <c r="D346" i="13"/>
  <c r="J345" i="13"/>
  <c r="H345" i="13"/>
  <c r="F345" i="13"/>
  <c r="D345" i="13"/>
  <c r="J344" i="13"/>
  <c r="H344" i="13"/>
  <c r="F344" i="13"/>
  <c r="D344" i="13"/>
  <c r="J343" i="13"/>
  <c r="H343" i="13"/>
  <c r="F343" i="13"/>
  <c r="D343" i="13"/>
  <c r="J342" i="13"/>
  <c r="H342" i="13"/>
  <c r="F342" i="13"/>
  <c r="D342" i="13"/>
  <c r="J341" i="13"/>
  <c r="H341" i="13"/>
  <c r="F341" i="13"/>
  <c r="D341" i="13"/>
  <c r="J340" i="13"/>
  <c r="H340" i="13"/>
  <c r="F340" i="13"/>
  <c r="D340" i="13"/>
  <c r="J339" i="13"/>
  <c r="H339" i="13"/>
  <c r="F339" i="13"/>
  <c r="D339" i="13"/>
  <c r="J338" i="13"/>
  <c r="H338" i="13"/>
  <c r="F338" i="13"/>
  <c r="D338" i="13"/>
  <c r="J337" i="13"/>
  <c r="H337" i="13"/>
  <c r="F337" i="13"/>
  <c r="D337" i="13"/>
  <c r="J336" i="13"/>
  <c r="H336" i="13"/>
  <c r="F336" i="13"/>
  <c r="D336" i="13"/>
  <c r="J335" i="13"/>
  <c r="H335" i="13"/>
  <c r="F335" i="13"/>
  <c r="D335" i="13"/>
  <c r="J334" i="13"/>
  <c r="H334" i="13"/>
  <c r="F334" i="13"/>
  <c r="D334" i="13"/>
  <c r="J333" i="13"/>
  <c r="H333" i="13"/>
  <c r="F333" i="13"/>
  <c r="D333" i="13"/>
  <c r="J332" i="13"/>
  <c r="H332" i="13"/>
  <c r="F332" i="13"/>
  <c r="D332" i="13"/>
  <c r="J331" i="13"/>
  <c r="H331" i="13"/>
  <c r="F331" i="13"/>
  <c r="D331" i="13"/>
  <c r="J330" i="13"/>
  <c r="H330" i="13"/>
  <c r="F330" i="13"/>
  <c r="D330" i="13"/>
  <c r="J329" i="13"/>
  <c r="H329" i="13"/>
  <c r="F329" i="13"/>
  <c r="D329" i="13"/>
  <c r="J328" i="13"/>
  <c r="H328" i="13"/>
  <c r="F328" i="13"/>
  <c r="D328" i="13"/>
  <c r="J327" i="13"/>
  <c r="H327" i="13"/>
  <c r="F327" i="13"/>
  <c r="D327" i="13"/>
  <c r="J326" i="13"/>
  <c r="H326" i="13"/>
  <c r="F326" i="13"/>
  <c r="D326" i="13"/>
  <c r="J325" i="13"/>
  <c r="H325" i="13"/>
  <c r="F325" i="13"/>
  <c r="D325" i="13"/>
  <c r="J324" i="13"/>
  <c r="H324" i="13"/>
  <c r="F324" i="13"/>
  <c r="D324" i="13"/>
  <c r="J323" i="13"/>
  <c r="H323" i="13"/>
  <c r="F323" i="13"/>
  <c r="D323" i="13"/>
  <c r="J322" i="13"/>
  <c r="H322" i="13"/>
  <c r="F322" i="13"/>
  <c r="D322" i="13"/>
  <c r="J321" i="13"/>
  <c r="H321" i="13"/>
  <c r="F321" i="13"/>
  <c r="D321" i="13"/>
  <c r="J320" i="13"/>
  <c r="H320" i="13"/>
  <c r="F320" i="13"/>
  <c r="D320" i="13"/>
  <c r="J319" i="13"/>
  <c r="H319" i="13"/>
  <c r="F319" i="13"/>
  <c r="D319" i="13"/>
  <c r="J318" i="13"/>
  <c r="H318" i="13"/>
  <c r="F318" i="13"/>
  <c r="D318" i="13"/>
  <c r="J317" i="13"/>
  <c r="H317" i="13"/>
  <c r="F317" i="13"/>
  <c r="D317" i="13"/>
  <c r="J316" i="13"/>
  <c r="H316" i="13"/>
  <c r="F316" i="13"/>
  <c r="D316" i="13"/>
  <c r="J315" i="13"/>
  <c r="H315" i="13"/>
  <c r="F315" i="13"/>
  <c r="D315" i="13"/>
  <c r="J314" i="13"/>
  <c r="H314" i="13"/>
  <c r="F314" i="13"/>
  <c r="D314" i="13"/>
  <c r="J313" i="13"/>
  <c r="H313" i="13"/>
  <c r="F313" i="13"/>
  <c r="D313" i="13"/>
  <c r="J312" i="13"/>
  <c r="H312" i="13"/>
  <c r="F312" i="13"/>
  <c r="D312" i="13"/>
  <c r="J311" i="13"/>
  <c r="H311" i="13"/>
  <c r="F311" i="13"/>
  <c r="D311" i="13"/>
  <c r="J310" i="13"/>
  <c r="H310" i="13"/>
  <c r="F310" i="13"/>
  <c r="D310" i="13"/>
  <c r="J309" i="13"/>
  <c r="H309" i="13"/>
  <c r="F309" i="13"/>
  <c r="D309" i="13"/>
  <c r="J308" i="13"/>
  <c r="H308" i="13"/>
  <c r="F308" i="13"/>
  <c r="D308" i="13"/>
  <c r="J307" i="13"/>
  <c r="H307" i="13"/>
  <c r="F307" i="13"/>
  <c r="D307" i="13"/>
  <c r="J306" i="13"/>
  <c r="H306" i="13"/>
  <c r="F306" i="13"/>
  <c r="D306" i="13"/>
  <c r="J305" i="13"/>
  <c r="H305" i="13"/>
  <c r="F305" i="13"/>
  <c r="D305" i="13"/>
  <c r="J304" i="13"/>
  <c r="H304" i="13"/>
  <c r="F304" i="13"/>
  <c r="D304" i="13"/>
  <c r="J303" i="13"/>
  <c r="H303" i="13"/>
  <c r="F303" i="13"/>
  <c r="D303" i="13"/>
  <c r="J302" i="13"/>
  <c r="H302" i="13"/>
  <c r="F302" i="13"/>
  <c r="D302" i="13"/>
  <c r="J301" i="13"/>
  <c r="H301" i="13"/>
  <c r="F301" i="13"/>
  <c r="D301" i="13"/>
  <c r="J300" i="13"/>
  <c r="H300" i="13"/>
  <c r="F300" i="13"/>
  <c r="D300" i="13"/>
  <c r="J299" i="13"/>
  <c r="H299" i="13"/>
  <c r="F299" i="13"/>
  <c r="D299" i="13"/>
  <c r="J298" i="13"/>
  <c r="H298" i="13"/>
  <c r="F298" i="13"/>
  <c r="D298" i="13"/>
  <c r="J297" i="13"/>
  <c r="H297" i="13"/>
  <c r="F297" i="13"/>
  <c r="D297" i="13"/>
  <c r="J296" i="13"/>
  <c r="H296" i="13"/>
  <c r="F296" i="13"/>
  <c r="D296" i="13"/>
  <c r="J295" i="13"/>
  <c r="H295" i="13"/>
  <c r="F295" i="13"/>
  <c r="D295" i="13"/>
  <c r="J294" i="13"/>
  <c r="H294" i="13"/>
  <c r="F294" i="13"/>
  <c r="D294" i="13"/>
  <c r="J293" i="13"/>
  <c r="H293" i="13"/>
  <c r="F293" i="13"/>
  <c r="D293" i="13"/>
  <c r="J292" i="13"/>
  <c r="H292" i="13"/>
  <c r="F292" i="13"/>
  <c r="D292" i="13"/>
  <c r="J291" i="13"/>
  <c r="H291" i="13"/>
  <c r="F291" i="13"/>
  <c r="D291" i="13"/>
  <c r="J290" i="13"/>
  <c r="H290" i="13"/>
  <c r="F290" i="13"/>
  <c r="D290" i="13"/>
  <c r="J289" i="13"/>
  <c r="H289" i="13"/>
  <c r="F289" i="13"/>
  <c r="D289" i="13"/>
  <c r="J288" i="13"/>
  <c r="H288" i="13"/>
  <c r="F288" i="13"/>
  <c r="D288" i="13"/>
  <c r="J287" i="13"/>
  <c r="H287" i="13"/>
  <c r="F287" i="13"/>
  <c r="D287" i="13"/>
  <c r="J286" i="13"/>
  <c r="H286" i="13"/>
  <c r="F286" i="13"/>
  <c r="D286" i="13"/>
  <c r="J285" i="13"/>
  <c r="H285" i="13"/>
  <c r="F285" i="13"/>
  <c r="D285" i="13"/>
  <c r="J284" i="13"/>
  <c r="H284" i="13"/>
  <c r="F284" i="13"/>
  <c r="D284" i="13"/>
  <c r="J283" i="13"/>
  <c r="H283" i="13"/>
  <c r="F283" i="13"/>
  <c r="D283" i="13"/>
  <c r="J282" i="13"/>
  <c r="H282" i="13"/>
  <c r="F282" i="13"/>
  <c r="D282" i="13"/>
  <c r="J281" i="13"/>
  <c r="H281" i="13"/>
  <c r="F281" i="13"/>
  <c r="D281" i="13"/>
  <c r="J280" i="13"/>
  <c r="H280" i="13"/>
  <c r="F280" i="13"/>
  <c r="D280" i="13"/>
  <c r="J279" i="13"/>
  <c r="H279" i="13"/>
  <c r="F279" i="13"/>
  <c r="D279" i="13"/>
  <c r="J278" i="13"/>
  <c r="H278" i="13"/>
  <c r="F278" i="13"/>
  <c r="D278" i="13"/>
  <c r="J277" i="13"/>
  <c r="H277" i="13"/>
  <c r="F277" i="13"/>
  <c r="D277" i="13"/>
  <c r="J276" i="13"/>
  <c r="H276" i="13"/>
  <c r="F276" i="13"/>
  <c r="D276" i="13"/>
  <c r="J275" i="13"/>
  <c r="H275" i="13"/>
  <c r="F275" i="13"/>
  <c r="D275" i="13"/>
  <c r="J274" i="13"/>
  <c r="H274" i="13"/>
  <c r="F274" i="13"/>
  <c r="D274" i="13"/>
  <c r="J273" i="13"/>
  <c r="H273" i="13"/>
  <c r="F273" i="13"/>
  <c r="D273" i="13"/>
  <c r="J272" i="13"/>
  <c r="H272" i="13"/>
  <c r="F272" i="13"/>
  <c r="D272" i="13"/>
  <c r="J271" i="13"/>
  <c r="H271" i="13"/>
  <c r="F271" i="13"/>
  <c r="D271" i="13"/>
  <c r="J270" i="13"/>
  <c r="H270" i="13"/>
  <c r="F270" i="13"/>
  <c r="D270" i="13"/>
  <c r="J269" i="13"/>
  <c r="H269" i="13"/>
  <c r="F269" i="13"/>
  <c r="D269" i="13"/>
  <c r="J268" i="13"/>
  <c r="H268" i="13"/>
  <c r="F268" i="13"/>
  <c r="D268" i="13"/>
  <c r="J267" i="13"/>
  <c r="H267" i="13"/>
  <c r="F267" i="13"/>
  <c r="D267" i="13"/>
  <c r="J266" i="13"/>
  <c r="H266" i="13"/>
  <c r="F266" i="13"/>
  <c r="D266" i="13"/>
  <c r="J265" i="13"/>
  <c r="H265" i="13"/>
  <c r="F265" i="13"/>
  <c r="D265" i="13"/>
  <c r="J264" i="13"/>
  <c r="H264" i="13"/>
  <c r="F264" i="13"/>
  <c r="D264" i="13"/>
  <c r="J263" i="13"/>
  <c r="H263" i="13"/>
  <c r="F263" i="13"/>
  <c r="D263" i="13"/>
  <c r="J262" i="13"/>
  <c r="H262" i="13"/>
  <c r="F262" i="13"/>
  <c r="D262" i="13"/>
  <c r="J261" i="13"/>
  <c r="H261" i="13"/>
  <c r="F261" i="13"/>
  <c r="D261" i="13"/>
  <c r="J260" i="13"/>
  <c r="H260" i="13"/>
  <c r="F260" i="13"/>
  <c r="D260" i="13"/>
  <c r="J259" i="13"/>
  <c r="H259" i="13"/>
  <c r="F259" i="13"/>
  <c r="D259" i="13"/>
  <c r="J258" i="13"/>
  <c r="H258" i="13"/>
  <c r="F258" i="13"/>
  <c r="D258" i="13"/>
  <c r="J257" i="13"/>
  <c r="H257" i="13"/>
  <c r="F257" i="13"/>
  <c r="D257" i="13"/>
  <c r="J256" i="13"/>
  <c r="H256" i="13"/>
  <c r="F256" i="13"/>
  <c r="D256" i="13"/>
  <c r="J255" i="13"/>
  <c r="H255" i="13"/>
  <c r="F255" i="13"/>
  <c r="D255" i="13"/>
  <c r="J254" i="13"/>
  <c r="H254" i="13"/>
  <c r="F254" i="13"/>
  <c r="D254" i="13"/>
  <c r="J253" i="13"/>
  <c r="H253" i="13"/>
  <c r="F253" i="13"/>
  <c r="D253" i="13"/>
  <c r="J252" i="13"/>
  <c r="H252" i="13"/>
  <c r="F252" i="13"/>
  <c r="D252" i="13"/>
  <c r="J251" i="13"/>
  <c r="H251" i="13"/>
  <c r="F251" i="13"/>
  <c r="D251" i="13"/>
  <c r="J250" i="13"/>
  <c r="H250" i="13"/>
  <c r="F250" i="13"/>
  <c r="D250" i="13"/>
  <c r="J249" i="13"/>
  <c r="H249" i="13"/>
  <c r="F249" i="13"/>
  <c r="D249" i="13"/>
  <c r="J248" i="13"/>
  <c r="H248" i="13"/>
  <c r="F248" i="13"/>
  <c r="D248" i="13"/>
  <c r="J247" i="13"/>
  <c r="H247" i="13"/>
  <c r="F247" i="13"/>
  <c r="D247" i="13"/>
  <c r="J246" i="13"/>
  <c r="H246" i="13"/>
  <c r="F246" i="13"/>
  <c r="D246" i="13"/>
  <c r="J245" i="13"/>
  <c r="H245" i="13"/>
  <c r="F245" i="13"/>
  <c r="D245" i="13"/>
  <c r="J244" i="13"/>
  <c r="H244" i="13"/>
  <c r="F244" i="13"/>
  <c r="D244" i="13"/>
  <c r="J243" i="13"/>
  <c r="H243" i="13"/>
  <c r="F243" i="13"/>
  <c r="D243" i="13"/>
  <c r="J242" i="13"/>
  <c r="H242" i="13"/>
  <c r="F242" i="13"/>
  <c r="D242" i="13"/>
  <c r="J241" i="13"/>
  <c r="H241" i="13"/>
  <c r="F241" i="13"/>
  <c r="D241" i="13"/>
  <c r="J240" i="13"/>
  <c r="H240" i="13"/>
  <c r="F240" i="13"/>
  <c r="D240" i="13"/>
  <c r="J239" i="13"/>
  <c r="H239" i="13"/>
  <c r="F239" i="13"/>
  <c r="D239" i="13"/>
  <c r="J238" i="13"/>
  <c r="H238" i="13"/>
  <c r="F238" i="13"/>
  <c r="D238" i="13"/>
  <c r="J237" i="13"/>
  <c r="H237" i="13"/>
  <c r="F237" i="13"/>
  <c r="D237" i="13"/>
  <c r="J236" i="13"/>
  <c r="H236" i="13"/>
  <c r="F236" i="13"/>
  <c r="D236" i="13"/>
  <c r="J235" i="13"/>
  <c r="H235" i="13"/>
  <c r="F235" i="13"/>
  <c r="D235" i="13"/>
  <c r="J234" i="13"/>
  <c r="H234" i="13"/>
  <c r="F234" i="13"/>
  <c r="D234" i="13"/>
  <c r="J233" i="13"/>
  <c r="H233" i="13"/>
  <c r="F233" i="13"/>
  <c r="D233" i="13"/>
  <c r="J232" i="13"/>
  <c r="H232" i="13"/>
  <c r="F232" i="13"/>
  <c r="D232" i="13"/>
  <c r="J231" i="13"/>
  <c r="H231" i="13"/>
  <c r="F231" i="13"/>
  <c r="D231" i="13"/>
  <c r="J230" i="13"/>
  <c r="H230" i="13"/>
  <c r="F230" i="13"/>
  <c r="D230" i="13"/>
  <c r="J229" i="13"/>
  <c r="H229" i="13"/>
  <c r="F229" i="13"/>
  <c r="D229" i="13"/>
  <c r="J228" i="13"/>
  <c r="H228" i="13"/>
  <c r="F228" i="13"/>
  <c r="D228" i="13"/>
  <c r="J227" i="13"/>
  <c r="H227" i="13"/>
  <c r="F227" i="13"/>
  <c r="D227" i="13"/>
  <c r="J226" i="13"/>
  <c r="H226" i="13"/>
  <c r="F226" i="13"/>
  <c r="D226" i="13"/>
  <c r="J225" i="13"/>
  <c r="H225" i="13"/>
  <c r="F225" i="13"/>
  <c r="D225" i="13"/>
  <c r="J224" i="13"/>
  <c r="H224" i="13"/>
  <c r="F224" i="13"/>
  <c r="D224" i="13"/>
  <c r="J223" i="13"/>
  <c r="H223" i="13"/>
  <c r="F223" i="13"/>
  <c r="D223" i="13"/>
  <c r="J222" i="13"/>
  <c r="H222" i="13"/>
  <c r="F222" i="13"/>
  <c r="D222" i="13"/>
  <c r="J221" i="13"/>
  <c r="H221" i="13"/>
  <c r="F221" i="13"/>
  <c r="D221" i="13"/>
  <c r="J220" i="13"/>
  <c r="H220" i="13"/>
  <c r="F220" i="13"/>
  <c r="D220" i="13"/>
  <c r="J219" i="13"/>
  <c r="H219" i="13"/>
  <c r="F219" i="13"/>
  <c r="D219" i="13"/>
  <c r="J218" i="13"/>
  <c r="H218" i="13"/>
  <c r="F218" i="13"/>
  <c r="D218" i="13"/>
  <c r="J217" i="13"/>
  <c r="H217" i="13"/>
  <c r="F217" i="13"/>
  <c r="D217" i="13"/>
  <c r="J216" i="13"/>
  <c r="H216" i="13"/>
  <c r="F216" i="13"/>
  <c r="D216" i="13"/>
  <c r="J215" i="13"/>
  <c r="H215" i="13"/>
  <c r="F215" i="13"/>
  <c r="D215" i="13"/>
  <c r="J214" i="13"/>
  <c r="H214" i="13"/>
  <c r="F214" i="13"/>
  <c r="D214" i="13"/>
  <c r="J213" i="13"/>
  <c r="H213" i="13"/>
  <c r="F213" i="13"/>
  <c r="D213" i="13"/>
  <c r="J212" i="13"/>
  <c r="H212" i="13"/>
  <c r="F212" i="13"/>
  <c r="D212" i="13"/>
  <c r="J211" i="13"/>
  <c r="H211" i="13"/>
  <c r="F211" i="13"/>
  <c r="D211" i="13"/>
  <c r="J210" i="13"/>
  <c r="H210" i="13"/>
  <c r="F210" i="13"/>
  <c r="D210" i="13"/>
  <c r="J209" i="13"/>
  <c r="H209" i="13"/>
  <c r="F209" i="13"/>
  <c r="D209" i="13"/>
  <c r="J208" i="13"/>
  <c r="H208" i="13"/>
  <c r="F208" i="13"/>
  <c r="D208" i="13"/>
  <c r="J207" i="13"/>
  <c r="H207" i="13"/>
  <c r="F207" i="13"/>
  <c r="D207" i="13"/>
  <c r="J206" i="13"/>
  <c r="H206" i="13"/>
  <c r="F206" i="13"/>
  <c r="D206" i="13"/>
  <c r="J205" i="13"/>
  <c r="H205" i="13"/>
  <c r="F205" i="13"/>
  <c r="D205" i="13"/>
  <c r="J204" i="13"/>
  <c r="H204" i="13"/>
  <c r="F204" i="13"/>
  <c r="D204" i="13"/>
  <c r="J203" i="13"/>
  <c r="H203" i="13"/>
  <c r="F203" i="13"/>
  <c r="D203" i="13"/>
  <c r="J202" i="13"/>
  <c r="H202" i="13"/>
  <c r="F202" i="13"/>
  <c r="D202" i="13"/>
  <c r="J201" i="13"/>
  <c r="H201" i="13"/>
  <c r="F201" i="13"/>
  <c r="D201" i="13"/>
  <c r="J200" i="13"/>
  <c r="H200" i="13"/>
  <c r="F200" i="13"/>
  <c r="D200" i="13"/>
  <c r="J199" i="13"/>
  <c r="H199" i="13"/>
  <c r="F199" i="13"/>
  <c r="D199" i="13"/>
  <c r="J198" i="13"/>
  <c r="H198" i="13"/>
  <c r="F198" i="13"/>
  <c r="D198" i="13"/>
  <c r="J197" i="13"/>
  <c r="H197" i="13"/>
  <c r="F197" i="13"/>
  <c r="D197" i="13"/>
  <c r="J196" i="13"/>
  <c r="H196" i="13"/>
  <c r="F196" i="13"/>
  <c r="D196" i="13"/>
  <c r="J195" i="13"/>
  <c r="H195" i="13"/>
  <c r="F195" i="13"/>
  <c r="D195" i="13"/>
  <c r="J194" i="13"/>
  <c r="H194" i="13"/>
  <c r="F194" i="13"/>
  <c r="D194" i="13"/>
  <c r="J193" i="13"/>
  <c r="H193" i="13"/>
  <c r="F193" i="13"/>
  <c r="D193" i="13"/>
  <c r="J192" i="13"/>
  <c r="H192" i="13"/>
  <c r="F192" i="13"/>
  <c r="D192" i="13"/>
  <c r="J191" i="13"/>
  <c r="H191" i="13"/>
  <c r="F191" i="13"/>
  <c r="D191" i="13"/>
  <c r="J190" i="13"/>
  <c r="H190" i="13"/>
  <c r="F190" i="13"/>
  <c r="D190" i="13"/>
  <c r="J189" i="13"/>
  <c r="H189" i="13"/>
  <c r="F189" i="13"/>
  <c r="D189" i="13"/>
  <c r="J188" i="13"/>
  <c r="H188" i="13"/>
  <c r="F188" i="13"/>
  <c r="D188" i="13"/>
  <c r="J187" i="13"/>
  <c r="H187" i="13"/>
  <c r="F187" i="13"/>
  <c r="D187" i="13"/>
  <c r="J186" i="13"/>
  <c r="H186" i="13"/>
  <c r="F186" i="13"/>
  <c r="D186" i="13"/>
  <c r="J185" i="13"/>
  <c r="H185" i="13"/>
  <c r="F185" i="13"/>
  <c r="D185" i="13"/>
  <c r="J184" i="13"/>
  <c r="H184" i="13"/>
  <c r="F184" i="13"/>
  <c r="D184" i="13"/>
  <c r="J183" i="13"/>
  <c r="H183" i="13"/>
  <c r="F183" i="13"/>
  <c r="D183" i="13"/>
  <c r="J182" i="13"/>
  <c r="H182" i="13"/>
  <c r="F182" i="13"/>
  <c r="D182" i="13"/>
  <c r="J181" i="13"/>
  <c r="H181" i="13"/>
  <c r="F181" i="13"/>
  <c r="D181" i="13"/>
  <c r="J180" i="13"/>
  <c r="H180" i="13"/>
  <c r="F180" i="13"/>
  <c r="D180" i="13"/>
  <c r="J179" i="13"/>
  <c r="H179" i="13"/>
  <c r="F179" i="13"/>
  <c r="D179" i="13"/>
  <c r="J178" i="13"/>
  <c r="H178" i="13"/>
  <c r="F178" i="13"/>
  <c r="D178" i="13"/>
  <c r="J177" i="13"/>
  <c r="H177" i="13"/>
  <c r="F177" i="13"/>
  <c r="D177" i="13"/>
  <c r="J176" i="13"/>
  <c r="H176" i="13"/>
  <c r="F176" i="13"/>
  <c r="D176" i="13"/>
  <c r="J175" i="13"/>
  <c r="H175" i="13"/>
  <c r="F175" i="13"/>
  <c r="D175" i="13"/>
  <c r="J174" i="13"/>
  <c r="H174" i="13"/>
  <c r="F174" i="13"/>
  <c r="D174" i="13"/>
  <c r="J173" i="13"/>
  <c r="H173" i="13"/>
  <c r="F173" i="13"/>
  <c r="D173" i="13"/>
  <c r="J172" i="13"/>
  <c r="H172" i="13"/>
  <c r="F172" i="13"/>
  <c r="D172" i="13"/>
  <c r="J171" i="13"/>
  <c r="H171" i="13"/>
  <c r="F171" i="13"/>
  <c r="D171" i="13"/>
  <c r="J170" i="13"/>
  <c r="H170" i="13"/>
  <c r="F170" i="13"/>
  <c r="D170" i="13"/>
  <c r="J169" i="13"/>
  <c r="H169" i="13"/>
  <c r="F169" i="13"/>
  <c r="D169" i="13"/>
  <c r="J168" i="13"/>
  <c r="H168" i="13"/>
  <c r="F168" i="13"/>
  <c r="D168" i="13"/>
  <c r="J167" i="13"/>
  <c r="H167" i="13"/>
  <c r="F167" i="13"/>
  <c r="D167" i="13"/>
  <c r="J166" i="13"/>
  <c r="H166" i="13"/>
  <c r="F166" i="13"/>
  <c r="D166" i="13"/>
  <c r="J165" i="13"/>
  <c r="H165" i="13"/>
  <c r="F165" i="13"/>
  <c r="D165" i="13"/>
  <c r="J164" i="13"/>
  <c r="H164" i="13"/>
  <c r="F164" i="13"/>
  <c r="D164" i="13"/>
  <c r="J163" i="13"/>
  <c r="H163" i="13"/>
  <c r="F163" i="13"/>
  <c r="D163" i="13"/>
  <c r="J162" i="13"/>
  <c r="H162" i="13"/>
  <c r="F162" i="13"/>
  <c r="D162" i="13"/>
  <c r="J161" i="13"/>
  <c r="H161" i="13"/>
  <c r="F161" i="13"/>
  <c r="D161" i="13"/>
  <c r="J160" i="13"/>
  <c r="H160" i="13"/>
  <c r="F160" i="13"/>
  <c r="D160" i="13"/>
  <c r="J159" i="13"/>
  <c r="H159" i="13"/>
  <c r="F159" i="13"/>
  <c r="D159" i="13"/>
  <c r="J158" i="13"/>
  <c r="H158" i="13"/>
  <c r="F158" i="13"/>
  <c r="D158" i="13"/>
  <c r="J157" i="13"/>
  <c r="H157" i="13"/>
  <c r="F157" i="13"/>
  <c r="D157" i="13"/>
  <c r="J156" i="13"/>
  <c r="H156" i="13"/>
  <c r="F156" i="13"/>
  <c r="D156" i="13"/>
  <c r="J155" i="13"/>
  <c r="H155" i="13"/>
  <c r="F155" i="13"/>
  <c r="D155" i="13"/>
  <c r="J154" i="13"/>
  <c r="H154" i="13"/>
  <c r="F154" i="13"/>
  <c r="D154" i="13"/>
  <c r="J153" i="13"/>
  <c r="H153" i="13"/>
  <c r="F153" i="13"/>
  <c r="D153" i="13"/>
  <c r="J152" i="13"/>
  <c r="H152" i="13"/>
  <c r="F152" i="13"/>
  <c r="D152" i="13"/>
  <c r="J151" i="13"/>
  <c r="H151" i="13"/>
  <c r="F151" i="13"/>
  <c r="D151" i="13"/>
  <c r="J150" i="13"/>
  <c r="H150" i="13"/>
  <c r="F150" i="13"/>
  <c r="D150" i="13"/>
  <c r="J149" i="13"/>
  <c r="H149" i="13"/>
  <c r="F149" i="13"/>
  <c r="D149" i="13"/>
  <c r="J148" i="13"/>
  <c r="H148" i="13"/>
  <c r="F148" i="13"/>
  <c r="D148" i="13"/>
  <c r="J147" i="13"/>
  <c r="H147" i="13"/>
  <c r="F147" i="13"/>
  <c r="D147" i="13"/>
  <c r="J146" i="13"/>
  <c r="H146" i="13"/>
  <c r="F146" i="13"/>
  <c r="D146" i="13"/>
  <c r="J145" i="13"/>
  <c r="H145" i="13"/>
  <c r="F145" i="13"/>
  <c r="D145" i="13"/>
  <c r="J144" i="13"/>
  <c r="H144" i="13"/>
  <c r="F144" i="13"/>
  <c r="D144" i="13"/>
  <c r="J143" i="13"/>
  <c r="H143" i="13"/>
  <c r="F143" i="13"/>
  <c r="D143" i="13"/>
  <c r="J142" i="13"/>
  <c r="H142" i="13"/>
  <c r="F142" i="13"/>
  <c r="D142" i="13"/>
  <c r="J141" i="13"/>
  <c r="H141" i="13"/>
  <c r="F141" i="13"/>
  <c r="D141" i="13"/>
  <c r="J140" i="13"/>
  <c r="H140" i="13"/>
  <c r="F140" i="13"/>
  <c r="D140" i="13"/>
  <c r="J139" i="13"/>
  <c r="H139" i="13"/>
  <c r="F139" i="13"/>
  <c r="D139" i="13"/>
  <c r="J138" i="13"/>
  <c r="H138" i="13"/>
  <c r="F138" i="13"/>
  <c r="D138" i="13"/>
  <c r="J137" i="13"/>
  <c r="H137" i="13"/>
  <c r="F137" i="13"/>
  <c r="D137" i="13"/>
  <c r="J136" i="13"/>
  <c r="H136" i="13"/>
  <c r="F136" i="13"/>
  <c r="D136" i="13"/>
  <c r="J135" i="13"/>
  <c r="H135" i="13"/>
  <c r="F135" i="13"/>
  <c r="D135" i="13"/>
  <c r="J134" i="13"/>
  <c r="H134" i="13"/>
  <c r="F134" i="13"/>
  <c r="D134" i="13"/>
  <c r="J133" i="13"/>
  <c r="H133" i="13"/>
  <c r="F133" i="13"/>
  <c r="D133" i="13"/>
  <c r="J132" i="13"/>
  <c r="H132" i="13"/>
  <c r="F132" i="13"/>
  <c r="D132" i="13"/>
  <c r="J131" i="13"/>
  <c r="H131" i="13"/>
  <c r="F131" i="13"/>
  <c r="D131" i="13"/>
  <c r="J130" i="13"/>
  <c r="H130" i="13"/>
  <c r="F130" i="13"/>
  <c r="D130" i="13"/>
  <c r="J129" i="13"/>
  <c r="H129" i="13"/>
  <c r="F129" i="13"/>
  <c r="D129" i="13"/>
  <c r="J128" i="13"/>
  <c r="H128" i="13"/>
  <c r="F128" i="13"/>
  <c r="D128" i="13"/>
  <c r="J127" i="13"/>
  <c r="H127" i="13"/>
  <c r="F127" i="13"/>
  <c r="D127" i="13"/>
  <c r="J126" i="13"/>
  <c r="H126" i="13"/>
  <c r="F126" i="13"/>
  <c r="D126" i="13"/>
  <c r="J125" i="13"/>
  <c r="H125" i="13"/>
  <c r="F125" i="13"/>
  <c r="D125" i="13"/>
  <c r="J124" i="13"/>
  <c r="H124" i="13"/>
  <c r="F124" i="13"/>
  <c r="D124" i="13"/>
  <c r="J123" i="13"/>
  <c r="H123" i="13"/>
  <c r="F123" i="13"/>
  <c r="D123" i="13"/>
  <c r="J122" i="13"/>
  <c r="H122" i="13"/>
  <c r="F122" i="13"/>
  <c r="D122" i="13"/>
  <c r="J121" i="13"/>
  <c r="H121" i="13"/>
  <c r="F121" i="13"/>
  <c r="D121" i="13"/>
  <c r="J120" i="13"/>
  <c r="H120" i="13"/>
  <c r="F120" i="13"/>
  <c r="D120" i="13"/>
  <c r="J119" i="13"/>
  <c r="H119" i="13"/>
  <c r="F119" i="13"/>
  <c r="D119" i="13"/>
  <c r="J118" i="13"/>
  <c r="H118" i="13"/>
  <c r="F118" i="13"/>
  <c r="D118" i="13"/>
  <c r="J117" i="13"/>
  <c r="H117" i="13"/>
  <c r="F117" i="13"/>
  <c r="D117" i="13"/>
  <c r="J116" i="13"/>
  <c r="H116" i="13"/>
  <c r="F116" i="13"/>
  <c r="D116" i="13"/>
  <c r="J115" i="13"/>
  <c r="H115" i="13"/>
  <c r="F115" i="13"/>
  <c r="D115" i="13"/>
  <c r="J114" i="13"/>
  <c r="H114" i="13"/>
  <c r="F114" i="13"/>
  <c r="D114" i="13"/>
  <c r="J113" i="13"/>
  <c r="H113" i="13"/>
  <c r="F113" i="13"/>
  <c r="D113" i="13"/>
  <c r="J112" i="13"/>
  <c r="H112" i="13"/>
  <c r="F112" i="13"/>
  <c r="D112" i="13"/>
  <c r="J111" i="13"/>
  <c r="H111" i="13"/>
  <c r="F111" i="13"/>
  <c r="D111" i="13"/>
  <c r="J110" i="13"/>
  <c r="H110" i="13"/>
  <c r="F110" i="13"/>
  <c r="D110" i="13"/>
  <c r="J109" i="13"/>
  <c r="H109" i="13"/>
  <c r="F109" i="13"/>
  <c r="D109" i="13"/>
  <c r="J108" i="13"/>
  <c r="H108" i="13"/>
  <c r="F108" i="13"/>
  <c r="D108" i="13"/>
  <c r="J107" i="13"/>
  <c r="H107" i="13"/>
  <c r="F107" i="13"/>
  <c r="D107" i="13"/>
  <c r="J106" i="13"/>
  <c r="H106" i="13"/>
  <c r="F106" i="13"/>
  <c r="D106" i="13"/>
  <c r="J105" i="13"/>
  <c r="H105" i="13"/>
  <c r="F105" i="13"/>
  <c r="D105" i="13"/>
  <c r="J104" i="13"/>
  <c r="H104" i="13"/>
  <c r="F104" i="13"/>
  <c r="D104" i="13"/>
  <c r="J103" i="13"/>
  <c r="H103" i="13"/>
  <c r="F103" i="13"/>
  <c r="D103" i="13"/>
  <c r="J102" i="13"/>
  <c r="H102" i="13"/>
  <c r="F102" i="13"/>
  <c r="D102" i="13"/>
  <c r="J101" i="13"/>
  <c r="H101" i="13"/>
  <c r="F101" i="13"/>
  <c r="D101" i="13"/>
  <c r="J100" i="13"/>
  <c r="H100" i="13"/>
  <c r="F100" i="13"/>
  <c r="D100" i="13"/>
  <c r="J99" i="13"/>
  <c r="H99" i="13"/>
  <c r="F99" i="13"/>
  <c r="D99" i="13"/>
  <c r="J98" i="13"/>
  <c r="H98" i="13"/>
  <c r="F98" i="13"/>
  <c r="D98" i="13"/>
  <c r="J97" i="13"/>
  <c r="H97" i="13"/>
  <c r="F97" i="13"/>
  <c r="D97" i="13"/>
  <c r="J96" i="13"/>
  <c r="H96" i="13"/>
  <c r="F96" i="13"/>
  <c r="D96" i="13"/>
  <c r="J95" i="13"/>
  <c r="H95" i="13"/>
  <c r="F95" i="13"/>
  <c r="D95" i="13"/>
  <c r="J94" i="13"/>
  <c r="H94" i="13"/>
  <c r="F94" i="13"/>
  <c r="D94" i="13"/>
  <c r="J93" i="13"/>
  <c r="H93" i="13"/>
  <c r="F93" i="13"/>
  <c r="D93" i="13"/>
  <c r="J92" i="13"/>
  <c r="H92" i="13"/>
  <c r="F92" i="13"/>
  <c r="D92" i="13"/>
  <c r="J91" i="13"/>
  <c r="H91" i="13"/>
  <c r="F91" i="13"/>
  <c r="D91" i="13"/>
  <c r="J90" i="13"/>
  <c r="H90" i="13"/>
  <c r="F90" i="13"/>
  <c r="D90" i="13"/>
  <c r="J89" i="13"/>
  <c r="H89" i="13"/>
  <c r="F89" i="13"/>
  <c r="D89" i="13"/>
  <c r="J88" i="13"/>
  <c r="H88" i="13"/>
  <c r="F88" i="13"/>
  <c r="D88" i="13"/>
  <c r="J87" i="13"/>
  <c r="H87" i="13"/>
  <c r="F87" i="13"/>
  <c r="D87" i="13"/>
  <c r="J86" i="13"/>
  <c r="H86" i="13"/>
  <c r="F86" i="13"/>
  <c r="D86" i="13"/>
  <c r="J85" i="13"/>
  <c r="H85" i="13"/>
  <c r="F85" i="13"/>
  <c r="D85" i="13"/>
  <c r="J84" i="13"/>
  <c r="H84" i="13"/>
  <c r="F84" i="13"/>
  <c r="D84" i="13"/>
  <c r="J83" i="13"/>
  <c r="H83" i="13"/>
  <c r="F83" i="13"/>
  <c r="D83" i="13"/>
  <c r="J82" i="13"/>
  <c r="H82" i="13"/>
  <c r="F82" i="13"/>
  <c r="D82" i="13"/>
  <c r="J81" i="13"/>
  <c r="H81" i="13"/>
  <c r="F81" i="13"/>
  <c r="D81" i="13"/>
  <c r="J80" i="13"/>
  <c r="H80" i="13"/>
  <c r="F80" i="13"/>
  <c r="D80" i="13"/>
  <c r="J79" i="13"/>
  <c r="H79" i="13"/>
  <c r="F79" i="13"/>
  <c r="D79" i="13"/>
  <c r="J78" i="13"/>
  <c r="H78" i="13"/>
  <c r="F78" i="13"/>
  <c r="D78" i="13"/>
  <c r="J77" i="13"/>
  <c r="H77" i="13"/>
  <c r="F77" i="13"/>
  <c r="D77" i="13"/>
  <c r="J76" i="13"/>
  <c r="H76" i="13"/>
  <c r="F76" i="13"/>
  <c r="D76" i="13"/>
  <c r="J75" i="13"/>
  <c r="H75" i="13"/>
  <c r="F75" i="13"/>
  <c r="D75" i="13"/>
  <c r="J74" i="13"/>
  <c r="H74" i="13"/>
  <c r="F74" i="13"/>
  <c r="D74" i="13"/>
  <c r="J73" i="13"/>
  <c r="H73" i="13"/>
  <c r="F73" i="13"/>
  <c r="D73" i="13"/>
  <c r="J72" i="13"/>
  <c r="H72" i="13"/>
  <c r="F72" i="13"/>
  <c r="D72" i="13"/>
  <c r="J71" i="13"/>
  <c r="H71" i="13"/>
  <c r="F71" i="13"/>
  <c r="D71" i="13"/>
  <c r="J70" i="13"/>
  <c r="H70" i="13"/>
  <c r="F70" i="13"/>
  <c r="D70" i="13"/>
  <c r="J69" i="13"/>
  <c r="H69" i="13"/>
  <c r="F69" i="13"/>
  <c r="D69" i="13"/>
  <c r="J68" i="13"/>
  <c r="H68" i="13"/>
  <c r="F68" i="13"/>
  <c r="D68" i="13"/>
  <c r="J67" i="13"/>
  <c r="H67" i="13"/>
  <c r="F67" i="13"/>
  <c r="D67" i="13"/>
  <c r="J66" i="13"/>
  <c r="H66" i="13"/>
  <c r="F66" i="13"/>
  <c r="D66" i="13"/>
  <c r="J65" i="13"/>
  <c r="H65" i="13"/>
  <c r="F65" i="13"/>
  <c r="D65" i="13"/>
  <c r="J64" i="13"/>
  <c r="H64" i="13"/>
  <c r="F64" i="13"/>
  <c r="D64" i="13"/>
  <c r="J63" i="13"/>
  <c r="H63" i="13"/>
  <c r="F63" i="13"/>
  <c r="D63" i="13"/>
  <c r="J62" i="13"/>
  <c r="H62" i="13"/>
  <c r="F62" i="13"/>
  <c r="D62" i="13"/>
  <c r="J61" i="13"/>
  <c r="H61" i="13"/>
  <c r="F61" i="13"/>
  <c r="D61" i="13"/>
  <c r="J60" i="13"/>
  <c r="H60" i="13"/>
  <c r="F60" i="13"/>
  <c r="D60" i="13"/>
  <c r="J59" i="13"/>
  <c r="H59" i="13"/>
  <c r="F59" i="13"/>
  <c r="D59" i="13"/>
  <c r="J58" i="13"/>
  <c r="H58" i="13"/>
  <c r="F58" i="13"/>
  <c r="D58" i="13"/>
  <c r="J57" i="13"/>
  <c r="H57" i="13"/>
  <c r="F57" i="13"/>
  <c r="D57" i="13"/>
  <c r="J56" i="13"/>
  <c r="H56" i="13"/>
  <c r="F56" i="13"/>
  <c r="D56" i="13"/>
  <c r="J55" i="13"/>
  <c r="H55" i="13"/>
  <c r="F55" i="13"/>
  <c r="D55" i="13"/>
  <c r="J54" i="13"/>
  <c r="H54" i="13"/>
  <c r="F54" i="13"/>
  <c r="D54" i="13"/>
  <c r="J53" i="13"/>
  <c r="H53" i="13"/>
  <c r="F53" i="13"/>
  <c r="D53" i="13"/>
  <c r="J52" i="13"/>
  <c r="H52" i="13"/>
  <c r="F52" i="13"/>
  <c r="D52" i="13"/>
  <c r="J51" i="13"/>
  <c r="H51" i="13"/>
  <c r="F51" i="13"/>
  <c r="D51" i="13"/>
  <c r="J50" i="13"/>
  <c r="H50" i="13"/>
  <c r="F50" i="13"/>
  <c r="D50" i="13"/>
  <c r="J49" i="13"/>
  <c r="H49" i="13"/>
  <c r="F49" i="13"/>
  <c r="D49" i="13"/>
  <c r="J48" i="13"/>
  <c r="H48" i="13"/>
  <c r="F48" i="13"/>
  <c r="D48" i="13"/>
  <c r="J47" i="13"/>
  <c r="H47" i="13"/>
  <c r="F47" i="13"/>
  <c r="D47" i="13"/>
  <c r="J46" i="13"/>
  <c r="H46" i="13"/>
  <c r="F46" i="13"/>
  <c r="D46" i="13"/>
  <c r="J45" i="13"/>
  <c r="H45" i="13"/>
  <c r="F45" i="13"/>
  <c r="D45" i="13"/>
  <c r="J44" i="13"/>
  <c r="H44" i="13"/>
  <c r="F44" i="13"/>
  <c r="D44" i="13"/>
  <c r="J43" i="13"/>
  <c r="H43" i="13"/>
  <c r="F43" i="13"/>
  <c r="D43" i="13"/>
  <c r="J42" i="13"/>
  <c r="H42" i="13"/>
  <c r="F42" i="13"/>
  <c r="D42" i="13"/>
  <c r="J41" i="13"/>
  <c r="H41" i="13"/>
  <c r="F41" i="13"/>
  <c r="D41" i="13"/>
  <c r="J40" i="13"/>
  <c r="H40" i="13"/>
  <c r="F40" i="13"/>
  <c r="D40" i="13"/>
  <c r="J39" i="13"/>
  <c r="H39" i="13"/>
  <c r="F39" i="13"/>
  <c r="D39" i="13"/>
  <c r="J38" i="13"/>
  <c r="H38" i="13"/>
  <c r="F38" i="13"/>
  <c r="D38" i="13"/>
  <c r="J37" i="13"/>
  <c r="H37" i="13"/>
  <c r="F37" i="13"/>
  <c r="D37" i="13"/>
  <c r="J36" i="13"/>
  <c r="H36" i="13"/>
  <c r="F36" i="13"/>
  <c r="D36" i="13"/>
  <c r="J35" i="13"/>
  <c r="H35" i="13"/>
  <c r="F35" i="13"/>
  <c r="D35" i="13"/>
  <c r="J34" i="13"/>
  <c r="H34" i="13"/>
  <c r="F34" i="13"/>
  <c r="D34" i="13"/>
  <c r="J33" i="13"/>
  <c r="H33" i="13"/>
  <c r="F33" i="13"/>
  <c r="D33" i="13"/>
  <c r="J32" i="13"/>
  <c r="H32" i="13"/>
  <c r="F32" i="13"/>
  <c r="D32" i="13"/>
  <c r="J31" i="13"/>
  <c r="H31" i="13"/>
  <c r="F31" i="13"/>
  <c r="D31" i="13"/>
  <c r="J30" i="13"/>
  <c r="H30" i="13"/>
  <c r="F30" i="13"/>
  <c r="D30" i="13"/>
  <c r="J29" i="13"/>
  <c r="H29" i="13"/>
  <c r="F29" i="13"/>
  <c r="D29" i="13"/>
  <c r="J28" i="13"/>
  <c r="H28" i="13"/>
  <c r="F28" i="13"/>
  <c r="D28" i="13"/>
  <c r="J27" i="13"/>
  <c r="H27" i="13"/>
  <c r="F27" i="13"/>
  <c r="D27" i="13"/>
  <c r="J26" i="13"/>
  <c r="H26" i="13"/>
  <c r="F26" i="13"/>
  <c r="D26" i="13"/>
  <c r="J25" i="13"/>
  <c r="H25" i="13"/>
  <c r="F25" i="13"/>
  <c r="D25" i="13"/>
  <c r="J24" i="13"/>
  <c r="H24" i="13"/>
  <c r="F24" i="13"/>
  <c r="D24" i="13"/>
  <c r="J23" i="13"/>
  <c r="H23" i="13"/>
  <c r="F23" i="13"/>
  <c r="D23" i="13"/>
  <c r="J22" i="13"/>
  <c r="H22" i="13"/>
  <c r="F22" i="13"/>
  <c r="D22" i="13"/>
  <c r="J21" i="13"/>
  <c r="H21" i="13"/>
  <c r="F21" i="13"/>
  <c r="D21" i="13"/>
  <c r="J20" i="13"/>
  <c r="H20" i="13"/>
  <c r="F20" i="13"/>
  <c r="D20" i="13"/>
  <c r="J19" i="13"/>
  <c r="H19" i="13"/>
  <c r="F19" i="13"/>
  <c r="D19" i="13"/>
  <c r="J18" i="13"/>
  <c r="H18" i="13"/>
  <c r="F18" i="13"/>
  <c r="D18" i="13"/>
  <c r="J17" i="13"/>
  <c r="H17" i="13"/>
  <c r="F17" i="13"/>
  <c r="D17" i="13"/>
  <c r="J16" i="13"/>
  <c r="H16" i="13"/>
  <c r="F16" i="13"/>
  <c r="D16" i="13"/>
  <c r="J15" i="13"/>
  <c r="H15" i="13"/>
  <c r="F15" i="13"/>
  <c r="D15" i="13"/>
  <c r="J14" i="13"/>
  <c r="H14" i="13"/>
  <c r="F14" i="13"/>
  <c r="D14" i="13"/>
  <c r="J13" i="13"/>
  <c r="H13" i="13"/>
  <c r="F13" i="13"/>
  <c r="D13" i="13"/>
  <c r="J12" i="13"/>
  <c r="H12" i="13"/>
  <c r="F12" i="13"/>
  <c r="D12" i="13"/>
  <c r="J11" i="13"/>
  <c r="H11" i="13"/>
  <c r="F11" i="13"/>
  <c r="D11" i="13"/>
  <c r="J10" i="13"/>
  <c r="H10" i="13"/>
  <c r="F10" i="13"/>
  <c r="D10" i="13"/>
  <c r="J9" i="13"/>
  <c r="H9" i="13"/>
  <c r="F9" i="13"/>
  <c r="D9" i="13"/>
  <c r="J8" i="13"/>
  <c r="H8" i="13"/>
  <c r="F8" i="13"/>
  <c r="D8" i="13"/>
  <c r="J7" i="13"/>
  <c r="H7" i="13"/>
  <c r="F7" i="13"/>
  <c r="D7" i="13"/>
  <c r="J6" i="13"/>
  <c r="H6" i="13"/>
  <c r="F6" i="13"/>
  <c r="D6" i="13"/>
  <c r="J5" i="13"/>
  <c r="H5" i="13"/>
  <c r="F5" i="13"/>
  <c r="D5" i="13"/>
  <c r="J4" i="13"/>
  <c r="H4" i="13"/>
  <c r="F4" i="13"/>
  <c r="D4" i="13"/>
  <c r="J3" i="13"/>
  <c r="H3" i="13"/>
  <c r="F3" i="13"/>
  <c r="D3" i="13"/>
  <c r="J2" i="13"/>
  <c r="I456" i="13" s="1"/>
  <c r="H2" i="13"/>
  <c r="G456" i="13" s="1"/>
  <c r="F2" i="13"/>
  <c r="E456" i="13" s="1"/>
  <c r="D2" i="13"/>
  <c r="C456" i="13" s="1"/>
  <c r="J234" i="12"/>
  <c r="H234" i="12"/>
  <c r="F234" i="12"/>
  <c r="D234" i="12"/>
  <c r="J233" i="12"/>
  <c r="H233" i="12"/>
  <c r="F233" i="12"/>
  <c r="D233" i="12"/>
  <c r="J232" i="12"/>
  <c r="H232" i="12"/>
  <c r="F232" i="12"/>
  <c r="D232" i="12"/>
  <c r="J231" i="12"/>
  <c r="H231" i="12"/>
  <c r="F231" i="12"/>
  <c r="D231" i="12"/>
  <c r="J230" i="12"/>
  <c r="H230" i="12"/>
  <c r="F230" i="12"/>
  <c r="D230" i="12"/>
  <c r="J229" i="12"/>
  <c r="H229" i="12"/>
  <c r="F229" i="12"/>
  <c r="D229" i="12"/>
  <c r="J228" i="12"/>
  <c r="H228" i="12"/>
  <c r="F228" i="12"/>
  <c r="D228" i="12"/>
  <c r="J227" i="12"/>
  <c r="H227" i="12"/>
  <c r="F227" i="12"/>
  <c r="D227" i="12"/>
  <c r="J226" i="12"/>
  <c r="H226" i="12"/>
  <c r="F226" i="12"/>
  <c r="D226" i="12"/>
  <c r="J225" i="12"/>
  <c r="H225" i="12"/>
  <c r="F225" i="12"/>
  <c r="D225" i="12"/>
  <c r="J224" i="12"/>
  <c r="H224" i="12"/>
  <c r="F224" i="12"/>
  <c r="D224" i="12"/>
  <c r="J223" i="12"/>
  <c r="H223" i="12"/>
  <c r="F223" i="12"/>
  <c r="D223" i="12"/>
  <c r="J222" i="12"/>
  <c r="H222" i="12"/>
  <c r="F222" i="12"/>
  <c r="D222" i="12"/>
  <c r="J221" i="12"/>
  <c r="H221" i="12"/>
  <c r="F221" i="12"/>
  <c r="D221" i="12"/>
  <c r="J220" i="12"/>
  <c r="H220" i="12"/>
  <c r="F220" i="12"/>
  <c r="D220" i="12"/>
  <c r="J219" i="12"/>
  <c r="H219" i="12"/>
  <c r="F219" i="12"/>
  <c r="D219" i="12"/>
  <c r="J218" i="12"/>
  <c r="H218" i="12"/>
  <c r="F218" i="12"/>
  <c r="D218" i="12"/>
  <c r="J217" i="12"/>
  <c r="H217" i="12"/>
  <c r="F217" i="12"/>
  <c r="D217" i="12"/>
  <c r="J216" i="12"/>
  <c r="H216" i="12"/>
  <c r="F216" i="12"/>
  <c r="D216" i="12"/>
  <c r="J215" i="12"/>
  <c r="H215" i="12"/>
  <c r="F215" i="12"/>
  <c r="D215" i="12"/>
  <c r="J214" i="12"/>
  <c r="H214" i="12"/>
  <c r="F214" i="12"/>
  <c r="D214" i="12"/>
  <c r="J213" i="12"/>
  <c r="H213" i="12"/>
  <c r="F213" i="12"/>
  <c r="D213" i="12"/>
  <c r="J212" i="12"/>
  <c r="H212" i="12"/>
  <c r="F212" i="12"/>
  <c r="D212" i="12"/>
  <c r="J211" i="12"/>
  <c r="H211" i="12"/>
  <c r="F211" i="12"/>
  <c r="D211" i="12"/>
  <c r="J210" i="12"/>
  <c r="H210" i="12"/>
  <c r="F210" i="12"/>
  <c r="D210" i="12"/>
  <c r="J209" i="12"/>
  <c r="H209" i="12"/>
  <c r="F209" i="12"/>
  <c r="D209" i="12"/>
  <c r="J208" i="12"/>
  <c r="H208" i="12"/>
  <c r="F208" i="12"/>
  <c r="D208" i="12"/>
  <c r="J207" i="12"/>
  <c r="H207" i="12"/>
  <c r="F207" i="12"/>
  <c r="D207" i="12"/>
  <c r="J206" i="12"/>
  <c r="H206" i="12"/>
  <c r="F206" i="12"/>
  <c r="D206" i="12"/>
  <c r="J205" i="12"/>
  <c r="H205" i="12"/>
  <c r="F205" i="12"/>
  <c r="D205" i="12"/>
  <c r="J204" i="12"/>
  <c r="H204" i="12"/>
  <c r="F204" i="12"/>
  <c r="D204" i="12"/>
  <c r="J203" i="12"/>
  <c r="H203" i="12"/>
  <c r="F203" i="12"/>
  <c r="D203" i="12"/>
  <c r="J202" i="12"/>
  <c r="H202" i="12"/>
  <c r="F202" i="12"/>
  <c r="D202" i="12"/>
  <c r="J201" i="12"/>
  <c r="H201" i="12"/>
  <c r="F201" i="12"/>
  <c r="D201" i="12"/>
  <c r="J200" i="12"/>
  <c r="H200" i="12"/>
  <c r="F200" i="12"/>
  <c r="D200" i="12"/>
  <c r="J199" i="12"/>
  <c r="H199" i="12"/>
  <c r="F199" i="12"/>
  <c r="D199" i="12"/>
  <c r="J198" i="12"/>
  <c r="H198" i="12"/>
  <c r="F198" i="12"/>
  <c r="D198" i="12"/>
  <c r="J197" i="12"/>
  <c r="H197" i="12"/>
  <c r="F197" i="12"/>
  <c r="D197" i="12"/>
  <c r="J196" i="12"/>
  <c r="H196" i="12"/>
  <c r="F196" i="12"/>
  <c r="D196" i="12"/>
  <c r="J195" i="12"/>
  <c r="H195" i="12"/>
  <c r="F195" i="12"/>
  <c r="D195" i="12"/>
  <c r="J194" i="12"/>
  <c r="H194" i="12"/>
  <c r="F194" i="12"/>
  <c r="D194" i="12"/>
  <c r="J193" i="12"/>
  <c r="H193" i="12"/>
  <c r="F193" i="12"/>
  <c r="D193" i="12"/>
  <c r="J192" i="12"/>
  <c r="H192" i="12"/>
  <c r="F192" i="12"/>
  <c r="D192" i="12"/>
  <c r="J191" i="12"/>
  <c r="H191" i="12"/>
  <c r="F191" i="12"/>
  <c r="D191" i="12"/>
  <c r="J190" i="12"/>
  <c r="H190" i="12"/>
  <c r="F190" i="12"/>
  <c r="D190" i="12"/>
  <c r="J189" i="12"/>
  <c r="H189" i="12"/>
  <c r="F189" i="12"/>
  <c r="D189" i="12"/>
  <c r="J188" i="12"/>
  <c r="H188" i="12"/>
  <c r="F188" i="12"/>
  <c r="D188" i="12"/>
  <c r="J187" i="12"/>
  <c r="H187" i="12"/>
  <c r="F187" i="12"/>
  <c r="D187" i="12"/>
  <c r="J186" i="12"/>
  <c r="H186" i="12"/>
  <c r="F186" i="12"/>
  <c r="D186" i="12"/>
  <c r="J185" i="12"/>
  <c r="H185" i="12"/>
  <c r="F185" i="12"/>
  <c r="D185" i="12"/>
  <c r="J184" i="12"/>
  <c r="H184" i="12"/>
  <c r="F184" i="12"/>
  <c r="D184" i="12"/>
  <c r="J183" i="12"/>
  <c r="H183" i="12"/>
  <c r="F183" i="12"/>
  <c r="D183" i="12"/>
  <c r="J182" i="12"/>
  <c r="H182" i="12"/>
  <c r="F182" i="12"/>
  <c r="D182" i="12"/>
  <c r="J181" i="12"/>
  <c r="H181" i="12"/>
  <c r="F181" i="12"/>
  <c r="D181" i="12"/>
  <c r="J180" i="12"/>
  <c r="H180" i="12"/>
  <c r="F180" i="12"/>
  <c r="D180" i="12"/>
  <c r="J179" i="12"/>
  <c r="H179" i="12"/>
  <c r="F179" i="12"/>
  <c r="D179" i="12"/>
  <c r="J178" i="12"/>
  <c r="H178" i="12"/>
  <c r="F178" i="12"/>
  <c r="D178" i="12"/>
  <c r="J177" i="12"/>
  <c r="H177" i="12"/>
  <c r="F177" i="12"/>
  <c r="D177" i="12"/>
  <c r="J176" i="12"/>
  <c r="H176" i="12"/>
  <c r="F176" i="12"/>
  <c r="D176" i="12"/>
  <c r="J175" i="12"/>
  <c r="H175" i="12"/>
  <c r="F175" i="12"/>
  <c r="D175" i="12"/>
  <c r="J174" i="12"/>
  <c r="H174" i="12"/>
  <c r="F174" i="12"/>
  <c r="D174" i="12"/>
  <c r="J173" i="12"/>
  <c r="H173" i="12"/>
  <c r="F173" i="12"/>
  <c r="D173" i="12"/>
  <c r="J172" i="12"/>
  <c r="H172" i="12"/>
  <c r="F172" i="12"/>
  <c r="D172" i="12"/>
  <c r="J171" i="12"/>
  <c r="H171" i="12"/>
  <c r="F171" i="12"/>
  <c r="D171" i="12"/>
  <c r="J170" i="12"/>
  <c r="H170" i="12"/>
  <c r="F170" i="12"/>
  <c r="D170" i="12"/>
  <c r="J169" i="12"/>
  <c r="H169" i="12"/>
  <c r="F169" i="12"/>
  <c r="D169" i="12"/>
  <c r="J168" i="12"/>
  <c r="H168" i="12"/>
  <c r="F168" i="12"/>
  <c r="D168" i="12"/>
  <c r="J167" i="12"/>
  <c r="H167" i="12"/>
  <c r="F167" i="12"/>
  <c r="D167" i="12"/>
  <c r="J166" i="12"/>
  <c r="H166" i="12"/>
  <c r="F166" i="12"/>
  <c r="D166" i="12"/>
  <c r="J165" i="12"/>
  <c r="H165" i="12"/>
  <c r="F165" i="12"/>
  <c r="D165" i="12"/>
  <c r="J164" i="12"/>
  <c r="H164" i="12"/>
  <c r="F164" i="12"/>
  <c r="D164" i="12"/>
  <c r="J163" i="12"/>
  <c r="H163" i="12"/>
  <c r="F163" i="12"/>
  <c r="D163" i="12"/>
  <c r="J162" i="12"/>
  <c r="H162" i="12"/>
  <c r="F162" i="12"/>
  <c r="D162" i="12"/>
  <c r="J161" i="12"/>
  <c r="H161" i="12"/>
  <c r="F161" i="12"/>
  <c r="D161" i="12"/>
  <c r="J160" i="12"/>
  <c r="H160" i="12"/>
  <c r="F160" i="12"/>
  <c r="D160" i="12"/>
  <c r="J159" i="12"/>
  <c r="H159" i="12"/>
  <c r="F159" i="12"/>
  <c r="D159" i="12"/>
  <c r="J158" i="12"/>
  <c r="H158" i="12"/>
  <c r="F158" i="12"/>
  <c r="D158" i="12"/>
  <c r="J157" i="12"/>
  <c r="H157" i="12"/>
  <c r="F157" i="12"/>
  <c r="D157" i="12"/>
  <c r="J156" i="12"/>
  <c r="H156" i="12"/>
  <c r="F156" i="12"/>
  <c r="D156" i="12"/>
  <c r="J155" i="12"/>
  <c r="H155" i="12"/>
  <c r="F155" i="12"/>
  <c r="D155" i="12"/>
  <c r="J154" i="12"/>
  <c r="H154" i="12"/>
  <c r="F154" i="12"/>
  <c r="D154" i="12"/>
  <c r="J153" i="12"/>
  <c r="H153" i="12"/>
  <c r="F153" i="12"/>
  <c r="D153" i="12"/>
  <c r="J152" i="12"/>
  <c r="H152" i="12"/>
  <c r="F152" i="12"/>
  <c r="D152" i="12"/>
  <c r="J151" i="12"/>
  <c r="H151" i="12"/>
  <c r="F151" i="12"/>
  <c r="D151" i="12"/>
  <c r="J150" i="12"/>
  <c r="H150" i="12"/>
  <c r="F150" i="12"/>
  <c r="D150" i="12"/>
  <c r="J149" i="12"/>
  <c r="H149" i="12"/>
  <c r="F149" i="12"/>
  <c r="D149" i="12"/>
  <c r="J148" i="12"/>
  <c r="H148" i="12"/>
  <c r="F148" i="12"/>
  <c r="D148" i="12"/>
  <c r="J147" i="12"/>
  <c r="H147" i="12"/>
  <c r="F147" i="12"/>
  <c r="D147" i="12"/>
  <c r="J146" i="12"/>
  <c r="H146" i="12"/>
  <c r="F146" i="12"/>
  <c r="D146" i="12"/>
  <c r="J145" i="12"/>
  <c r="H145" i="12"/>
  <c r="F145" i="12"/>
  <c r="D145" i="12"/>
  <c r="J144" i="12"/>
  <c r="H144" i="12"/>
  <c r="F144" i="12"/>
  <c r="D144" i="12"/>
  <c r="J143" i="12"/>
  <c r="H143" i="12"/>
  <c r="F143" i="12"/>
  <c r="D143" i="12"/>
  <c r="J142" i="12"/>
  <c r="H142" i="12"/>
  <c r="F142" i="12"/>
  <c r="D142" i="12"/>
  <c r="J141" i="12"/>
  <c r="H141" i="12"/>
  <c r="F141" i="12"/>
  <c r="D141" i="12"/>
  <c r="J140" i="12"/>
  <c r="H140" i="12"/>
  <c r="F140" i="12"/>
  <c r="D140" i="12"/>
  <c r="J139" i="12"/>
  <c r="H139" i="12"/>
  <c r="F139" i="12"/>
  <c r="D139" i="12"/>
  <c r="J138" i="12"/>
  <c r="H138" i="12"/>
  <c r="F138" i="12"/>
  <c r="D138" i="12"/>
  <c r="J137" i="12"/>
  <c r="H137" i="12"/>
  <c r="F137" i="12"/>
  <c r="D137" i="12"/>
  <c r="J136" i="12"/>
  <c r="H136" i="12"/>
  <c r="F136" i="12"/>
  <c r="D136" i="12"/>
  <c r="J135" i="12"/>
  <c r="H135" i="12"/>
  <c r="F135" i="12"/>
  <c r="D135" i="12"/>
  <c r="J134" i="12"/>
  <c r="H134" i="12"/>
  <c r="F134" i="12"/>
  <c r="D134" i="12"/>
  <c r="J133" i="12"/>
  <c r="H133" i="12"/>
  <c r="F133" i="12"/>
  <c r="D133" i="12"/>
  <c r="J132" i="12"/>
  <c r="H132" i="12"/>
  <c r="F132" i="12"/>
  <c r="D132" i="12"/>
  <c r="J131" i="12"/>
  <c r="H131" i="12"/>
  <c r="F131" i="12"/>
  <c r="D131" i="12"/>
  <c r="J130" i="12"/>
  <c r="H130" i="12"/>
  <c r="F130" i="12"/>
  <c r="D130" i="12"/>
  <c r="J129" i="12"/>
  <c r="H129" i="12"/>
  <c r="F129" i="12"/>
  <c r="D129" i="12"/>
  <c r="J128" i="12"/>
  <c r="H128" i="12"/>
  <c r="F128" i="12"/>
  <c r="D128" i="12"/>
  <c r="J127" i="12"/>
  <c r="H127" i="12"/>
  <c r="F127" i="12"/>
  <c r="D127" i="12"/>
  <c r="J126" i="12"/>
  <c r="H126" i="12"/>
  <c r="F126" i="12"/>
  <c r="D126" i="12"/>
  <c r="J125" i="12"/>
  <c r="H125" i="12"/>
  <c r="F125" i="12"/>
  <c r="D125" i="12"/>
  <c r="J124" i="12"/>
  <c r="H124" i="12"/>
  <c r="F124" i="12"/>
  <c r="D124" i="12"/>
  <c r="J123" i="12"/>
  <c r="H123" i="12"/>
  <c r="F123" i="12"/>
  <c r="D123" i="12"/>
  <c r="J122" i="12"/>
  <c r="H122" i="12"/>
  <c r="F122" i="12"/>
  <c r="D122" i="12"/>
  <c r="J121" i="12"/>
  <c r="H121" i="12"/>
  <c r="F121" i="12"/>
  <c r="D121" i="12"/>
  <c r="J120" i="12"/>
  <c r="H120" i="12"/>
  <c r="F120" i="12"/>
  <c r="D120" i="12"/>
  <c r="J119" i="12"/>
  <c r="H119" i="12"/>
  <c r="F119" i="12"/>
  <c r="D119" i="12"/>
  <c r="J118" i="12"/>
  <c r="H118" i="12"/>
  <c r="F118" i="12"/>
  <c r="D118" i="12"/>
  <c r="J117" i="12"/>
  <c r="H117" i="12"/>
  <c r="F117" i="12"/>
  <c r="D117" i="12"/>
  <c r="J116" i="12"/>
  <c r="H116" i="12"/>
  <c r="F116" i="12"/>
  <c r="D116" i="12"/>
  <c r="J115" i="12"/>
  <c r="H115" i="12"/>
  <c r="F115" i="12"/>
  <c r="D115" i="12"/>
  <c r="J114" i="12"/>
  <c r="H114" i="12"/>
  <c r="F114" i="12"/>
  <c r="D114" i="12"/>
  <c r="J113" i="12"/>
  <c r="H113" i="12"/>
  <c r="F113" i="12"/>
  <c r="D113" i="12"/>
  <c r="J112" i="12"/>
  <c r="H112" i="12"/>
  <c r="F112" i="12"/>
  <c r="D112" i="12"/>
  <c r="J111" i="12"/>
  <c r="H111" i="12"/>
  <c r="F111" i="12"/>
  <c r="D111" i="12"/>
  <c r="J110" i="12"/>
  <c r="H110" i="12"/>
  <c r="F110" i="12"/>
  <c r="D110" i="12"/>
  <c r="J109" i="12"/>
  <c r="H109" i="12"/>
  <c r="F109" i="12"/>
  <c r="D109" i="12"/>
  <c r="J108" i="12"/>
  <c r="H108" i="12"/>
  <c r="F108" i="12"/>
  <c r="D108" i="12"/>
  <c r="J107" i="12"/>
  <c r="H107" i="12"/>
  <c r="F107" i="12"/>
  <c r="D107" i="12"/>
  <c r="J106" i="12"/>
  <c r="H106" i="12"/>
  <c r="F106" i="12"/>
  <c r="D106" i="12"/>
  <c r="J105" i="12"/>
  <c r="H105" i="12"/>
  <c r="F105" i="12"/>
  <c r="D105" i="12"/>
  <c r="J104" i="12"/>
  <c r="H104" i="12"/>
  <c r="F104" i="12"/>
  <c r="D104" i="12"/>
  <c r="J103" i="12"/>
  <c r="H103" i="12"/>
  <c r="F103" i="12"/>
  <c r="D103" i="12"/>
  <c r="J102" i="12"/>
  <c r="H102" i="12"/>
  <c r="F102" i="12"/>
  <c r="D102" i="12"/>
  <c r="J101" i="12"/>
  <c r="H101" i="12"/>
  <c r="F101" i="12"/>
  <c r="D101" i="12"/>
  <c r="J100" i="12"/>
  <c r="H100" i="12"/>
  <c r="F100" i="12"/>
  <c r="D100" i="12"/>
  <c r="J99" i="12"/>
  <c r="H99" i="12"/>
  <c r="F99" i="12"/>
  <c r="D99" i="12"/>
  <c r="J98" i="12"/>
  <c r="H98" i="12"/>
  <c r="F98" i="12"/>
  <c r="D98" i="12"/>
  <c r="J97" i="12"/>
  <c r="H97" i="12"/>
  <c r="F97" i="12"/>
  <c r="D97" i="12"/>
  <c r="J96" i="12"/>
  <c r="H96" i="12"/>
  <c r="F96" i="12"/>
  <c r="D96" i="12"/>
  <c r="J95" i="12"/>
  <c r="H95" i="12"/>
  <c r="F95" i="12"/>
  <c r="D95" i="12"/>
  <c r="J94" i="12"/>
  <c r="H94" i="12"/>
  <c r="F94" i="12"/>
  <c r="D94" i="12"/>
  <c r="J93" i="12"/>
  <c r="H93" i="12"/>
  <c r="F93" i="12"/>
  <c r="D93" i="12"/>
  <c r="J92" i="12"/>
  <c r="H92" i="12"/>
  <c r="F92" i="12"/>
  <c r="D92" i="12"/>
  <c r="J91" i="12"/>
  <c r="H91" i="12"/>
  <c r="F91" i="12"/>
  <c r="D91" i="12"/>
  <c r="J90" i="12"/>
  <c r="H90" i="12"/>
  <c r="F90" i="12"/>
  <c r="D90" i="12"/>
  <c r="J89" i="12"/>
  <c r="H89" i="12"/>
  <c r="F89" i="12"/>
  <c r="D89" i="12"/>
  <c r="J88" i="12"/>
  <c r="H88" i="12"/>
  <c r="F88" i="12"/>
  <c r="D88" i="12"/>
  <c r="J87" i="12"/>
  <c r="H87" i="12"/>
  <c r="F87" i="12"/>
  <c r="D87" i="12"/>
  <c r="J86" i="12"/>
  <c r="H86" i="12"/>
  <c r="F86" i="12"/>
  <c r="D86" i="12"/>
  <c r="J85" i="12"/>
  <c r="H85" i="12"/>
  <c r="F85" i="12"/>
  <c r="D85" i="12"/>
  <c r="J84" i="12"/>
  <c r="H84" i="12"/>
  <c r="F84" i="12"/>
  <c r="D84" i="12"/>
  <c r="J83" i="12"/>
  <c r="H83" i="12"/>
  <c r="F83" i="12"/>
  <c r="D83" i="12"/>
  <c r="J82" i="12"/>
  <c r="H82" i="12"/>
  <c r="F82" i="12"/>
  <c r="D82" i="12"/>
  <c r="J81" i="12"/>
  <c r="H81" i="12"/>
  <c r="F81" i="12"/>
  <c r="D81" i="12"/>
  <c r="J80" i="12"/>
  <c r="H80" i="12"/>
  <c r="F80" i="12"/>
  <c r="D80" i="12"/>
  <c r="J79" i="12"/>
  <c r="H79" i="12"/>
  <c r="F79" i="12"/>
  <c r="D79" i="12"/>
  <c r="J78" i="12"/>
  <c r="H78" i="12"/>
  <c r="F78" i="12"/>
  <c r="D78" i="12"/>
  <c r="J77" i="12"/>
  <c r="H77" i="12"/>
  <c r="F77" i="12"/>
  <c r="D77" i="12"/>
  <c r="J76" i="12"/>
  <c r="H76" i="12"/>
  <c r="F76" i="12"/>
  <c r="D76" i="12"/>
  <c r="J75" i="12"/>
  <c r="H75" i="12"/>
  <c r="F75" i="12"/>
  <c r="D75" i="12"/>
  <c r="J74" i="12"/>
  <c r="H74" i="12"/>
  <c r="F74" i="12"/>
  <c r="D74" i="12"/>
  <c r="J73" i="12"/>
  <c r="H73" i="12"/>
  <c r="F73" i="12"/>
  <c r="D73" i="12"/>
  <c r="J72" i="12"/>
  <c r="H72" i="12"/>
  <c r="F72" i="12"/>
  <c r="D72" i="12"/>
  <c r="J71" i="12"/>
  <c r="H71" i="12"/>
  <c r="F71" i="12"/>
  <c r="D71" i="12"/>
  <c r="J70" i="12"/>
  <c r="H70" i="12"/>
  <c r="F70" i="12"/>
  <c r="D70" i="12"/>
  <c r="J69" i="12"/>
  <c r="H69" i="12"/>
  <c r="F69" i="12"/>
  <c r="D69" i="12"/>
  <c r="J68" i="12"/>
  <c r="H68" i="12"/>
  <c r="F68" i="12"/>
  <c r="D68" i="12"/>
  <c r="J67" i="12"/>
  <c r="H67" i="12"/>
  <c r="F67" i="12"/>
  <c r="D67" i="12"/>
  <c r="J66" i="12"/>
  <c r="H66" i="12"/>
  <c r="F66" i="12"/>
  <c r="D66" i="12"/>
  <c r="J65" i="12"/>
  <c r="H65" i="12"/>
  <c r="F65" i="12"/>
  <c r="D65" i="12"/>
  <c r="J64" i="12"/>
  <c r="H64" i="12"/>
  <c r="F64" i="12"/>
  <c r="D64" i="12"/>
  <c r="J63" i="12"/>
  <c r="H63" i="12"/>
  <c r="F63" i="12"/>
  <c r="D63" i="12"/>
  <c r="J62" i="12"/>
  <c r="H62" i="12"/>
  <c r="F62" i="12"/>
  <c r="D62" i="12"/>
  <c r="J61" i="12"/>
  <c r="H61" i="12"/>
  <c r="F61" i="12"/>
  <c r="D61" i="12"/>
  <c r="J60" i="12"/>
  <c r="H60" i="12"/>
  <c r="F60" i="12"/>
  <c r="D60" i="12"/>
  <c r="J59" i="12"/>
  <c r="H59" i="12"/>
  <c r="F59" i="12"/>
  <c r="D59" i="12"/>
  <c r="J58" i="12"/>
  <c r="H58" i="12"/>
  <c r="F58" i="12"/>
  <c r="D58" i="12"/>
  <c r="J57" i="12"/>
  <c r="H57" i="12"/>
  <c r="F57" i="12"/>
  <c r="D57" i="12"/>
  <c r="J56" i="12"/>
  <c r="H56" i="12"/>
  <c r="F56" i="12"/>
  <c r="D56" i="12"/>
  <c r="J55" i="12"/>
  <c r="H55" i="12"/>
  <c r="F55" i="12"/>
  <c r="D55" i="12"/>
  <c r="J54" i="12"/>
  <c r="H54" i="12"/>
  <c r="F54" i="12"/>
  <c r="D54" i="12"/>
  <c r="J53" i="12"/>
  <c r="H53" i="12"/>
  <c r="F53" i="12"/>
  <c r="D53" i="12"/>
  <c r="J52" i="12"/>
  <c r="H52" i="12"/>
  <c r="F52" i="12"/>
  <c r="D52" i="12"/>
  <c r="J51" i="12"/>
  <c r="H51" i="12"/>
  <c r="F51" i="12"/>
  <c r="D51" i="12"/>
  <c r="J50" i="12"/>
  <c r="H50" i="12"/>
  <c r="F50" i="12"/>
  <c r="D50" i="12"/>
  <c r="J49" i="12"/>
  <c r="H49" i="12"/>
  <c r="F49" i="12"/>
  <c r="D49" i="12"/>
  <c r="J48" i="12"/>
  <c r="H48" i="12"/>
  <c r="F48" i="12"/>
  <c r="D48" i="12"/>
  <c r="J47" i="12"/>
  <c r="H47" i="12"/>
  <c r="F47" i="12"/>
  <c r="D47" i="12"/>
  <c r="J46" i="12"/>
  <c r="H46" i="12"/>
  <c r="F46" i="12"/>
  <c r="D46" i="12"/>
  <c r="J45" i="12"/>
  <c r="H45" i="12"/>
  <c r="F45" i="12"/>
  <c r="D45" i="12"/>
  <c r="J44" i="12"/>
  <c r="H44" i="12"/>
  <c r="F44" i="12"/>
  <c r="D44" i="12"/>
  <c r="J43" i="12"/>
  <c r="H43" i="12"/>
  <c r="F43" i="12"/>
  <c r="D43" i="12"/>
  <c r="J42" i="12"/>
  <c r="H42" i="12"/>
  <c r="F42" i="12"/>
  <c r="D42" i="12"/>
  <c r="J41" i="12"/>
  <c r="H41" i="12"/>
  <c r="F41" i="12"/>
  <c r="D41" i="12"/>
  <c r="J40" i="12"/>
  <c r="H40" i="12"/>
  <c r="F40" i="12"/>
  <c r="D40" i="12"/>
  <c r="J39" i="12"/>
  <c r="H39" i="12"/>
  <c r="F39" i="12"/>
  <c r="D39" i="12"/>
  <c r="J38" i="12"/>
  <c r="H38" i="12"/>
  <c r="F38" i="12"/>
  <c r="D38" i="12"/>
  <c r="J37" i="12"/>
  <c r="H37" i="12"/>
  <c r="F37" i="12"/>
  <c r="D37" i="12"/>
  <c r="J36" i="12"/>
  <c r="H36" i="12"/>
  <c r="F36" i="12"/>
  <c r="D36" i="12"/>
  <c r="J35" i="12"/>
  <c r="H35" i="12"/>
  <c r="F35" i="12"/>
  <c r="D35" i="12"/>
  <c r="J34" i="12"/>
  <c r="H34" i="12"/>
  <c r="F34" i="12"/>
  <c r="D34" i="12"/>
  <c r="J33" i="12"/>
  <c r="H33" i="12"/>
  <c r="F33" i="12"/>
  <c r="D33" i="12"/>
  <c r="J32" i="12"/>
  <c r="H32" i="12"/>
  <c r="F32" i="12"/>
  <c r="D32" i="12"/>
  <c r="J31" i="12"/>
  <c r="H31" i="12"/>
  <c r="F31" i="12"/>
  <c r="D31" i="12"/>
  <c r="J30" i="12"/>
  <c r="H30" i="12"/>
  <c r="F30" i="12"/>
  <c r="D30" i="12"/>
  <c r="J29" i="12"/>
  <c r="H29" i="12"/>
  <c r="F29" i="12"/>
  <c r="D29" i="12"/>
  <c r="J28" i="12"/>
  <c r="H28" i="12"/>
  <c r="F28" i="12"/>
  <c r="D28" i="12"/>
  <c r="J27" i="12"/>
  <c r="H27" i="12"/>
  <c r="F27" i="12"/>
  <c r="D27" i="12"/>
  <c r="J26" i="12"/>
  <c r="H26" i="12"/>
  <c r="F26" i="12"/>
  <c r="D26" i="12"/>
  <c r="J25" i="12"/>
  <c r="H25" i="12"/>
  <c r="F25" i="12"/>
  <c r="D25" i="12"/>
  <c r="J24" i="12"/>
  <c r="H24" i="12"/>
  <c r="F24" i="12"/>
  <c r="D24" i="12"/>
  <c r="J23" i="12"/>
  <c r="H23" i="12"/>
  <c r="F23" i="12"/>
  <c r="D23" i="12"/>
  <c r="J22" i="12"/>
  <c r="H22" i="12"/>
  <c r="F22" i="12"/>
  <c r="D22" i="12"/>
  <c r="J21" i="12"/>
  <c r="H21" i="12"/>
  <c r="F21" i="12"/>
  <c r="D21" i="12"/>
  <c r="J20" i="12"/>
  <c r="H20" i="12"/>
  <c r="F20" i="12"/>
  <c r="D20" i="12"/>
  <c r="J19" i="12"/>
  <c r="H19" i="12"/>
  <c r="F19" i="12"/>
  <c r="D19" i="12"/>
  <c r="J18" i="12"/>
  <c r="H18" i="12"/>
  <c r="F18" i="12"/>
  <c r="D18" i="12"/>
  <c r="J17" i="12"/>
  <c r="H17" i="12"/>
  <c r="F17" i="12"/>
  <c r="D17" i="12"/>
  <c r="J16" i="12"/>
  <c r="H16" i="12"/>
  <c r="F16" i="12"/>
  <c r="D16" i="12"/>
  <c r="J15" i="12"/>
  <c r="H15" i="12"/>
  <c r="F15" i="12"/>
  <c r="D15" i="12"/>
  <c r="J14" i="12"/>
  <c r="H14" i="12"/>
  <c r="F14" i="12"/>
  <c r="D14" i="12"/>
  <c r="J13" i="12"/>
  <c r="H13" i="12"/>
  <c r="F13" i="12"/>
  <c r="D13" i="12"/>
  <c r="J12" i="12"/>
  <c r="H12" i="12"/>
  <c r="F12" i="12"/>
  <c r="D12" i="12"/>
  <c r="J11" i="12"/>
  <c r="H11" i="12"/>
  <c r="F11" i="12"/>
  <c r="D11" i="12"/>
  <c r="J10" i="12"/>
  <c r="H10" i="12"/>
  <c r="F10" i="12"/>
  <c r="D10" i="12"/>
  <c r="J9" i="12"/>
  <c r="H9" i="12"/>
  <c r="F9" i="12"/>
  <c r="D9" i="12"/>
  <c r="J8" i="12"/>
  <c r="H8" i="12"/>
  <c r="F8" i="12"/>
  <c r="D8" i="12"/>
  <c r="J7" i="12"/>
  <c r="H7" i="12"/>
  <c r="F7" i="12"/>
  <c r="D7" i="12"/>
  <c r="J6" i="12"/>
  <c r="H6" i="12"/>
  <c r="F6" i="12"/>
  <c r="D6" i="12"/>
  <c r="J5" i="12"/>
  <c r="H5" i="12"/>
  <c r="F5" i="12"/>
  <c r="D5" i="12"/>
  <c r="J4" i="12"/>
  <c r="H4" i="12"/>
  <c r="F4" i="12"/>
  <c r="D4" i="12"/>
  <c r="J3" i="12"/>
  <c r="H3" i="12"/>
  <c r="F3" i="12"/>
  <c r="D3" i="12"/>
  <c r="J2" i="12"/>
  <c r="I237" i="12" s="1"/>
  <c r="H2" i="12"/>
  <c r="G237" i="12" s="1"/>
  <c r="F2" i="12"/>
  <c r="E237" i="12" s="1"/>
  <c r="D2" i="12"/>
  <c r="D238" i="12" s="1"/>
  <c r="D17" i="15" s="1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J686" i="11"/>
  <c r="J234" i="11"/>
  <c r="J910" i="11"/>
  <c r="J909" i="11"/>
  <c r="J908" i="11"/>
  <c r="J233" i="11"/>
  <c r="J685" i="11"/>
  <c r="J684" i="11"/>
  <c r="J907" i="11"/>
  <c r="J906" i="11"/>
  <c r="J683" i="11"/>
  <c r="J232" i="11"/>
  <c r="J905" i="11"/>
  <c r="J231" i="11"/>
  <c r="J682" i="11"/>
  <c r="J681" i="11"/>
  <c r="J680" i="11"/>
  <c r="J679" i="11"/>
  <c r="J678" i="11"/>
  <c r="J230" i="11"/>
  <c r="J229" i="11"/>
  <c r="J677" i="11"/>
  <c r="J676" i="11"/>
  <c r="J904" i="11"/>
  <c r="J903" i="11"/>
  <c r="J902" i="11"/>
  <c r="J675" i="11"/>
  <c r="J228" i="11"/>
  <c r="J674" i="11"/>
  <c r="J673" i="11"/>
  <c r="J227" i="11"/>
  <c r="J901" i="11"/>
  <c r="J672" i="11"/>
  <c r="J226" i="11"/>
  <c r="J900" i="11"/>
  <c r="J225" i="11"/>
  <c r="J671" i="11"/>
  <c r="J224" i="11"/>
  <c r="J223" i="11"/>
  <c r="J222" i="11"/>
  <c r="J670" i="11"/>
  <c r="J669" i="11"/>
  <c r="J221" i="11"/>
  <c r="J220" i="11"/>
  <c r="J668" i="11"/>
  <c r="J667" i="11"/>
  <c r="J666" i="11"/>
  <c r="J219" i="11"/>
  <c r="J899" i="11"/>
  <c r="J665" i="11"/>
  <c r="J664" i="11"/>
  <c r="J663" i="11"/>
  <c r="J662" i="11"/>
  <c r="J218" i="11"/>
  <c r="J661" i="11"/>
  <c r="J660" i="11"/>
  <c r="J898" i="11"/>
  <c r="J897" i="11"/>
  <c r="J659" i="11"/>
  <c r="J658" i="11"/>
  <c r="J896" i="11"/>
  <c r="J895" i="11"/>
  <c r="J657" i="11"/>
  <c r="J656" i="11"/>
  <c r="J655" i="11"/>
  <c r="J894" i="11"/>
  <c r="J654" i="11"/>
  <c r="J653" i="11"/>
  <c r="J652" i="11"/>
  <c r="J893" i="11"/>
  <c r="J651" i="11"/>
  <c r="J650" i="11"/>
  <c r="J649" i="11"/>
  <c r="J648" i="11"/>
  <c r="J217" i="11"/>
  <c r="J216" i="11"/>
  <c r="J647" i="11"/>
  <c r="J646" i="11"/>
  <c r="J645" i="11"/>
  <c r="J892" i="11"/>
  <c r="J644" i="11"/>
  <c r="J643" i="11"/>
  <c r="J215" i="11"/>
  <c r="J891" i="11"/>
  <c r="J642" i="11"/>
  <c r="J890" i="11"/>
  <c r="J641" i="11"/>
  <c r="J640" i="11"/>
  <c r="J889" i="11"/>
  <c r="J639" i="11"/>
  <c r="J638" i="11"/>
  <c r="J888" i="11"/>
  <c r="J887" i="11"/>
  <c r="J886" i="11"/>
  <c r="J885" i="11"/>
  <c r="J637" i="11"/>
  <c r="J884" i="11"/>
  <c r="J883" i="11"/>
  <c r="J636" i="11"/>
  <c r="J635" i="11"/>
  <c r="J214" i="11"/>
  <c r="J213" i="11"/>
  <c r="J212" i="11"/>
  <c r="J634" i="11"/>
  <c r="J211" i="11"/>
  <c r="J633" i="11"/>
  <c r="J210" i="11"/>
  <c r="J632" i="11"/>
  <c r="J209" i="11"/>
  <c r="J882" i="11"/>
  <c r="J631" i="11"/>
  <c r="J630" i="11"/>
  <c r="J881" i="11"/>
  <c r="J629" i="11"/>
  <c r="J628" i="11"/>
  <c r="J880" i="11"/>
  <c r="J627" i="11"/>
  <c r="J626" i="11"/>
  <c r="J625" i="11"/>
  <c r="J208" i="11"/>
  <c r="J207" i="11"/>
  <c r="J206" i="11"/>
  <c r="J205" i="11"/>
  <c r="J624" i="11"/>
  <c r="J204" i="11"/>
  <c r="J203" i="11"/>
  <c r="J623" i="11"/>
  <c r="J622" i="11"/>
  <c r="J621" i="11"/>
  <c r="J202" i="11"/>
  <c r="J201" i="11"/>
  <c r="J879" i="11"/>
  <c r="J620" i="11"/>
  <c r="J878" i="11"/>
  <c r="J877" i="11"/>
  <c r="J619" i="11"/>
  <c r="J618" i="11"/>
  <c r="J876" i="11"/>
  <c r="J617" i="11"/>
  <c r="J875" i="11"/>
  <c r="J616" i="11"/>
  <c r="J200" i="11"/>
  <c r="J199" i="11"/>
  <c r="J198" i="11"/>
  <c r="J615" i="11"/>
  <c r="J197" i="11"/>
  <c r="J614" i="11"/>
  <c r="J196" i="11"/>
  <c r="J613" i="11"/>
  <c r="J195" i="11"/>
  <c r="J194" i="11"/>
  <c r="J193" i="11"/>
  <c r="J612" i="11"/>
  <c r="J611" i="11"/>
  <c r="J874" i="11"/>
  <c r="J873" i="11"/>
  <c r="J610" i="11"/>
  <c r="J872" i="11"/>
  <c r="J609" i="11"/>
  <c r="J608" i="11"/>
  <c r="J871" i="11"/>
  <c r="J870" i="11"/>
  <c r="J869" i="11"/>
  <c r="J868" i="11"/>
  <c r="J607" i="11"/>
  <c r="J192" i="11"/>
  <c r="J606" i="11"/>
  <c r="J605" i="11"/>
  <c r="J604" i="11"/>
  <c r="J603" i="11"/>
  <c r="J602" i="11"/>
  <c r="J601" i="11"/>
  <c r="J191" i="11"/>
  <c r="J600" i="11"/>
  <c r="J190" i="11"/>
  <c r="J599" i="11"/>
  <c r="J598" i="11"/>
  <c r="J597" i="11"/>
  <c r="J596" i="11"/>
  <c r="J595" i="11"/>
  <c r="J594" i="11"/>
  <c r="J593" i="11"/>
  <c r="J189" i="11"/>
  <c r="J592" i="11"/>
  <c r="J591" i="11"/>
  <c r="J590" i="11"/>
  <c r="J589" i="11"/>
  <c r="J588" i="11"/>
  <c r="J188" i="11"/>
  <c r="J587" i="11"/>
  <c r="J187" i="11"/>
  <c r="J867" i="11"/>
  <c r="J586" i="11"/>
  <c r="J585" i="11"/>
  <c r="J584" i="11"/>
  <c r="J866" i="11"/>
  <c r="J865" i="11"/>
  <c r="J583" i="11"/>
  <c r="J864" i="11"/>
  <c r="J582" i="11"/>
  <c r="J581" i="11"/>
  <c r="J580" i="11"/>
  <c r="J186" i="11"/>
  <c r="J579" i="11"/>
  <c r="J578" i="11"/>
  <c r="J185" i="11"/>
  <c r="J184" i="11"/>
  <c r="J577" i="11"/>
  <c r="J576" i="11"/>
  <c r="J575" i="11"/>
  <c r="J574" i="11"/>
  <c r="J573" i="11"/>
  <c r="J572" i="11"/>
  <c r="J183" i="11"/>
  <c r="J182" i="11"/>
  <c r="J863" i="11"/>
  <c r="J862" i="11"/>
  <c r="J861" i="11"/>
  <c r="J571" i="11"/>
  <c r="J570" i="11"/>
  <c r="J860" i="11"/>
  <c r="J181" i="11"/>
  <c r="J859" i="11"/>
  <c r="J180" i="11"/>
  <c r="J569" i="11"/>
  <c r="J568" i="11"/>
  <c r="J858" i="11"/>
  <c r="J567" i="11"/>
  <c r="J566" i="11"/>
  <c r="J565" i="11"/>
  <c r="J564" i="11"/>
  <c r="J563" i="11"/>
  <c r="J562" i="11"/>
  <c r="J561" i="11"/>
  <c r="J560" i="11"/>
  <c r="J559" i="11"/>
  <c r="J558" i="11"/>
  <c r="J557" i="11"/>
  <c r="J556" i="11"/>
  <c r="J555" i="11"/>
  <c r="J179" i="11"/>
  <c r="J554" i="11"/>
  <c r="J178" i="11"/>
  <c r="J553" i="11"/>
  <c r="J552" i="11"/>
  <c r="J551" i="11"/>
  <c r="J550" i="11"/>
  <c r="J177" i="11"/>
  <c r="J549" i="11"/>
  <c r="J548" i="11"/>
  <c r="J547" i="11"/>
  <c r="J546" i="11"/>
  <c r="J545" i="11"/>
  <c r="J544" i="11"/>
  <c r="J857" i="11"/>
  <c r="J176" i="11"/>
  <c r="J543" i="11"/>
  <c r="J542" i="11"/>
  <c r="J856" i="11"/>
  <c r="J855" i="11"/>
  <c r="J541" i="11"/>
  <c r="J540" i="11"/>
  <c r="J539" i="11"/>
  <c r="J538" i="11"/>
  <c r="J537" i="11"/>
  <c r="J536" i="11"/>
  <c r="J535" i="11"/>
  <c r="J534" i="11"/>
  <c r="J533" i="11"/>
  <c r="J532" i="11"/>
  <c r="J531" i="11"/>
  <c r="J530" i="11"/>
  <c r="J175" i="11"/>
  <c r="J174" i="11"/>
  <c r="J173" i="11"/>
  <c r="J529" i="11"/>
  <c r="J528" i="11"/>
  <c r="J172" i="11"/>
  <c r="J527" i="11"/>
  <c r="J526" i="11"/>
  <c r="J171" i="11"/>
  <c r="J170" i="11"/>
  <c r="J525" i="11"/>
  <c r="J524" i="11"/>
  <c r="J523" i="11"/>
  <c r="J169" i="11"/>
  <c r="J522" i="11"/>
  <c r="J521" i="11"/>
  <c r="J854" i="11"/>
  <c r="J520" i="11"/>
  <c r="J853" i="11"/>
  <c r="J852" i="11"/>
  <c r="J851" i="11"/>
  <c r="J850" i="11"/>
  <c r="J849" i="11"/>
  <c r="J848" i="11"/>
  <c r="J847" i="11"/>
  <c r="J846" i="11"/>
  <c r="J845" i="11"/>
  <c r="J844" i="11"/>
  <c r="J843" i="11"/>
  <c r="J842" i="11"/>
  <c r="J841" i="11"/>
  <c r="J840" i="11"/>
  <c r="J839" i="11"/>
  <c r="J838" i="11"/>
  <c r="J837" i="11"/>
  <c r="J836" i="11"/>
  <c r="J519" i="11"/>
  <c r="J518" i="11"/>
  <c r="J517" i="11"/>
  <c r="J835" i="11"/>
  <c r="J516" i="11"/>
  <c r="J834" i="11"/>
  <c r="J833" i="11"/>
  <c r="J168" i="11"/>
  <c r="J515" i="11"/>
  <c r="J514" i="11"/>
  <c r="J513" i="11"/>
  <c r="J167" i="11"/>
  <c r="J832" i="11"/>
  <c r="J166" i="11"/>
  <c r="J512" i="11"/>
  <c r="J511" i="11"/>
  <c r="J510" i="11"/>
  <c r="J831" i="11"/>
  <c r="J165" i="11"/>
  <c r="J509" i="11"/>
  <c r="J508" i="11"/>
  <c r="J830" i="11"/>
  <c r="J164" i="11"/>
  <c r="J507" i="11"/>
  <c r="J163" i="11"/>
  <c r="J162" i="11"/>
  <c r="J161" i="11"/>
  <c r="J160" i="11"/>
  <c r="J159" i="11"/>
  <c r="J506" i="11"/>
  <c r="J829" i="11"/>
  <c r="J828" i="11"/>
  <c r="J827" i="11"/>
  <c r="J826" i="11"/>
  <c r="J825" i="11"/>
  <c r="J824" i="11"/>
  <c r="J823" i="11"/>
  <c r="J822" i="11"/>
  <c r="J821" i="11"/>
  <c r="J505" i="11"/>
  <c r="J504" i="11"/>
  <c r="J820" i="11"/>
  <c r="J503" i="11"/>
  <c r="J819" i="11"/>
  <c r="J502" i="11"/>
  <c r="J501" i="11"/>
  <c r="J500" i="11"/>
  <c r="J499" i="11"/>
  <c r="J158" i="11"/>
  <c r="J157" i="11"/>
  <c r="J156" i="11"/>
  <c r="J818" i="11"/>
  <c r="J498" i="11"/>
  <c r="J497" i="11"/>
  <c r="J496" i="11"/>
  <c r="J817" i="11"/>
  <c r="J495" i="11"/>
  <c r="J494" i="11"/>
  <c r="J816" i="11"/>
  <c r="J815" i="11"/>
  <c r="J155" i="11"/>
  <c r="J493" i="11"/>
  <c r="J492" i="11"/>
  <c r="J491" i="11"/>
  <c r="J490" i="11"/>
  <c r="J154" i="11"/>
  <c r="J489" i="11"/>
  <c r="J488" i="11"/>
  <c r="J153" i="11"/>
  <c r="J814" i="11"/>
  <c r="J813" i="11"/>
  <c r="J812" i="11"/>
  <c r="J811" i="11"/>
  <c r="J810" i="11"/>
  <c r="J487" i="11"/>
  <c r="J809" i="11"/>
  <c r="J486" i="11"/>
  <c r="J808" i="11"/>
  <c r="J807" i="11"/>
  <c r="J806" i="11"/>
  <c r="J805" i="11"/>
  <c r="J804" i="11"/>
  <c r="J803" i="11"/>
  <c r="J485" i="11"/>
  <c r="J802" i="11"/>
  <c r="J801" i="11"/>
  <c r="J152" i="11"/>
  <c r="J800" i="11"/>
  <c r="J799" i="11"/>
  <c r="J798" i="11"/>
  <c r="J484" i="11"/>
  <c r="J797" i="11"/>
  <c r="J483" i="11"/>
  <c r="J151" i="11"/>
  <c r="J482" i="11"/>
  <c r="J796" i="11"/>
  <c r="J481" i="11"/>
  <c r="J795" i="11"/>
  <c r="J480" i="11"/>
  <c r="J479" i="11"/>
  <c r="J794" i="11"/>
  <c r="J478" i="11"/>
  <c r="J793" i="11"/>
  <c r="J792" i="11"/>
  <c r="J477" i="11"/>
  <c r="J476" i="11"/>
  <c r="J475" i="11"/>
  <c r="J150" i="11"/>
  <c r="J149" i="11"/>
  <c r="J148" i="11"/>
  <c r="J147" i="11"/>
  <c r="J791" i="11"/>
  <c r="J790" i="11"/>
  <c r="J789" i="11"/>
  <c r="J788" i="11"/>
  <c r="J787" i="11"/>
  <c r="J786" i="11"/>
  <c r="J474" i="11"/>
  <c r="J146" i="11"/>
  <c r="J473" i="11"/>
  <c r="J145" i="11"/>
  <c r="J785" i="11"/>
  <c r="J144" i="11"/>
  <c r="J784" i="11"/>
  <c r="J472" i="11"/>
  <c r="J783" i="11"/>
  <c r="J782" i="11"/>
  <c r="J471" i="11"/>
  <c r="J470" i="11"/>
  <c r="J469" i="11"/>
  <c r="J468" i="11"/>
  <c r="J467" i="11"/>
  <c r="J143" i="11"/>
  <c r="J466" i="11"/>
  <c r="J781" i="11"/>
  <c r="J780" i="11"/>
  <c r="J779" i="11"/>
  <c r="J465" i="11"/>
  <c r="J142" i="11"/>
  <c r="J464" i="11"/>
  <c r="J141" i="11"/>
  <c r="J778" i="11"/>
  <c r="J463" i="11"/>
  <c r="J462" i="11"/>
  <c r="J777" i="11"/>
  <c r="J776" i="11"/>
  <c r="J461" i="11"/>
  <c r="J460" i="11"/>
  <c r="J459" i="11"/>
  <c r="J458" i="11"/>
  <c r="J775" i="11"/>
  <c r="J457" i="11"/>
  <c r="J456" i="11"/>
  <c r="J455" i="11"/>
  <c r="J454" i="11"/>
  <c r="J774" i="11"/>
  <c r="J773" i="11"/>
  <c r="J453" i="11"/>
  <c r="J452" i="11"/>
  <c r="J772" i="11"/>
  <c r="J771" i="11"/>
  <c r="J770" i="11"/>
  <c r="J769" i="11"/>
  <c r="J140" i="11"/>
  <c r="J139" i="11"/>
  <c r="J138" i="11"/>
  <c r="J451" i="11"/>
  <c r="J450" i="11"/>
  <c r="J768" i="11"/>
  <c r="J767" i="11"/>
  <c r="J766" i="11"/>
  <c r="J449" i="11"/>
  <c r="J448" i="11"/>
  <c r="J447" i="11"/>
  <c r="J446" i="11"/>
  <c r="J765" i="11"/>
  <c r="J445" i="11"/>
  <c r="J764" i="11"/>
  <c r="J444" i="11"/>
  <c r="J763" i="11"/>
  <c r="J762" i="11"/>
  <c r="J137" i="11"/>
  <c r="J443" i="11"/>
  <c r="J136" i="11"/>
  <c r="J442" i="11"/>
  <c r="J761" i="11"/>
  <c r="J441" i="11"/>
  <c r="J440" i="11"/>
  <c r="J439" i="11"/>
  <c r="J760" i="11"/>
  <c r="J438" i="11"/>
  <c r="J135" i="11"/>
  <c r="J437" i="11"/>
  <c r="J436" i="11"/>
  <c r="J435" i="11"/>
  <c r="J759" i="11"/>
  <c r="J434" i="11"/>
  <c r="J433" i="11"/>
  <c r="J134" i="11"/>
  <c r="J133" i="11"/>
  <c r="J132" i="11"/>
  <c r="J131" i="11"/>
  <c r="J432" i="11"/>
  <c r="J431" i="11"/>
  <c r="J430" i="11"/>
  <c r="J429" i="11"/>
  <c r="J428" i="11"/>
  <c r="J130" i="11"/>
  <c r="J758" i="11"/>
  <c r="J427" i="11"/>
  <c r="J426" i="11"/>
  <c r="J425" i="11"/>
  <c r="J757" i="11"/>
  <c r="J756" i="11"/>
  <c r="J755" i="11"/>
  <c r="J754" i="11"/>
  <c r="J424" i="11"/>
  <c r="J423" i="11"/>
  <c r="J753" i="11"/>
  <c r="J422" i="11"/>
  <c r="J752" i="11"/>
  <c r="J751" i="11"/>
  <c r="J750" i="11"/>
  <c r="J421" i="11"/>
  <c r="J749" i="11"/>
  <c r="J420" i="11"/>
  <c r="J419" i="11"/>
  <c r="J418" i="11"/>
  <c r="J417" i="11"/>
  <c r="J416" i="11"/>
  <c r="J415" i="11"/>
  <c r="J414" i="11"/>
  <c r="J413" i="11"/>
  <c r="J748" i="11"/>
  <c r="J412" i="11"/>
  <c r="J747" i="11"/>
  <c r="J411" i="11"/>
  <c r="J129" i="11"/>
  <c r="J410" i="11"/>
  <c r="J409" i="11"/>
  <c r="J408" i="11"/>
  <c r="J407" i="11"/>
  <c r="J128" i="11"/>
  <c r="J406" i="11"/>
  <c r="J127" i="11"/>
  <c r="J126" i="11"/>
  <c r="J125" i="11"/>
  <c r="J405" i="11"/>
  <c r="J124" i="11"/>
  <c r="J404" i="11"/>
  <c r="J123" i="11"/>
  <c r="J746" i="11"/>
  <c r="J403" i="11"/>
  <c r="J402" i="11"/>
  <c r="J745" i="11"/>
  <c r="J744" i="11"/>
  <c r="J401" i="11"/>
  <c r="J122" i="11"/>
  <c r="J121" i="11"/>
  <c r="J400" i="11"/>
  <c r="J399" i="11"/>
  <c r="J120" i="11"/>
  <c r="J398" i="11"/>
  <c r="J397" i="11"/>
  <c r="J396" i="11"/>
  <c r="J395" i="11"/>
  <c r="J394" i="11"/>
  <c r="J743" i="11"/>
  <c r="J119" i="11"/>
  <c r="J393" i="11"/>
  <c r="J392" i="11"/>
  <c r="J391" i="11"/>
  <c r="J118" i="11"/>
  <c r="J390" i="11"/>
  <c r="J742" i="11"/>
  <c r="J389" i="11"/>
  <c r="J741" i="11"/>
  <c r="J117" i="11"/>
  <c r="J740" i="11"/>
  <c r="J739" i="11"/>
  <c r="J388" i="11"/>
  <c r="J116" i="11"/>
  <c r="J387" i="11"/>
  <c r="J386" i="11"/>
  <c r="J385" i="11"/>
  <c r="J384" i="11"/>
  <c r="J383" i="11"/>
  <c r="J382" i="11"/>
  <c r="J115" i="11"/>
  <c r="J114" i="11"/>
  <c r="J113" i="11"/>
  <c r="J738" i="11"/>
  <c r="J381" i="11"/>
  <c r="J112" i="11"/>
  <c r="J737" i="11"/>
  <c r="J380" i="11"/>
  <c r="J111" i="11"/>
  <c r="J736" i="11"/>
  <c r="J379" i="11"/>
  <c r="J735" i="11"/>
  <c r="J734" i="11"/>
  <c r="J378" i="11"/>
  <c r="J110" i="11"/>
  <c r="J377" i="11"/>
  <c r="J733" i="11"/>
  <c r="J376" i="11"/>
  <c r="J375" i="11"/>
  <c r="J732" i="11"/>
  <c r="J109" i="11"/>
  <c r="J374" i="11"/>
  <c r="J731" i="11"/>
  <c r="J373" i="11"/>
  <c r="J372" i="11"/>
  <c r="J371" i="11"/>
  <c r="J370" i="11"/>
  <c r="J108" i="11"/>
  <c r="J369" i="11"/>
  <c r="J368" i="11"/>
  <c r="J107" i="11"/>
  <c r="J367" i="11"/>
  <c r="J106" i="11"/>
  <c r="J366" i="11"/>
  <c r="J105" i="11"/>
  <c r="J730" i="11"/>
  <c r="J729" i="11"/>
  <c r="J104" i="11"/>
  <c r="J365" i="11"/>
  <c r="J103" i="11"/>
  <c r="J364" i="11"/>
  <c r="J363" i="11"/>
  <c r="J362" i="11"/>
  <c r="J102" i="11"/>
  <c r="J101" i="11"/>
  <c r="J100" i="11"/>
  <c r="J99" i="11"/>
  <c r="J98" i="11"/>
  <c r="J97" i="11"/>
  <c r="J96" i="11"/>
  <c r="J95" i="11"/>
  <c r="J94" i="11"/>
  <c r="J93" i="11"/>
  <c r="J728" i="11"/>
  <c r="J727" i="11"/>
  <c r="J92" i="11"/>
  <c r="J91" i="11"/>
  <c r="J361" i="11"/>
  <c r="J90" i="11"/>
  <c r="J89" i="11"/>
  <c r="J88" i="11"/>
  <c r="J360" i="11"/>
  <c r="J87" i="11"/>
  <c r="J86" i="11"/>
  <c r="J359" i="11"/>
  <c r="J85" i="11"/>
  <c r="J358" i="11"/>
  <c r="J84" i="11"/>
  <c r="J726" i="11"/>
  <c r="J357" i="11"/>
  <c r="J356" i="11"/>
  <c r="J355" i="11"/>
  <c r="J725" i="11"/>
  <c r="J354" i="11"/>
  <c r="J353" i="11"/>
  <c r="J352" i="11"/>
  <c r="J83" i="11"/>
  <c r="J351" i="11"/>
  <c r="J82" i="11"/>
  <c r="J724" i="11"/>
  <c r="J350" i="11"/>
  <c r="J81" i="11"/>
  <c r="J723" i="11"/>
  <c r="J80" i="11"/>
  <c r="J79" i="11"/>
  <c r="J722" i="11"/>
  <c r="J349" i="11"/>
  <c r="J348" i="11"/>
  <c r="J721" i="11"/>
  <c r="J78" i="11"/>
  <c r="J347" i="11"/>
  <c r="J720" i="11"/>
  <c r="J346" i="11"/>
  <c r="J345" i="11"/>
  <c r="J344" i="11"/>
  <c r="J77" i="11"/>
  <c r="J76" i="11"/>
  <c r="J343" i="11"/>
  <c r="J342" i="11"/>
  <c r="J75" i="11"/>
  <c r="J719" i="11"/>
  <c r="J74" i="11"/>
  <c r="J718" i="11"/>
  <c r="J341" i="11"/>
  <c r="J73" i="11"/>
  <c r="J340" i="11"/>
  <c r="J339" i="11"/>
  <c r="J72" i="11"/>
  <c r="J338" i="11"/>
  <c r="J717" i="11"/>
  <c r="J337" i="11"/>
  <c r="J336" i="11"/>
  <c r="J335" i="11"/>
  <c r="J334" i="11"/>
  <c r="J333" i="11"/>
  <c r="J332" i="11"/>
  <c r="J71" i="11"/>
  <c r="J70" i="11"/>
  <c r="J331" i="11"/>
  <c r="J69" i="11"/>
  <c r="J68" i="11"/>
  <c r="J67" i="11"/>
  <c r="J330" i="11"/>
  <c r="J329" i="11"/>
  <c r="J716" i="11"/>
  <c r="J328" i="11"/>
  <c r="J327" i="11"/>
  <c r="J66" i="11"/>
  <c r="J326" i="11"/>
  <c r="J715" i="11"/>
  <c r="J325" i="11"/>
  <c r="J65" i="11"/>
  <c r="J324" i="11"/>
  <c r="J323" i="11"/>
  <c r="J64" i="11"/>
  <c r="J322" i="11"/>
  <c r="J63" i="11"/>
  <c r="J62" i="11"/>
  <c r="J61" i="11"/>
  <c r="J60" i="11"/>
  <c r="J59" i="11"/>
  <c r="J58" i="11"/>
  <c r="J321" i="11"/>
  <c r="J320" i="11"/>
  <c r="J57" i="11"/>
  <c r="J319" i="11"/>
  <c r="J318" i="11"/>
  <c r="J56" i="11"/>
  <c r="J317" i="11"/>
  <c r="J714" i="11"/>
  <c r="J55" i="11"/>
  <c r="J316" i="11"/>
  <c r="J315" i="11"/>
  <c r="J314" i="11"/>
  <c r="J713" i="11"/>
  <c r="J313" i="11"/>
  <c r="J54" i="11"/>
  <c r="J312" i="11"/>
  <c r="J311" i="11"/>
  <c r="J53" i="11"/>
  <c r="J310" i="11"/>
  <c r="J309" i="11"/>
  <c r="J308" i="11"/>
  <c r="J712" i="11"/>
  <c r="J711" i="11"/>
  <c r="J307" i="11"/>
  <c r="J306" i="11"/>
  <c r="J52" i="11"/>
  <c r="J305" i="11"/>
  <c r="J304" i="11"/>
  <c r="J303" i="11"/>
  <c r="J302" i="11"/>
  <c r="J51" i="11"/>
  <c r="J301" i="11"/>
  <c r="J50" i="11"/>
  <c r="J300" i="11"/>
  <c r="J299" i="11"/>
  <c r="J49" i="11"/>
  <c r="J48" i="11"/>
  <c r="J298" i="11"/>
  <c r="J710" i="11"/>
  <c r="J47" i="11"/>
  <c r="J297" i="11"/>
  <c r="J46" i="11"/>
  <c r="J45" i="11"/>
  <c r="J296" i="11"/>
  <c r="J295" i="11"/>
  <c r="J44" i="11"/>
  <c r="J43" i="11"/>
  <c r="J294" i="11"/>
  <c r="J293" i="11"/>
  <c r="J709" i="11"/>
  <c r="J708" i="11"/>
  <c r="J292" i="11"/>
  <c r="J291" i="11"/>
  <c r="J290" i="11"/>
  <c r="J42" i="11"/>
  <c r="J707" i="11"/>
  <c r="J706" i="11"/>
  <c r="J289" i="11"/>
  <c r="J288" i="11"/>
  <c r="J41" i="11"/>
  <c r="J287" i="11"/>
  <c r="J286" i="11"/>
  <c r="J285" i="11"/>
  <c r="J40" i="11"/>
  <c r="J705" i="11"/>
  <c r="J284" i="11"/>
  <c r="J704" i="11"/>
  <c r="J283" i="11"/>
  <c r="J39" i="11"/>
  <c r="J282" i="11"/>
  <c r="J38" i="11"/>
  <c r="J703" i="11"/>
  <c r="J281" i="11"/>
  <c r="J280" i="11"/>
  <c r="J279" i="11"/>
  <c r="J278" i="11"/>
  <c r="J277" i="11"/>
  <c r="J37" i="11"/>
  <c r="J36" i="11"/>
  <c r="J702" i="11"/>
  <c r="J276" i="11"/>
  <c r="J701" i="11"/>
  <c r="J35" i="11"/>
  <c r="J34" i="11"/>
  <c r="J33" i="11"/>
  <c r="J700" i="11"/>
  <c r="J275" i="11"/>
  <c r="J274" i="11"/>
  <c r="J273" i="11"/>
  <c r="J32" i="11"/>
  <c r="J31" i="11"/>
  <c r="J272" i="11"/>
  <c r="J271" i="11"/>
  <c r="J30" i="11"/>
  <c r="J270" i="11"/>
  <c r="J269" i="11"/>
  <c r="J268" i="11"/>
  <c r="J29" i="11"/>
  <c r="J267" i="11"/>
  <c r="J28" i="11"/>
  <c r="J27" i="11"/>
  <c r="J26" i="11"/>
  <c r="J266" i="11"/>
  <c r="J265" i="11"/>
  <c r="J264" i="11"/>
  <c r="J25" i="11"/>
  <c r="J263" i="11"/>
  <c r="J699" i="11"/>
  <c r="J24" i="11"/>
  <c r="J262" i="11"/>
  <c r="J261" i="11"/>
  <c r="J260" i="11"/>
  <c r="J698" i="11"/>
  <c r="J697" i="11"/>
  <c r="J259" i="11"/>
  <c r="J23" i="11"/>
  <c r="J22" i="11"/>
  <c r="J21" i="11"/>
  <c r="J696" i="11"/>
  <c r="J20" i="11"/>
  <c r="J19" i="11"/>
  <c r="J258" i="11"/>
  <c r="J695" i="11"/>
  <c r="J18" i="11"/>
  <c r="J694" i="11"/>
  <c r="J257" i="11"/>
  <c r="J17" i="11"/>
  <c r="J16" i="11"/>
  <c r="J256" i="11"/>
  <c r="J255" i="11"/>
  <c r="J254" i="11"/>
  <c r="J253" i="11"/>
  <c r="J15" i="11"/>
  <c r="J252" i="11"/>
  <c r="J251" i="11"/>
  <c r="J14" i="11"/>
  <c r="J250" i="11"/>
  <c r="J13" i="11"/>
  <c r="J249" i="11"/>
  <c r="J248" i="11"/>
  <c r="J12" i="11"/>
  <c r="J11" i="11"/>
  <c r="J10" i="11"/>
  <c r="J247" i="11"/>
  <c r="J246" i="11"/>
  <c r="J245" i="11"/>
  <c r="J693" i="11"/>
  <c r="J244" i="11"/>
  <c r="J692" i="11"/>
  <c r="J243" i="11"/>
  <c r="J691" i="11"/>
  <c r="J690" i="11"/>
  <c r="J689" i="11"/>
  <c r="J9" i="11"/>
  <c r="J242" i="11"/>
  <c r="J8" i="11"/>
  <c r="J7" i="11"/>
  <c r="J6" i="11"/>
  <c r="J241" i="11"/>
  <c r="J5" i="11"/>
  <c r="J240" i="11"/>
  <c r="J4" i="11"/>
  <c r="J688" i="11"/>
  <c r="J3" i="11"/>
  <c r="J239" i="11"/>
  <c r="J238" i="11"/>
  <c r="J237" i="11"/>
  <c r="J236" i="11"/>
  <c r="J235" i="11"/>
  <c r="J687" i="11"/>
  <c r="J2" i="11"/>
  <c r="H686" i="11"/>
  <c r="H234" i="11"/>
  <c r="H910" i="11"/>
  <c r="H909" i="11"/>
  <c r="H908" i="11"/>
  <c r="H233" i="11"/>
  <c r="H685" i="11"/>
  <c r="H684" i="11"/>
  <c r="H907" i="11"/>
  <c r="H906" i="11"/>
  <c r="H683" i="11"/>
  <c r="H232" i="11"/>
  <c r="H905" i="11"/>
  <c r="H231" i="11"/>
  <c r="H682" i="11"/>
  <c r="H681" i="11"/>
  <c r="H680" i="11"/>
  <c r="H679" i="11"/>
  <c r="H678" i="11"/>
  <c r="H230" i="11"/>
  <c r="H229" i="11"/>
  <c r="H677" i="11"/>
  <c r="H676" i="11"/>
  <c r="H904" i="11"/>
  <c r="H903" i="11"/>
  <c r="H902" i="11"/>
  <c r="H675" i="11"/>
  <c r="H228" i="11"/>
  <c r="H674" i="11"/>
  <c r="H673" i="11"/>
  <c r="H227" i="11"/>
  <c r="H901" i="11"/>
  <c r="H672" i="11"/>
  <c r="H226" i="11"/>
  <c r="H900" i="11"/>
  <c r="H225" i="11"/>
  <c r="H671" i="11"/>
  <c r="H224" i="11"/>
  <c r="H223" i="11"/>
  <c r="H222" i="11"/>
  <c r="H670" i="11"/>
  <c r="H669" i="11"/>
  <c r="H221" i="11"/>
  <c r="H220" i="11"/>
  <c r="H668" i="11"/>
  <c r="H667" i="11"/>
  <c r="H666" i="11"/>
  <c r="H219" i="11"/>
  <c r="H899" i="11"/>
  <c r="H665" i="11"/>
  <c r="H664" i="11"/>
  <c r="H663" i="11"/>
  <c r="H662" i="11"/>
  <c r="H218" i="11"/>
  <c r="H661" i="11"/>
  <c r="H660" i="11"/>
  <c r="H898" i="11"/>
  <c r="H897" i="11"/>
  <c r="H659" i="11"/>
  <c r="H658" i="11"/>
  <c r="H896" i="11"/>
  <c r="H895" i="11"/>
  <c r="H657" i="11"/>
  <c r="H656" i="11"/>
  <c r="H655" i="11"/>
  <c r="H894" i="11"/>
  <c r="H654" i="11"/>
  <c r="H653" i="11"/>
  <c r="H652" i="11"/>
  <c r="H893" i="11"/>
  <c r="H651" i="11"/>
  <c r="H650" i="11"/>
  <c r="H649" i="11"/>
  <c r="H648" i="11"/>
  <c r="H217" i="11"/>
  <c r="H216" i="11"/>
  <c r="H647" i="11"/>
  <c r="H646" i="11"/>
  <c r="H645" i="11"/>
  <c r="H892" i="11"/>
  <c r="H644" i="11"/>
  <c r="H643" i="11"/>
  <c r="H215" i="11"/>
  <c r="H891" i="11"/>
  <c r="H642" i="11"/>
  <c r="H890" i="11"/>
  <c r="H641" i="11"/>
  <c r="H640" i="11"/>
  <c r="H889" i="11"/>
  <c r="H639" i="11"/>
  <c r="H638" i="11"/>
  <c r="H888" i="11"/>
  <c r="H887" i="11"/>
  <c r="H886" i="11"/>
  <c r="H885" i="11"/>
  <c r="H637" i="11"/>
  <c r="H884" i="11"/>
  <c r="H883" i="11"/>
  <c r="H636" i="11"/>
  <c r="H635" i="11"/>
  <c r="H214" i="11"/>
  <c r="H213" i="11"/>
  <c r="H212" i="11"/>
  <c r="H634" i="11"/>
  <c r="H211" i="11"/>
  <c r="H633" i="11"/>
  <c r="H210" i="11"/>
  <c r="H632" i="11"/>
  <c r="H209" i="11"/>
  <c r="H882" i="11"/>
  <c r="H631" i="11"/>
  <c r="H630" i="11"/>
  <c r="H881" i="11"/>
  <c r="H629" i="11"/>
  <c r="H628" i="11"/>
  <c r="H880" i="11"/>
  <c r="H627" i="11"/>
  <c r="H626" i="11"/>
  <c r="H625" i="11"/>
  <c r="H208" i="11"/>
  <c r="H207" i="11"/>
  <c r="H206" i="11"/>
  <c r="H205" i="11"/>
  <c r="H624" i="11"/>
  <c r="H204" i="11"/>
  <c r="H203" i="11"/>
  <c r="H623" i="11"/>
  <c r="H622" i="11"/>
  <c r="H621" i="11"/>
  <c r="H202" i="11"/>
  <c r="H201" i="11"/>
  <c r="H879" i="11"/>
  <c r="H620" i="11"/>
  <c r="H878" i="11"/>
  <c r="H877" i="11"/>
  <c r="H619" i="11"/>
  <c r="H618" i="11"/>
  <c r="H876" i="11"/>
  <c r="H617" i="11"/>
  <c r="H875" i="11"/>
  <c r="H616" i="11"/>
  <c r="H200" i="11"/>
  <c r="H199" i="11"/>
  <c r="H198" i="11"/>
  <c r="H615" i="11"/>
  <c r="H197" i="11"/>
  <c r="H614" i="11"/>
  <c r="H196" i="11"/>
  <c r="H613" i="11"/>
  <c r="H195" i="11"/>
  <c r="H194" i="11"/>
  <c r="H193" i="11"/>
  <c r="H612" i="11"/>
  <c r="H611" i="11"/>
  <c r="H874" i="11"/>
  <c r="H873" i="11"/>
  <c r="H610" i="11"/>
  <c r="H872" i="11"/>
  <c r="H609" i="11"/>
  <c r="H608" i="11"/>
  <c r="H871" i="11"/>
  <c r="H870" i="11"/>
  <c r="H869" i="11"/>
  <c r="H868" i="11"/>
  <c r="H607" i="11"/>
  <c r="H192" i="11"/>
  <c r="H606" i="11"/>
  <c r="H605" i="11"/>
  <c r="H604" i="11"/>
  <c r="H603" i="11"/>
  <c r="H602" i="11"/>
  <c r="H601" i="11"/>
  <c r="H191" i="11"/>
  <c r="H600" i="11"/>
  <c r="H190" i="11"/>
  <c r="H599" i="11"/>
  <c r="H598" i="11"/>
  <c r="H597" i="11"/>
  <c r="H596" i="11"/>
  <c r="H595" i="11"/>
  <c r="H594" i="11"/>
  <c r="H593" i="11"/>
  <c r="H189" i="11"/>
  <c r="H592" i="11"/>
  <c r="H591" i="11"/>
  <c r="H590" i="11"/>
  <c r="H589" i="11"/>
  <c r="H588" i="11"/>
  <c r="H188" i="11"/>
  <c r="H587" i="11"/>
  <c r="H187" i="11"/>
  <c r="H867" i="11"/>
  <c r="H586" i="11"/>
  <c r="H585" i="11"/>
  <c r="H584" i="11"/>
  <c r="H866" i="11"/>
  <c r="H865" i="11"/>
  <c r="H583" i="11"/>
  <c r="H864" i="11"/>
  <c r="H582" i="11"/>
  <c r="H581" i="11"/>
  <c r="H580" i="11"/>
  <c r="H186" i="11"/>
  <c r="H579" i="11"/>
  <c r="H578" i="11"/>
  <c r="H185" i="11"/>
  <c r="H184" i="11"/>
  <c r="H577" i="11"/>
  <c r="H576" i="11"/>
  <c r="H575" i="11"/>
  <c r="H574" i="11"/>
  <c r="H573" i="11"/>
  <c r="H572" i="11"/>
  <c r="H183" i="11"/>
  <c r="H182" i="11"/>
  <c r="H863" i="11"/>
  <c r="H862" i="11"/>
  <c r="H861" i="11"/>
  <c r="H571" i="11"/>
  <c r="H570" i="11"/>
  <c r="H860" i="11"/>
  <c r="H181" i="11"/>
  <c r="H859" i="11"/>
  <c r="H180" i="11"/>
  <c r="H569" i="11"/>
  <c r="H568" i="11"/>
  <c r="H85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179" i="11"/>
  <c r="H554" i="11"/>
  <c r="H178" i="11"/>
  <c r="H553" i="11"/>
  <c r="H552" i="11"/>
  <c r="H551" i="11"/>
  <c r="H550" i="11"/>
  <c r="H177" i="11"/>
  <c r="H549" i="11"/>
  <c r="H548" i="11"/>
  <c r="H547" i="11"/>
  <c r="H546" i="11"/>
  <c r="H545" i="11"/>
  <c r="H544" i="11"/>
  <c r="H857" i="11"/>
  <c r="H176" i="11"/>
  <c r="H543" i="11"/>
  <c r="H542" i="11"/>
  <c r="H856" i="11"/>
  <c r="H855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175" i="11"/>
  <c r="H174" i="11"/>
  <c r="H173" i="11"/>
  <c r="H529" i="11"/>
  <c r="H528" i="11"/>
  <c r="H172" i="11"/>
  <c r="H527" i="11"/>
  <c r="H526" i="11"/>
  <c r="H171" i="11"/>
  <c r="H170" i="11"/>
  <c r="H525" i="11"/>
  <c r="H524" i="11"/>
  <c r="H523" i="11"/>
  <c r="H169" i="11"/>
  <c r="H522" i="11"/>
  <c r="H521" i="11"/>
  <c r="H854" i="11"/>
  <c r="H520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519" i="11"/>
  <c r="H518" i="11"/>
  <c r="H517" i="11"/>
  <c r="H835" i="11"/>
  <c r="H516" i="11"/>
  <c r="H834" i="11"/>
  <c r="H833" i="11"/>
  <c r="H168" i="11"/>
  <c r="H515" i="11"/>
  <c r="H514" i="11"/>
  <c r="H513" i="11"/>
  <c r="H167" i="11"/>
  <c r="H832" i="11"/>
  <c r="H166" i="11"/>
  <c r="H512" i="11"/>
  <c r="H511" i="11"/>
  <c r="H510" i="11"/>
  <c r="H831" i="11"/>
  <c r="H165" i="11"/>
  <c r="H509" i="11"/>
  <c r="H508" i="11"/>
  <c r="H830" i="11"/>
  <c r="H164" i="11"/>
  <c r="H507" i="11"/>
  <c r="H163" i="11"/>
  <c r="H162" i="11"/>
  <c r="H161" i="11"/>
  <c r="H160" i="11"/>
  <c r="H159" i="11"/>
  <c r="H506" i="11"/>
  <c r="H829" i="11"/>
  <c r="H828" i="11"/>
  <c r="H827" i="11"/>
  <c r="H826" i="11"/>
  <c r="H825" i="11"/>
  <c r="H824" i="11"/>
  <c r="H823" i="11"/>
  <c r="H822" i="11"/>
  <c r="H821" i="11"/>
  <c r="H505" i="11"/>
  <c r="H504" i="11"/>
  <c r="H820" i="11"/>
  <c r="H503" i="11"/>
  <c r="H819" i="11"/>
  <c r="H502" i="11"/>
  <c r="H501" i="11"/>
  <c r="H500" i="11"/>
  <c r="H499" i="11"/>
  <c r="H158" i="11"/>
  <c r="H157" i="11"/>
  <c r="H156" i="11"/>
  <c r="H818" i="11"/>
  <c r="H498" i="11"/>
  <c r="H497" i="11"/>
  <c r="H496" i="11"/>
  <c r="H817" i="11"/>
  <c r="H495" i="11"/>
  <c r="H494" i="11"/>
  <c r="H816" i="11"/>
  <c r="H815" i="11"/>
  <c r="H155" i="11"/>
  <c r="H493" i="11"/>
  <c r="H492" i="11"/>
  <c r="H491" i="11"/>
  <c r="H490" i="11"/>
  <c r="H154" i="11"/>
  <c r="H489" i="11"/>
  <c r="H488" i="11"/>
  <c r="H153" i="11"/>
  <c r="H814" i="11"/>
  <c r="H813" i="11"/>
  <c r="H812" i="11"/>
  <c r="H811" i="11"/>
  <c r="H810" i="11"/>
  <c r="H487" i="11"/>
  <c r="H809" i="11"/>
  <c r="H486" i="11"/>
  <c r="H808" i="11"/>
  <c r="H807" i="11"/>
  <c r="H806" i="11"/>
  <c r="H805" i="11"/>
  <c r="H804" i="11"/>
  <c r="H803" i="11"/>
  <c r="H485" i="11"/>
  <c r="H802" i="11"/>
  <c r="H801" i="11"/>
  <c r="H152" i="11"/>
  <c r="H800" i="11"/>
  <c r="H799" i="11"/>
  <c r="H798" i="11"/>
  <c r="H484" i="11"/>
  <c r="H797" i="11"/>
  <c r="H483" i="11"/>
  <c r="H151" i="11"/>
  <c r="H482" i="11"/>
  <c r="H796" i="11"/>
  <c r="H481" i="11"/>
  <c r="H795" i="11"/>
  <c r="H480" i="11"/>
  <c r="H479" i="11"/>
  <c r="H794" i="11"/>
  <c r="H478" i="11"/>
  <c r="H793" i="11"/>
  <c r="H792" i="11"/>
  <c r="H477" i="11"/>
  <c r="H476" i="11"/>
  <c r="H475" i="11"/>
  <c r="H150" i="11"/>
  <c r="H149" i="11"/>
  <c r="H148" i="11"/>
  <c r="H147" i="11"/>
  <c r="H791" i="11"/>
  <c r="H790" i="11"/>
  <c r="H789" i="11"/>
  <c r="H788" i="11"/>
  <c r="H787" i="11"/>
  <c r="H786" i="11"/>
  <c r="H474" i="11"/>
  <c r="H146" i="11"/>
  <c r="H473" i="11"/>
  <c r="H145" i="11"/>
  <c r="H785" i="11"/>
  <c r="H144" i="11"/>
  <c r="H784" i="11"/>
  <c r="H472" i="11"/>
  <c r="H783" i="11"/>
  <c r="H782" i="11"/>
  <c r="H471" i="11"/>
  <c r="H470" i="11"/>
  <c r="H469" i="11"/>
  <c r="H468" i="11"/>
  <c r="H467" i="11"/>
  <c r="H143" i="11"/>
  <c r="H466" i="11"/>
  <c r="H781" i="11"/>
  <c r="H780" i="11"/>
  <c r="H779" i="11"/>
  <c r="H465" i="11"/>
  <c r="H142" i="11"/>
  <c r="H464" i="11"/>
  <c r="H141" i="11"/>
  <c r="H778" i="11"/>
  <c r="H463" i="11"/>
  <c r="H462" i="11"/>
  <c r="H777" i="11"/>
  <c r="H776" i="11"/>
  <c r="H461" i="11"/>
  <c r="H460" i="11"/>
  <c r="H459" i="11"/>
  <c r="H458" i="11"/>
  <c r="H775" i="11"/>
  <c r="H457" i="11"/>
  <c r="H456" i="11"/>
  <c r="H455" i="11"/>
  <c r="H454" i="11"/>
  <c r="H774" i="11"/>
  <c r="H773" i="11"/>
  <c r="H453" i="11"/>
  <c r="H452" i="11"/>
  <c r="H772" i="11"/>
  <c r="H771" i="11"/>
  <c r="H770" i="11"/>
  <c r="H769" i="11"/>
  <c r="H140" i="11"/>
  <c r="H139" i="11"/>
  <c r="H138" i="11"/>
  <c r="H451" i="11"/>
  <c r="H450" i="11"/>
  <c r="H768" i="11"/>
  <c r="H767" i="11"/>
  <c r="H766" i="11"/>
  <c r="H449" i="11"/>
  <c r="H448" i="11"/>
  <c r="H447" i="11"/>
  <c r="H446" i="11"/>
  <c r="H765" i="11"/>
  <c r="H445" i="11"/>
  <c r="H764" i="11"/>
  <c r="H444" i="11"/>
  <c r="H763" i="11"/>
  <c r="H762" i="11"/>
  <c r="H137" i="11"/>
  <c r="H443" i="11"/>
  <c r="H136" i="11"/>
  <c r="H442" i="11"/>
  <c r="H761" i="11"/>
  <c r="H441" i="11"/>
  <c r="H440" i="11"/>
  <c r="H439" i="11"/>
  <c r="H760" i="11"/>
  <c r="H438" i="11"/>
  <c r="H135" i="11"/>
  <c r="H437" i="11"/>
  <c r="H436" i="11"/>
  <c r="H435" i="11"/>
  <c r="H759" i="11"/>
  <c r="H434" i="11"/>
  <c r="H433" i="11"/>
  <c r="H134" i="11"/>
  <c r="H133" i="11"/>
  <c r="H132" i="11"/>
  <c r="H131" i="11"/>
  <c r="H432" i="11"/>
  <c r="H431" i="11"/>
  <c r="H430" i="11"/>
  <c r="H429" i="11"/>
  <c r="H428" i="11"/>
  <c r="H130" i="11"/>
  <c r="H758" i="11"/>
  <c r="H427" i="11"/>
  <c r="H426" i="11"/>
  <c r="H425" i="11"/>
  <c r="H757" i="11"/>
  <c r="H756" i="11"/>
  <c r="H755" i="11"/>
  <c r="H754" i="11"/>
  <c r="H424" i="11"/>
  <c r="H423" i="11"/>
  <c r="H753" i="11"/>
  <c r="H422" i="11"/>
  <c r="H752" i="11"/>
  <c r="H751" i="11"/>
  <c r="H750" i="11"/>
  <c r="H421" i="11"/>
  <c r="H749" i="11"/>
  <c r="H420" i="11"/>
  <c r="H419" i="11"/>
  <c r="H418" i="11"/>
  <c r="H417" i="11"/>
  <c r="H416" i="11"/>
  <c r="H415" i="11"/>
  <c r="H414" i="11"/>
  <c r="H413" i="11"/>
  <c r="H748" i="11"/>
  <c r="H412" i="11"/>
  <c r="H747" i="11"/>
  <c r="H411" i="11"/>
  <c r="H129" i="11"/>
  <c r="H410" i="11"/>
  <c r="H409" i="11"/>
  <c r="H408" i="11"/>
  <c r="H407" i="11"/>
  <c r="H128" i="11"/>
  <c r="H406" i="11"/>
  <c r="H127" i="11"/>
  <c r="H126" i="11"/>
  <c r="H125" i="11"/>
  <c r="H405" i="11"/>
  <c r="H124" i="11"/>
  <c r="H404" i="11"/>
  <c r="H123" i="11"/>
  <c r="H746" i="11"/>
  <c r="H403" i="11"/>
  <c r="H402" i="11"/>
  <c r="H745" i="11"/>
  <c r="H744" i="11"/>
  <c r="H401" i="11"/>
  <c r="H122" i="11"/>
  <c r="H121" i="11"/>
  <c r="H400" i="11"/>
  <c r="H399" i="11"/>
  <c r="H120" i="11"/>
  <c r="H398" i="11"/>
  <c r="H397" i="11"/>
  <c r="H396" i="11"/>
  <c r="H395" i="11"/>
  <c r="H394" i="11"/>
  <c r="H743" i="11"/>
  <c r="H119" i="11"/>
  <c r="H393" i="11"/>
  <c r="H392" i="11"/>
  <c r="H391" i="11"/>
  <c r="H118" i="11"/>
  <c r="H390" i="11"/>
  <c r="H742" i="11"/>
  <c r="H389" i="11"/>
  <c r="H741" i="11"/>
  <c r="H117" i="11"/>
  <c r="H740" i="11"/>
  <c r="H739" i="11"/>
  <c r="H388" i="11"/>
  <c r="H116" i="11"/>
  <c r="H387" i="11"/>
  <c r="H386" i="11"/>
  <c r="H385" i="11"/>
  <c r="H384" i="11"/>
  <c r="H383" i="11"/>
  <c r="H382" i="11"/>
  <c r="H115" i="11"/>
  <c r="H114" i="11"/>
  <c r="H113" i="11"/>
  <c r="H738" i="11"/>
  <c r="H381" i="11"/>
  <c r="H112" i="11"/>
  <c r="H737" i="11"/>
  <c r="H380" i="11"/>
  <c r="H111" i="11"/>
  <c r="H736" i="11"/>
  <c r="H379" i="11"/>
  <c r="H735" i="11"/>
  <c r="H734" i="11"/>
  <c r="H378" i="11"/>
  <c r="H110" i="11"/>
  <c r="H377" i="11"/>
  <c r="H733" i="11"/>
  <c r="H376" i="11"/>
  <c r="H375" i="11"/>
  <c r="H732" i="11"/>
  <c r="H109" i="11"/>
  <c r="H374" i="11"/>
  <c r="H731" i="11"/>
  <c r="H373" i="11"/>
  <c r="H372" i="11"/>
  <c r="H371" i="11"/>
  <c r="H370" i="11"/>
  <c r="H108" i="11"/>
  <c r="H369" i="11"/>
  <c r="H368" i="11"/>
  <c r="H107" i="11"/>
  <c r="H367" i="11"/>
  <c r="H106" i="11"/>
  <c r="H366" i="11"/>
  <c r="H105" i="11"/>
  <c r="H730" i="11"/>
  <c r="H729" i="11"/>
  <c r="H104" i="11"/>
  <c r="H365" i="11"/>
  <c r="H103" i="11"/>
  <c r="H364" i="11"/>
  <c r="H363" i="11"/>
  <c r="H362" i="11"/>
  <c r="H102" i="11"/>
  <c r="H101" i="11"/>
  <c r="H100" i="11"/>
  <c r="H99" i="11"/>
  <c r="H98" i="11"/>
  <c r="H97" i="11"/>
  <c r="H96" i="11"/>
  <c r="H95" i="11"/>
  <c r="H94" i="11"/>
  <c r="H93" i="11"/>
  <c r="H728" i="11"/>
  <c r="H727" i="11"/>
  <c r="H92" i="11"/>
  <c r="H91" i="11"/>
  <c r="H361" i="11"/>
  <c r="H90" i="11"/>
  <c r="H89" i="11"/>
  <c r="H88" i="11"/>
  <c r="H360" i="11"/>
  <c r="H87" i="11"/>
  <c r="H86" i="11"/>
  <c r="H359" i="11"/>
  <c r="H85" i="11"/>
  <c r="H358" i="11"/>
  <c r="H84" i="11"/>
  <c r="H726" i="11"/>
  <c r="H357" i="11"/>
  <c r="H356" i="11"/>
  <c r="H355" i="11"/>
  <c r="H725" i="11"/>
  <c r="H354" i="11"/>
  <c r="H353" i="11"/>
  <c r="H352" i="11"/>
  <c r="H83" i="11"/>
  <c r="H351" i="11"/>
  <c r="H82" i="11"/>
  <c r="H724" i="11"/>
  <c r="H350" i="11"/>
  <c r="H81" i="11"/>
  <c r="H723" i="11"/>
  <c r="H80" i="11"/>
  <c r="H79" i="11"/>
  <c r="H722" i="11"/>
  <c r="H349" i="11"/>
  <c r="H348" i="11"/>
  <c r="H721" i="11"/>
  <c r="H78" i="11"/>
  <c r="H347" i="11"/>
  <c r="H720" i="11"/>
  <c r="H346" i="11"/>
  <c r="H345" i="11"/>
  <c r="H344" i="11"/>
  <c r="H77" i="11"/>
  <c r="H76" i="11"/>
  <c r="H343" i="11"/>
  <c r="H342" i="11"/>
  <c r="H75" i="11"/>
  <c r="H719" i="11"/>
  <c r="H74" i="11"/>
  <c r="H718" i="11"/>
  <c r="H341" i="11"/>
  <c r="H73" i="11"/>
  <c r="H340" i="11"/>
  <c r="H339" i="11"/>
  <c r="H72" i="11"/>
  <c r="H338" i="11"/>
  <c r="H717" i="11"/>
  <c r="H337" i="11"/>
  <c r="H336" i="11"/>
  <c r="H335" i="11"/>
  <c r="H334" i="11"/>
  <c r="H333" i="11"/>
  <c r="H332" i="11"/>
  <c r="H71" i="11"/>
  <c r="H70" i="11"/>
  <c r="H331" i="11"/>
  <c r="H69" i="11"/>
  <c r="H68" i="11"/>
  <c r="H67" i="11"/>
  <c r="H330" i="11"/>
  <c r="H329" i="11"/>
  <c r="H716" i="11"/>
  <c r="H328" i="11"/>
  <c r="H327" i="11"/>
  <c r="H66" i="11"/>
  <c r="H326" i="11"/>
  <c r="H715" i="11"/>
  <c r="H325" i="11"/>
  <c r="H65" i="11"/>
  <c r="H324" i="11"/>
  <c r="H323" i="11"/>
  <c r="H64" i="11"/>
  <c r="H322" i="11"/>
  <c r="H63" i="11"/>
  <c r="H62" i="11"/>
  <c r="H61" i="11"/>
  <c r="H60" i="11"/>
  <c r="H59" i="11"/>
  <c r="H58" i="11"/>
  <c r="H321" i="11"/>
  <c r="H320" i="11"/>
  <c r="H57" i="11"/>
  <c r="H319" i="11"/>
  <c r="H318" i="11"/>
  <c r="H56" i="11"/>
  <c r="H317" i="11"/>
  <c r="H714" i="11"/>
  <c r="H55" i="11"/>
  <c r="H316" i="11"/>
  <c r="H315" i="11"/>
  <c r="H314" i="11"/>
  <c r="H713" i="11"/>
  <c r="H313" i="11"/>
  <c r="H54" i="11"/>
  <c r="H312" i="11"/>
  <c r="H311" i="11"/>
  <c r="H53" i="11"/>
  <c r="H310" i="11"/>
  <c r="H309" i="11"/>
  <c r="H308" i="11"/>
  <c r="H712" i="11"/>
  <c r="H711" i="11"/>
  <c r="H307" i="11"/>
  <c r="H306" i="11"/>
  <c r="H52" i="11"/>
  <c r="H305" i="11"/>
  <c r="H304" i="11"/>
  <c r="H303" i="11"/>
  <c r="H302" i="11"/>
  <c r="H51" i="11"/>
  <c r="H301" i="11"/>
  <c r="H50" i="11"/>
  <c r="H300" i="11"/>
  <c r="H299" i="11"/>
  <c r="H49" i="11"/>
  <c r="H48" i="11"/>
  <c r="H298" i="11"/>
  <c r="H710" i="11"/>
  <c r="H47" i="11"/>
  <c r="H297" i="11"/>
  <c r="H46" i="11"/>
  <c r="H45" i="11"/>
  <c r="H296" i="11"/>
  <c r="H295" i="11"/>
  <c r="H44" i="11"/>
  <c r="H43" i="11"/>
  <c r="H294" i="11"/>
  <c r="H293" i="11"/>
  <c r="H709" i="11"/>
  <c r="H708" i="11"/>
  <c r="H292" i="11"/>
  <c r="H291" i="11"/>
  <c r="H290" i="11"/>
  <c r="H42" i="11"/>
  <c r="H707" i="11"/>
  <c r="H706" i="11"/>
  <c r="H289" i="11"/>
  <c r="H288" i="11"/>
  <c r="H41" i="11"/>
  <c r="H287" i="11"/>
  <c r="H286" i="11"/>
  <c r="H285" i="11"/>
  <c r="H40" i="11"/>
  <c r="H705" i="11"/>
  <c r="H284" i="11"/>
  <c r="H704" i="11"/>
  <c r="H283" i="11"/>
  <c r="H39" i="11"/>
  <c r="H282" i="11"/>
  <c r="H38" i="11"/>
  <c r="H703" i="11"/>
  <c r="H281" i="11"/>
  <c r="H280" i="11"/>
  <c r="H279" i="11"/>
  <c r="H278" i="11"/>
  <c r="H277" i="11"/>
  <c r="H37" i="11"/>
  <c r="H36" i="11"/>
  <c r="H702" i="11"/>
  <c r="H276" i="11"/>
  <c r="H701" i="11"/>
  <c r="H35" i="11"/>
  <c r="H34" i="11"/>
  <c r="H33" i="11"/>
  <c r="H700" i="11"/>
  <c r="H275" i="11"/>
  <c r="H274" i="11"/>
  <c r="H273" i="11"/>
  <c r="H32" i="11"/>
  <c r="H31" i="11"/>
  <c r="H272" i="11"/>
  <c r="H271" i="11"/>
  <c r="H30" i="11"/>
  <c r="H270" i="11"/>
  <c r="H269" i="11"/>
  <c r="H268" i="11"/>
  <c r="H29" i="11"/>
  <c r="H267" i="11"/>
  <c r="H28" i="11"/>
  <c r="H27" i="11"/>
  <c r="H26" i="11"/>
  <c r="H266" i="11"/>
  <c r="H265" i="11"/>
  <c r="H264" i="11"/>
  <c r="H25" i="11"/>
  <c r="H263" i="11"/>
  <c r="H699" i="11"/>
  <c r="H24" i="11"/>
  <c r="H262" i="11"/>
  <c r="H261" i="11"/>
  <c r="H260" i="11"/>
  <c r="H698" i="11"/>
  <c r="H697" i="11"/>
  <c r="H259" i="11"/>
  <c r="H23" i="11"/>
  <c r="H22" i="11"/>
  <c r="H21" i="11"/>
  <c r="H696" i="11"/>
  <c r="H20" i="11"/>
  <c r="H19" i="11"/>
  <c r="H258" i="11"/>
  <c r="H695" i="11"/>
  <c r="H18" i="11"/>
  <c r="H694" i="11"/>
  <c r="H257" i="11"/>
  <c r="H17" i="11"/>
  <c r="H16" i="11"/>
  <c r="H256" i="11"/>
  <c r="H255" i="11"/>
  <c r="H254" i="11"/>
  <c r="H253" i="11"/>
  <c r="H15" i="11"/>
  <c r="H252" i="11"/>
  <c r="H251" i="11"/>
  <c r="H14" i="11"/>
  <c r="H250" i="11"/>
  <c r="H13" i="11"/>
  <c r="H249" i="11"/>
  <c r="H248" i="11"/>
  <c r="H12" i="11"/>
  <c r="H11" i="11"/>
  <c r="H10" i="11"/>
  <c r="H247" i="11"/>
  <c r="H246" i="11"/>
  <c r="H245" i="11"/>
  <c r="H693" i="11"/>
  <c r="H244" i="11"/>
  <c r="H692" i="11"/>
  <c r="H243" i="11"/>
  <c r="H691" i="11"/>
  <c r="H690" i="11"/>
  <c r="H689" i="11"/>
  <c r="H9" i="11"/>
  <c r="H242" i="11"/>
  <c r="H8" i="11"/>
  <c r="H7" i="11"/>
  <c r="H6" i="11"/>
  <c r="H241" i="11"/>
  <c r="H5" i="11"/>
  <c r="H240" i="11"/>
  <c r="H4" i="11"/>
  <c r="H688" i="11"/>
  <c r="H3" i="11"/>
  <c r="H239" i="11"/>
  <c r="H238" i="11"/>
  <c r="H237" i="11"/>
  <c r="H236" i="11"/>
  <c r="H235" i="11"/>
  <c r="H687" i="11"/>
  <c r="H2" i="11"/>
  <c r="F2" i="11"/>
  <c r="F686" i="11"/>
  <c r="F234" i="11"/>
  <c r="F910" i="11"/>
  <c r="F909" i="11"/>
  <c r="F908" i="11"/>
  <c r="F233" i="11"/>
  <c r="F685" i="11"/>
  <c r="F684" i="11"/>
  <c r="F907" i="11"/>
  <c r="F906" i="11"/>
  <c r="F683" i="11"/>
  <c r="F232" i="11"/>
  <c r="F905" i="11"/>
  <c r="F231" i="11"/>
  <c r="F682" i="11"/>
  <c r="F681" i="11"/>
  <c r="F680" i="11"/>
  <c r="F679" i="11"/>
  <c r="F678" i="11"/>
  <c r="F230" i="11"/>
  <c r="F229" i="11"/>
  <c r="F677" i="11"/>
  <c r="F676" i="11"/>
  <c r="F904" i="11"/>
  <c r="F903" i="11"/>
  <c r="F902" i="11"/>
  <c r="F675" i="11"/>
  <c r="F228" i="11"/>
  <c r="F674" i="11"/>
  <c r="F673" i="11"/>
  <c r="F227" i="11"/>
  <c r="F901" i="11"/>
  <c r="F672" i="11"/>
  <c r="F226" i="11"/>
  <c r="F900" i="11"/>
  <c r="F225" i="11"/>
  <c r="F671" i="11"/>
  <c r="F224" i="11"/>
  <c r="F223" i="11"/>
  <c r="F222" i="11"/>
  <c r="F670" i="11"/>
  <c r="F669" i="11"/>
  <c r="F221" i="11"/>
  <c r="F220" i="11"/>
  <c r="F668" i="11"/>
  <c r="F667" i="11"/>
  <c r="F666" i="11"/>
  <c r="F219" i="11"/>
  <c r="F899" i="11"/>
  <c r="F665" i="11"/>
  <c r="F664" i="11"/>
  <c r="F663" i="11"/>
  <c r="F662" i="11"/>
  <c r="F218" i="11"/>
  <c r="F661" i="11"/>
  <c r="F660" i="11"/>
  <c r="F898" i="11"/>
  <c r="F897" i="11"/>
  <c r="F659" i="11"/>
  <c r="F658" i="11"/>
  <c r="F896" i="11"/>
  <c r="F895" i="11"/>
  <c r="F657" i="11"/>
  <c r="F656" i="11"/>
  <c r="F655" i="11"/>
  <c r="F894" i="11"/>
  <c r="F654" i="11"/>
  <c r="F653" i="11"/>
  <c r="F652" i="11"/>
  <c r="F893" i="11"/>
  <c r="F651" i="11"/>
  <c r="F650" i="11"/>
  <c r="F649" i="11"/>
  <c r="F648" i="11"/>
  <c r="F217" i="11"/>
  <c r="F216" i="11"/>
  <c r="F647" i="11"/>
  <c r="F646" i="11"/>
  <c r="F645" i="11"/>
  <c r="F892" i="11"/>
  <c r="F644" i="11"/>
  <c r="F643" i="11"/>
  <c r="F215" i="11"/>
  <c r="F891" i="11"/>
  <c r="F642" i="11"/>
  <c r="F890" i="11"/>
  <c r="F641" i="11"/>
  <c r="F640" i="11"/>
  <c r="F889" i="11"/>
  <c r="F639" i="11"/>
  <c r="F638" i="11"/>
  <c r="F888" i="11"/>
  <c r="F887" i="11"/>
  <c r="F886" i="11"/>
  <c r="F885" i="11"/>
  <c r="F637" i="11"/>
  <c r="F884" i="11"/>
  <c r="F883" i="11"/>
  <c r="F636" i="11"/>
  <c r="F635" i="11"/>
  <c r="F214" i="11"/>
  <c r="F213" i="11"/>
  <c r="F212" i="11"/>
  <c r="F634" i="11"/>
  <c r="F211" i="11"/>
  <c r="F633" i="11"/>
  <c r="F210" i="11"/>
  <c r="F632" i="11"/>
  <c r="F209" i="11"/>
  <c r="F882" i="11"/>
  <c r="F631" i="11"/>
  <c r="F630" i="11"/>
  <c r="F881" i="11"/>
  <c r="F629" i="11"/>
  <c r="F628" i="11"/>
  <c r="F880" i="11"/>
  <c r="F627" i="11"/>
  <c r="F626" i="11"/>
  <c r="F625" i="11"/>
  <c r="F208" i="11"/>
  <c r="F207" i="11"/>
  <c r="F206" i="11"/>
  <c r="F205" i="11"/>
  <c r="F624" i="11"/>
  <c r="F204" i="11"/>
  <c r="F203" i="11"/>
  <c r="F623" i="11"/>
  <c r="F622" i="11"/>
  <c r="F621" i="11"/>
  <c r="F202" i="11"/>
  <c r="F201" i="11"/>
  <c r="F879" i="11"/>
  <c r="F620" i="11"/>
  <c r="F878" i="11"/>
  <c r="F877" i="11"/>
  <c r="F619" i="11"/>
  <c r="F618" i="11"/>
  <c r="F876" i="11"/>
  <c r="F617" i="11"/>
  <c r="F875" i="11"/>
  <c r="F616" i="11"/>
  <c r="F200" i="11"/>
  <c r="F199" i="11"/>
  <c r="F198" i="11"/>
  <c r="F615" i="11"/>
  <c r="F197" i="11"/>
  <c r="F614" i="11"/>
  <c r="F196" i="11"/>
  <c r="F613" i="11"/>
  <c r="F195" i="11"/>
  <c r="F194" i="11"/>
  <c r="F193" i="11"/>
  <c r="F612" i="11"/>
  <c r="F611" i="11"/>
  <c r="F874" i="11"/>
  <c r="F873" i="11"/>
  <c r="F610" i="11"/>
  <c r="F872" i="11"/>
  <c r="F609" i="11"/>
  <c r="F608" i="11"/>
  <c r="F871" i="11"/>
  <c r="F870" i="11"/>
  <c r="F869" i="11"/>
  <c r="F868" i="11"/>
  <c r="F607" i="11"/>
  <c r="F192" i="11"/>
  <c r="F606" i="11"/>
  <c r="F605" i="11"/>
  <c r="F604" i="11"/>
  <c r="F603" i="11"/>
  <c r="F602" i="11"/>
  <c r="F601" i="11"/>
  <c r="F191" i="11"/>
  <c r="F600" i="11"/>
  <c r="F190" i="11"/>
  <c r="F599" i="11"/>
  <c r="F598" i="11"/>
  <c r="F597" i="11"/>
  <c r="F596" i="11"/>
  <c r="F595" i="11"/>
  <c r="F594" i="11"/>
  <c r="F593" i="11"/>
  <c r="F189" i="11"/>
  <c r="F592" i="11"/>
  <c r="F591" i="11"/>
  <c r="F590" i="11"/>
  <c r="F589" i="11"/>
  <c r="F588" i="11"/>
  <c r="F188" i="11"/>
  <c r="F587" i="11"/>
  <c r="F187" i="11"/>
  <c r="F867" i="11"/>
  <c r="F586" i="11"/>
  <c r="F585" i="11"/>
  <c r="F584" i="11"/>
  <c r="F866" i="11"/>
  <c r="F865" i="11"/>
  <c r="F583" i="11"/>
  <c r="F864" i="11"/>
  <c r="F582" i="11"/>
  <c r="F581" i="11"/>
  <c r="F580" i="11"/>
  <c r="F186" i="11"/>
  <c r="F579" i="11"/>
  <c r="F578" i="11"/>
  <c r="F185" i="11"/>
  <c r="F184" i="11"/>
  <c r="F577" i="11"/>
  <c r="F576" i="11"/>
  <c r="F575" i="11"/>
  <c r="F574" i="11"/>
  <c r="F573" i="11"/>
  <c r="F572" i="11"/>
  <c r="F183" i="11"/>
  <c r="F182" i="11"/>
  <c r="F863" i="11"/>
  <c r="F862" i="11"/>
  <c r="F861" i="11"/>
  <c r="F571" i="11"/>
  <c r="F570" i="11"/>
  <c r="F860" i="11"/>
  <c r="F181" i="11"/>
  <c r="F859" i="11"/>
  <c r="F180" i="11"/>
  <c r="F569" i="11"/>
  <c r="F568" i="11"/>
  <c r="F85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179" i="11"/>
  <c r="F554" i="11"/>
  <c r="F178" i="11"/>
  <c r="F553" i="11"/>
  <c r="F552" i="11"/>
  <c r="F551" i="11"/>
  <c r="F550" i="11"/>
  <c r="F177" i="11"/>
  <c r="F549" i="11"/>
  <c r="F548" i="11"/>
  <c r="F547" i="11"/>
  <c r="F546" i="11"/>
  <c r="F545" i="11"/>
  <c r="F544" i="11"/>
  <c r="F857" i="11"/>
  <c r="F176" i="11"/>
  <c r="F543" i="11"/>
  <c r="F542" i="11"/>
  <c r="F856" i="11"/>
  <c r="F855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175" i="11"/>
  <c r="F174" i="11"/>
  <c r="F173" i="11"/>
  <c r="F529" i="11"/>
  <c r="F528" i="11"/>
  <c r="F172" i="11"/>
  <c r="F527" i="11"/>
  <c r="F526" i="11"/>
  <c r="F171" i="11"/>
  <c r="F170" i="11"/>
  <c r="F525" i="11"/>
  <c r="F524" i="11"/>
  <c r="F523" i="11"/>
  <c r="F169" i="11"/>
  <c r="F522" i="11"/>
  <c r="F521" i="11"/>
  <c r="F854" i="11"/>
  <c r="F520" i="11"/>
  <c r="F853" i="11"/>
  <c r="F852" i="11"/>
  <c r="F851" i="11"/>
  <c r="F850" i="11"/>
  <c r="F849" i="11"/>
  <c r="F848" i="11"/>
  <c r="F847" i="11"/>
  <c r="F846" i="11"/>
  <c r="F845" i="11"/>
  <c r="F844" i="11"/>
  <c r="F843" i="11"/>
  <c r="F842" i="11"/>
  <c r="F841" i="11"/>
  <c r="F840" i="11"/>
  <c r="F839" i="11"/>
  <c r="F838" i="11"/>
  <c r="F837" i="11"/>
  <c r="F836" i="11"/>
  <c r="F519" i="11"/>
  <c r="F518" i="11"/>
  <c r="F517" i="11"/>
  <c r="F835" i="11"/>
  <c r="F516" i="11"/>
  <c r="F834" i="11"/>
  <c r="F833" i="11"/>
  <c r="F168" i="11"/>
  <c r="F515" i="11"/>
  <c r="F514" i="11"/>
  <c r="F513" i="11"/>
  <c r="F167" i="11"/>
  <c r="F832" i="11"/>
  <c r="F166" i="11"/>
  <c r="F512" i="11"/>
  <c r="F511" i="11"/>
  <c r="F510" i="11"/>
  <c r="F831" i="11"/>
  <c r="F165" i="11"/>
  <c r="F509" i="11"/>
  <c r="F508" i="11"/>
  <c r="F830" i="11"/>
  <c r="F164" i="11"/>
  <c r="F507" i="11"/>
  <c r="F163" i="11"/>
  <c r="F162" i="11"/>
  <c r="F161" i="11"/>
  <c r="F160" i="11"/>
  <c r="F159" i="11"/>
  <c r="F506" i="11"/>
  <c r="F829" i="11"/>
  <c r="F828" i="11"/>
  <c r="F827" i="11"/>
  <c r="F826" i="11"/>
  <c r="F825" i="11"/>
  <c r="F824" i="11"/>
  <c r="F823" i="11"/>
  <c r="F822" i="11"/>
  <c r="F821" i="11"/>
  <c r="F505" i="11"/>
  <c r="F504" i="11"/>
  <c r="F820" i="11"/>
  <c r="F503" i="11"/>
  <c r="F819" i="11"/>
  <c r="F502" i="11"/>
  <c r="F501" i="11"/>
  <c r="F500" i="11"/>
  <c r="F499" i="11"/>
  <c r="F158" i="11"/>
  <c r="F157" i="11"/>
  <c r="F156" i="11"/>
  <c r="F818" i="11"/>
  <c r="F498" i="11"/>
  <c r="F497" i="11"/>
  <c r="F496" i="11"/>
  <c r="F817" i="11"/>
  <c r="F495" i="11"/>
  <c r="F494" i="11"/>
  <c r="F816" i="11"/>
  <c r="F815" i="11"/>
  <c r="F155" i="11"/>
  <c r="F493" i="11"/>
  <c r="F492" i="11"/>
  <c r="F491" i="11"/>
  <c r="F490" i="11"/>
  <c r="F154" i="11"/>
  <c r="F489" i="11"/>
  <c r="F488" i="11"/>
  <c r="F153" i="11"/>
  <c r="F814" i="11"/>
  <c r="F813" i="11"/>
  <c r="F812" i="11"/>
  <c r="F811" i="11"/>
  <c r="F810" i="11"/>
  <c r="F487" i="11"/>
  <c r="F809" i="11"/>
  <c r="F486" i="11"/>
  <c r="F808" i="11"/>
  <c r="F807" i="11"/>
  <c r="F806" i="11"/>
  <c r="F805" i="11"/>
  <c r="F804" i="11"/>
  <c r="F803" i="11"/>
  <c r="F485" i="11"/>
  <c r="F802" i="11"/>
  <c r="F801" i="11"/>
  <c r="F152" i="11"/>
  <c r="F800" i="11"/>
  <c r="F799" i="11"/>
  <c r="F798" i="11"/>
  <c r="F484" i="11"/>
  <c r="F797" i="11"/>
  <c r="F483" i="11"/>
  <c r="F151" i="11"/>
  <c r="F482" i="11"/>
  <c r="F796" i="11"/>
  <c r="F481" i="11"/>
  <c r="F795" i="11"/>
  <c r="F480" i="11"/>
  <c r="F479" i="11"/>
  <c r="F794" i="11"/>
  <c r="F478" i="11"/>
  <c r="F793" i="11"/>
  <c r="F792" i="11"/>
  <c r="F477" i="11"/>
  <c r="F476" i="11"/>
  <c r="F475" i="11"/>
  <c r="F150" i="11"/>
  <c r="F149" i="11"/>
  <c r="F148" i="11"/>
  <c r="F147" i="11"/>
  <c r="F791" i="11"/>
  <c r="F790" i="11"/>
  <c r="F789" i="11"/>
  <c r="F788" i="11"/>
  <c r="F787" i="11"/>
  <c r="F786" i="11"/>
  <c r="F474" i="11"/>
  <c r="F146" i="11"/>
  <c r="F473" i="11"/>
  <c r="F145" i="11"/>
  <c r="F785" i="11"/>
  <c r="F144" i="11"/>
  <c r="F784" i="11"/>
  <c r="F472" i="11"/>
  <c r="F783" i="11"/>
  <c r="F782" i="11"/>
  <c r="F471" i="11"/>
  <c r="F470" i="11"/>
  <c r="F469" i="11"/>
  <c r="F468" i="11"/>
  <c r="F467" i="11"/>
  <c r="F143" i="11"/>
  <c r="F466" i="11"/>
  <c r="F781" i="11"/>
  <c r="F780" i="11"/>
  <c r="F779" i="11"/>
  <c r="F465" i="11"/>
  <c r="F142" i="11"/>
  <c r="F464" i="11"/>
  <c r="F141" i="11"/>
  <c r="F778" i="11"/>
  <c r="F463" i="11"/>
  <c r="F462" i="11"/>
  <c r="F777" i="11"/>
  <c r="F776" i="11"/>
  <c r="F461" i="11"/>
  <c r="F460" i="11"/>
  <c r="F459" i="11"/>
  <c r="F458" i="11"/>
  <c r="F775" i="11"/>
  <c r="F457" i="11"/>
  <c r="F456" i="11"/>
  <c r="F455" i="11"/>
  <c r="F454" i="11"/>
  <c r="F774" i="11"/>
  <c r="F773" i="11"/>
  <c r="F453" i="11"/>
  <c r="F452" i="11"/>
  <c r="F772" i="11"/>
  <c r="F771" i="11"/>
  <c r="F770" i="11"/>
  <c r="F769" i="11"/>
  <c r="F140" i="11"/>
  <c r="F139" i="11"/>
  <c r="F138" i="11"/>
  <c r="F451" i="11"/>
  <c r="F450" i="11"/>
  <c r="F768" i="11"/>
  <c r="F767" i="11"/>
  <c r="F766" i="11"/>
  <c r="F449" i="11"/>
  <c r="F448" i="11"/>
  <c r="F447" i="11"/>
  <c r="F446" i="11"/>
  <c r="F765" i="11"/>
  <c r="F445" i="11"/>
  <c r="F764" i="11"/>
  <c r="F444" i="11"/>
  <c r="F763" i="11"/>
  <c r="F762" i="11"/>
  <c r="F137" i="11"/>
  <c r="F443" i="11"/>
  <c r="F136" i="11"/>
  <c r="F442" i="11"/>
  <c r="F761" i="11"/>
  <c r="F441" i="11"/>
  <c r="F440" i="11"/>
  <c r="F439" i="11"/>
  <c r="F760" i="11"/>
  <c r="F438" i="11"/>
  <c r="F135" i="11"/>
  <c r="F437" i="11"/>
  <c r="F436" i="11"/>
  <c r="F435" i="11"/>
  <c r="F759" i="11"/>
  <c r="F434" i="11"/>
  <c r="F433" i="11"/>
  <c r="F134" i="11"/>
  <c r="F133" i="11"/>
  <c r="F132" i="11"/>
  <c r="F131" i="11"/>
  <c r="F432" i="11"/>
  <c r="F431" i="11"/>
  <c r="F430" i="11"/>
  <c r="F429" i="11"/>
  <c r="F428" i="11"/>
  <c r="F130" i="11"/>
  <c r="F758" i="11"/>
  <c r="F427" i="11"/>
  <c r="F426" i="11"/>
  <c r="F425" i="11"/>
  <c r="F757" i="11"/>
  <c r="F756" i="11"/>
  <c r="F755" i="11"/>
  <c r="F754" i="11"/>
  <c r="F424" i="11"/>
  <c r="F423" i="11"/>
  <c r="F753" i="11"/>
  <c r="F422" i="11"/>
  <c r="F752" i="11"/>
  <c r="F751" i="11"/>
  <c r="F750" i="11"/>
  <c r="F421" i="11"/>
  <c r="F749" i="11"/>
  <c r="F420" i="11"/>
  <c r="F419" i="11"/>
  <c r="F418" i="11"/>
  <c r="F417" i="11"/>
  <c r="F416" i="11"/>
  <c r="F415" i="11"/>
  <c r="F414" i="11"/>
  <c r="F413" i="11"/>
  <c r="F748" i="11"/>
  <c r="F412" i="11"/>
  <c r="F747" i="11"/>
  <c r="F411" i="11"/>
  <c r="F129" i="11"/>
  <c r="F410" i="11"/>
  <c r="F409" i="11"/>
  <c r="F408" i="11"/>
  <c r="F407" i="11"/>
  <c r="F128" i="11"/>
  <c r="F406" i="11"/>
  <c r="F127" i="11"/>
  <c r="F126" i="11"/>
  <c r="F125" i="11"/>
  <c r="F405" i="11"/>
  <c r="F124" i="11"/>
  <c r="F404" i="11"/>
  <c r="F123" i="11"/>
  <c r="F746" i="11"/>
  <c r="F403" i="11"/>
  <c r="F402" i="11"/>
  <c r="F745" i="11"/>
  <c r="F744" i="11"/>
  <c r="F401" i="11"/>
  <c r="F122" i="11"/>
  <c r="F121" i="11"/>
  <c r="F400" i="11"/>
  <c r="F399" i="11"/>
  <c r="F120" i="11"/>
  <c r="F398" i="11"/>
  <c r="F397" i="11"/>
  <c r="F396" i="11"/>
  <c r="F395" i="11"/>
  <c r="F394" i="11"/>
  <c r="F743" i="11"/>
  <c r="F119" i="11"/>
  <c r="F393" i="11"/>
  <c r="F392" i="11"/>
  <c r="F391" i="11"/>
  <c r="F118" i="11"/>
  <c r="F390" i="11"/>
  <c r="F742" i="11"/>
  <c r="F389" i="11"/>
  <c r="F741" i="11"/>
  <c r="F117" i="11"/>
  <c r="F740" i="11"/>
  <c r="F739" i="11"/>
  <c r="F388" i="11"/>
  <c r="F116" i="11"/>
  <c r="F387" i="11"/>
  <c r="F386" i="11"/>
  <c r="F385" i="11"/>
  <c r="F384" i="11"/>
  <c r="F383" i="11"/>
  <c r="F382" i="11"/>
  <c r="F115" i="11"/>
  <c r="F114" i="11"/>
  <c r="F113" i="11"/>
  <c r="F738" i="11"/>
  <c r="F381" i="11"/>
  <c r="F112" i="11"/>
  <c r="F737" i="11"/>
  <c r="F380" i="11"/>
  <c r="F111" i="11"/>
  <c r="F736" i="11"/>
  <c r="F379" i="11"/>
  <c r="F735" i="11"/>
  <c r="F734" i="11"/>
  <c r="F378" i="11"/>
  <c r="F110" i="11"/>
  <c r="F377" i="11"/>
  <c r="F733" i="11"/>
  <c r="F376" i="11"/>
  <c r="F375" i="11"/>
  <c r="F732" i="11"/>
  <c r="F109" i="11"/>
  <c r="F374" i="11"/>
  <c r="F731" i="11"/>
  <c r="F373" i="11"/>
  <c r="F372" i="11"/>
  <c r="F371" i="11"/>
  <c r="F370" i="11"/>
  <c r="F108" i="11"/>
  <c r="F369" i="11"/>
  <c r="F368" i="11"/>
  <c r="F107" i="11"/>
  <c r="F367" i="11"/>
  <c r="F106" i="11"/>
  <c r="F366" i="11"/>
  <c r="F105" i="11"/>
  <c r="F730" i="11"/>
  <c r="F729" i="11"/>
  <c r="F104" i="11"/>
  <c r="F365" i="11"/>
  <c r="F103" i="11"/>
  <c r="F364" i="11"/>
  <c r="F363" i="11"/>
  <c r="F362" i="11"/>
  <c r="F102" i="11"/>
  <c r="F101" i="11"/>
  <c r="F100" i="11"/>
  <c r="F99" i="11"/>
  <c r="F98" i="11"/>
  <c r="F97" i="11"/>
  <c r="F96" i="11"/>
  <c r="F95" i="11"/>
  <c r="F94" i="11"/>
  <c r="F93" i="11"/>
  <c r="F728" i="11"/>
  <c r="F727" i="11"/>
  <c r="F92" i="11"/>
  <c r="F91" i="11"/>
  <c r="F361" i="11"/>
  <c r="F90" i="11"/>
  <c r="F89" i="11"/>
  <c r="F88" i="11"/>
  <c r="F360" i="11"/>
  <c r="F87" i="11"/>
  <c r="F86" i="11"/>
  <c r="F359" i="11"/>
  <c r="F85" i="11"/>
  <c r="F358" i="11"/>
  <c r="F84" i="11"/>
  <c r="F726" i="11"/>
  <c r="F357" i="11"/>
  <c r="F356" i="11"/>
  <c r="F355" i="11"/>
  <c r="F725" i="11"/>
  <c r="F354" i="11"/>
  <c r="F353" i="11"/>
  <c r="F352" i="11"/>
  <c r="F83" i="11"/>
  <c r="F351" i="11"/>
  <c r="F82" i="11"/>
  <c r="F724" i="11"/>
  <c r="F350" i="11"/>
  <c r="F81" i="11"/>
  <c r="F723" i="11"/>
  <c r="F80" i="11"/>
  <c r="F79" i="11"/>
  <c r="F722" i="11"/>
  <c r="F349" i="11"/>
  <c r="F348" i="11"/>
  <c r="F721" i="11"/>
  <c r="F78" i="11"/>
  <c r="F347" i="11"/>
  <c r="F720" i="11"/>
  <c r="F346" i="11"/>
  <c r="F345" i="11"/>
  <c r="F344" i="11"/>
  <c r="F77" i="11"/>
  <c r="F76" i="11"/>
  <c r="F343" i="11"/>
  <c r="F342" i="11"/>
  <c r="F75" i="11"/>
  <c r="F719" i="11"/>
  <c r="F74" i="11"/>
  <c r="F718" i="11"/>
  <c r="F341" i="11"/>
  <c r="F73" i="11"/>
  <c r="F340" i="11"/>
  <c r="F339" i="11"/>
  <c r="F72" i="11"/>
  <c r="F338" i="11"/>
  <c r="F717" i="11"/>
  <c r="F337" i="11"/>
  <c r="F336" i="11"/>
  <c r="F335" i="11"/>
  <c r="F334" i="11"/>
  <c r="F333" i="11"/>
  <c r="F332" i="11"/>
  <c r="F71" i="11"/>
  <c r="F70" i="11"/>
  <c r="F331" i="11"/>
  <c r="F69" i="11"/>
  <c r="F68" i="11"/>
  <c r="F67" i="11"/>
  <c r="F330" i="11"/>
  <c r="F329" i="11"/>
  <c r="F716" i="11"/>
  <c r="F328" i="11"/>
  <c r="F327" i="11"/>
  <c r="F66" i="11"/>
  <c r="F326" i="11"/>
  <c r="F715" i="11"/>
  <c r="F325" i="11"/>
  <c r="F65" i="11"/>
  <c r="F324" i="11"/>
  <c r="F323" i="11"/>
  <c r="F64" i="11"/>
  <c r="F322" i="11"/>
  <c r="F63" i="11"/>
  <c r="F62" i="11"/>
  <c r="F61" i="11"/>
  <c r="F60" i="11"/>
  <c r="F59" i="11"/>
  <c r="F58" i="11"/>
  <c r="F321" i="11"/>
  <c r="F320" i="11"/>
  <c r="F57" i="11"/>
  <c r="F319" i="11"/>
  <c r="F318" i="11"/>
  <c r="F56" i="11"/>
  <c r="F317" i="11"/>
  <c r="F714" i="11"/>
  <c r="F55" i="11"/>
  <c r="F316" i="11"/>
  <c r="F315" i="11"/>
  <c r="F314" i="11"/>
  <c r="F713" i="11"/>
  <c r="F313" i="11"/>
  <c r="F54" i="11"/>
  <c r="F312" i="11"/>
  <c r="F311" i="11"/>
  <c r="F53" i="11"/>
  <c r="F310" i="11"/>
  <c r="F309" i="11"/>
  <c r="F308" i="11"/>
  <c r="F712" i="11"/>
  <c r="F711" i="11"/>
  <c r="F307" i="11"/>
  <c r="F306" i="11"/>
  <c r="F52" i="11"/>
  <c r="F305" i="11"/>
  <c r="F304" i="11"/>
  <c r="F303" i="11"/>
  <c r="F302" i="11"/>
  <c r="F51" i="11"/>
  <c r="F301" i="11"/>
  <c r="F50" i="11"/>
  <c r="F300" i="11"/>
  <c r="F299" i="11"/>
  <c r="F49" i="11"/>
  <c r="F48" i="11"/>
  <c r="F298" i="11"/>
  <c r="F710" i="11"/>
  <c r="F47" i="11"/>
  <c r="F297" i="11"/>
  <c r="F46" i="11"/>
  <c r="F45" i="11"/>
  <c r="F296" i="11"/>
  <c r="F295" i="11"/>
  <c r="F44" i="11"/>
  <c r="F43" i="11"/>
  <c r="F294" i="11"/>
  <c r="F293" i="11"/>
  <c r="F709" i="11"/>
  <c r="F708" i="11"/>
  <c r="F292" i="11"/>
  <c r="F291" i="11"/>
  <c r="F290" i="11"/>
  <c r="F42" i="11"/>
  <c r="F707" i="11"/>
  <c r="F706" i="11"/>
  <c r="F289" i="11"/>
  <c r="F288" i="11"/>
  <c r="F41" i="11"/>
  <c r="F287" i="11"/>
  <c r="F286" i="11"/>
  <c r="F285" i="11"/>
  <c r="F40" i="11"/>
  <c r="F705" i="11"/>
  <c r="F284" i="11"/>
  <c r="F704" i="11"/>
  <c r="F283" i="11"/>
  <c r="F39" i="11"/>
  <c r="F282" i="11"/>
  <c r="F38" i="11"/>
  <c r="F703" i="11"/>
  <c r="F281" i="11"/>
  <c r="F280" i="11"/>
  <c r="F279" i="11"/>
  <c r="F278" i="11"/>
  <c r="F277" i="11"/>
  <c r="F37" i="11"/>
  <c r="F36" i="11"/>
  <c r="F702" i="11"/>
  <c r="F276" i="11"/>
  <c r="F701" i="11"/>
  <c r="F35" i="11"/>
  <c r="F34" i="11"/>
  <c r="F33" i="11"/>
  <c r="F700" i="11"/>
  <c r="F275" i="11"/>
  <c r="F274" i="11"/>
  <c r="F273" i="11"/>
  <c r="F32" i="11"/>
  <c r="F31" i="11"/>
  <c r="F272" i="11"/>
  <c r="F271" i="11"/>
  <c r="F30" i="11"/>
  <c r="F270" i="11"/>
  <c r="F269" i="11"/>
  <c r="F268" i="11"/>
  <c r="F29" i="11"/>
  <c r="F267" i="11"/>
  <c r="F28" i="11"/>
  <c r="F27" i="11"/>
  <c r="F26" i="11"/>
  <c r="F266" i="11"/>
  <c r="F265" i="11"/>
  <c r="F264" i="11"/>
  <c r="F25" i="11"/>
  <c r="F263" i="11"/>
  <c r="F699" i="11"/>
  <c r="F24" i="11"/>
  <c r="F262" i="11"/>
  <c r="F261" i="11"/>
  <c r="F260" i="11"/>
  <c r="F698" i="11"/>
  <c r="F697" i="11"/>
  <c r="F259" i="11"/>
  <c r="F23" i="11"/>
  <c r="F22" i="11"/>
  <c r="F21" i="11"/>
  <c r="F696" i="11"/>
  <c r="F20" i="11"/>
  <c r="F19" i="11"/>
  <c r="F258" i="11"/>
  <c r="F695" i="11"/>
  <c r="F18" i="11"/>
  <c r="F694" i="11"/>
  <c r="F257" i="11"/>
  <c r="F17" i="11"/>
  <c r="F16" i="11"/>
  <c r="F256" i="11"/>
  <c r="F255" i="11"/>
  <c r="F254" i="11"/>
  <c r="F253" i="11"/>
  <c r="F15" i="11"/>
  <c r="F252" i="11"/>
  <c r="F251" i="11"/>
  <c r="F14" i="11"/>
  <c r="F250" i="11"/>
  <c r="F13" i="11"/>
  <c r="F249" i="11"/>
  <c r="F248" i="11"/>
  <c r="F12" i="11"/>
  <c r="F11" i="11"/>
  <c r="F10" i="11"/>
  <c r="F247" i="11"/>
  <c r="F246" i="11"/>
  <c r="F245" i="11"/>
  <c r="F693" i="11"/>
  <c r="F244" i="11"/>
  <c r="F692" i="11"/>
  <c r="F243" i="11"/>
  <c r="F691" i="11"/>
  <c r="F690" i="11"/>
  <c r="F689" i="11"/>
  <c r="F9" i="11"/>
  <c r="F242" i="11"/>
  <c r="F8" i="11"/>
  <c r="F7" i="11"/>
  <c r="F6" i="11"/>
  <c r="F241" i="11"/>
  <c r="F5" i="11"/>
  <c r="F240" i="11"/>
  <c r="F4" i="11"/>
  <c r="F688" i="11"/>
  <c r="F3" i="11"/>
  <c r="F239" i="11"/>
  <c r="F238" i="11"/>
  <c r="F237" i="11"/>
  <c r="F236" i="11"/>
  <c r="F235" i="11"/>
  <c r="F687" i="11"/>
  <c r="D686" i="11"/>
  <c r="D234" i="11"/>
  <c r="D910" i="11"/>
  <c r="D909" i="11"/>
  <c r="D908" i="11"/>
  <c r="D233" i="11"/>
  <c r="D685" i="11"/>
  <c r="D684" i="11"/>
  <c r="D907" i="11"/>
  <c r="D906" i="11"/>
  <c r="D683" i="11"/>
  <c r="D232" i="11"/>
  <c r="D905" i="11"/>
  <c r="D231" i="11"/>
  <c r="D682" i="11"/>
  <c r="D681" i="11"/>
  <c r="D680" i="11"/>
  <c r="D679" i="11"/>
  <c r="D678" i="11"/>
  <c r="D230" i="11"/>
  <c r="D229" i="11"/>
  <c r="D677" i="11"/>
  <c r="D676" i="11"/>
  <c r="D904" i="11"/>
  <c r="D903" i="11"/>
  <c r="D902" i="11"/>
  <c r="D675" i="11"/>
  <c r="D228" i="11"/>
  <c r="D674" i="11"/>
  <c r="D673" i="11"/>
  <c r="D227" i="11"/>
  <c r="D901" i="11"/>
  <c r="D672" i="11"/>
  <c r="D226" i="11"/>
  <c r="D900" i="11"/>
  <c r="D225" i="11"/>
  <c r="D671" i="11"/>
  <c r="D224" i="11"/>
  <c r="D223" i="11"/>
  <c r="D222" i="11"/>
  <c r="D670" i="11"/>
  <c r="D669" i="11"/>
  <c r="D221" i="11"/>
  <c r="D220" i="11"/>
  <c r="D668" i="11"/>
  <c r="D667" i="11"/>
  <c r="D666" i="11"/>
  <c r="D219" i="11"/>
  <c r="D899" i="11"/>
  <c r="D665" i="11"/>
  <c r="D664" i="11"/>
  <c r="D663" i="11"/>
  <c r="D662" i="11"/>
  <c r="D218" i="11"/>
  <c r="D661" i="11"/>
  <c r="D660" i="11"/>
  <c r="D898" i="11"/>
  <c r="D897" i="11"/>
  <c r="D659" i="11"/>
  <c r="D658" i="11"/>
  <c r="D896" i="11"/>
  <c r="D895" i="11"/>
  <c r="D657" i="11"/>
  <c r="D656" i="11"/>
  <c r="D655" i="11"/>
  <c r="D894" i="11"/>
  <c r="D654" i="11"/>
  <c r="D653" i="11"/>
  <c r="D652" i="11"/>
  <c r="D893" i="11"/>
  <c r="D651" i="11"/>
  <c r="D650" i="11"/>
  <c r="D649" i="11"/>
  <c r="D648" i="11"/>
  <c r="D217" i="11"/>
  <c r="D216" i="11"/>
  <c r="D647" i="11"/>
  <c r="D646" i="11"/>
  <c r="D645" i="11"/>
  <c r="D892" i="11"/>
  <c r="D644" i="11"/>
  <c r="D643" i="11"/>
  <c r="D215" i="11"/>
  <c r="D891" i="11"/>
  <c r="D642" i="11"/>
  <c r="D890" i="11"/>
  <c r="D641" i="11"/>
  <c r="D640" i="11"/>
  <c r="D889" i="11"/>
  <c r="D639" i="11"/>
  <c r="D638" i="11"/>
  <c r="D888" i="11"/>
  <c r="D887" i="11"/>
  <c r="D886" i="11"/>
  <c r="D885" i="11"/>
  <c r="D637" i="11"/>
  <c r="D884" i="11"/>
  <c r="D883" i="11"/>
  <c r="D636" i="11"/>
  <c r="D635" i="11"/>
  <c r="D214" i="11"/>
  <c r="D213" i="11"/>
  <c r="D212" i="11"/>
  <c r="D634" i="11"/>
  <c r="D211" i="11"/>
  <c r="D633" i="11"/>
  <c r="D210" i="11"/>
  <c r="D632" i="11"/>
  <c r="D209" i="11"/>
  <c r="D882" i="11"/>
  <c r="D631" i="11"/>
  <c r="D630" i="11"/>
  <c r="D881" i="11"/>
  <c r="D629" i="11"/>
  <c r="D628" i="11"/>
  <c r="D880" i="11"/>
  <c r="D627" i="11"/>
  <c r="D626" i="11"/>
  <c r="D625" i="11"/>
  <c r="D208" i="11"/>
  <c r="D207" i="11"/>
  <c r="D206" i="11"/>
  <c r="D205" i="11"/>
  <c r="D624" i="11"/>
  <c r="D204" i="11"/>
  <c r="D203" i="11"/>
  <c r="D623" i="11"/>
  <c r="D622" i="11"/>
  <c r="D621" i="11"/>
  <c r="D202" i="11"/>
  <c r="D201" i="11"/>
  <c r="D879" i="11"/>
  <c r="D620" i="11"/>
  <c r="D878" i="11"/>
  <c r="D877" i="11"/>
  <c r="D619" i="11"/>
  <c r="D618" i="11"/>
  <c r="D876" i="11"/>
  <c r="D617" i="11"/>
  <c r="D875" i="11"/>
  <c r="D616" i="11"/>
  <c r="D200" i="11"/>
  <c r="D199" i="11"/>
  <c r="D198" i="11"/>
  <c r="D615" i="11"/>
  <c r="D197" i="11"/>
  <c r="D614" i="11"/>
  <c r="D196" i="11"/>
  <c r="D613" i="11"/>
  <c r="D195" i="11"/>
  <c r="D194" i="11"/>
  <c r="D193" i="11"/>
  <c r="D612" i="11"/>
  <c r="D611" i="11"/>
  <c r="D874" i="11"/>
  <c r="D873" i="11"/>
  <c r="D610" i="11"/>
  <c r="D872" i="11"/>
  <c r="D609" i="11"/>
  <c r="D608" i="11"/>
  <c r="D871" i="11"/>
  <c r="D870" i="11"/>
  <c r="D869" i="11"/>
  <c r="D868" i="11"/>
  <c r="D607" i="11"/>
  <c r="D192" i="11"/>
  <c r="D606" i="11"/>
  <c r="D605" i="11"/>
  <c r="D604" i="11"/>
  <c r="D603" i="11"/>
  <c r="D602" i="11"/>
  <c r="D601" i="11"/>
  <c r="D191" i="11"/>
  <c r="D600" i="11"/>
  <c r="D190" i="11"/>
  <c r="D599" i="11"/>
  <c r="D598" i="11"/>
  <c r="D597" i="11"/>
  <c r="D596" i="11"/>
  <c r="D595" i="11"/>
  <c r="D594" i="11"/>
  <c r="D593" i="11"/>
  <c r="D189" i="11"/>
  <c r="D592" i="11"/>
  <c r="D591" i="11"/>
  <c r="D590" i="11"/>
  <c r="D589" i="11"/>
  <c r="D588" i="11"/>
  <c r="D188" i="11"/>
  <c r="D587" i="11"/>
  <c r="D187" i="11"/>
  <c r="D867" i="11"/>
  <c r="D586" i="11"/>
  <c r="D585" i="11"/>
  <c r="D584" i="11"/>
  <c r="D866" i="11"/>
  <c r="D865" i="11"/>
  <c r="D583" i="11"/>
  <c r="D864" i="11"/>
  <c r="D582" i="11"/>
  <c r="D581" i="11"/>
  <c r="D580" i="11"/>
  <c r="D186" i="11"/>
  <c r="D579" i="11"/>
  <c r="D578" i="11"/>
  <c r="D185" i="11"/>
  <c r="D184" i="11"/>
  <c r="D577" i="11"/>
  <c r="D576" i="11"/>
  <c r="D575" i="11"/>
  <c r="D574" i="11"/>
  <c r="D573" i="11"/>
  <c r="D572" i="11"/>
  <c r="D183" i="11"/>
  <c r="D182" i="11"/>
  <c r="D863" i="11"/>
  <c r="D862" i="11"/>
  <c r="D861" i="11"/>
  <c r="D571" i="11"/>
  <c r="D570" i="11"/>
  <c r="D860" i="11"/>
  <c r="D181" i="11"/>
  <c r="D859" i="11"/>
  <c r="D180" i="11"/>
  <c r="D569" i="11"/>
  <c r="D568" i="11"/>
  <c r="D85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179" i="11"/>
  <c r="D554" i="11"/>
  <c r="D178" i="11"/>
  <c r="D553" i="11"/>
  <c r="D552" i="11"/>
  <c r="D551" i="11"/>
  <c r="D550" i="11"/>
  <c r="D177" i="11"/>
  <c r="D549" i="11"/>
  <c r="D548" i="11"/>
  <c r="D547" i="11"/>
  <c r="D546" i="11"/>
  <c r="D545" i="11"/>
  <c r="D544" i="11"/>
  <c r="D857" i="11"/>
  <c r="D176" i="11"/>
  <c r="D543" i="11"/>
  <c r="D542" i="11"/>
  <c r="D856" i="11"/>
  <c r="D855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175" i="11"/>
  <c r="D174" i="11"/>
  <c r="D173" i="11"/>
  <c r="D529" i="11"/>
  <c r="D528" i="11"/>
  <c r="D172" i="11"/>
  <c r="D527" i="11"/>
  <c r="D526" i="11"/>
  <c r="D171" i="11"/>
  <c r="D170" i="11"/>
  <c r="D525" i="11"/>
  <c r="D524" i="11"/>
  <c r="D523" i="11"/>
  <c r="D169" i="11"/>
  <c r="D522" i="11"/>
  <c r="D521" i="11"/>
  <c r="D854" i="11"/>
  <c r="D520" i="11"/>
  <c r="D853" i="11"/>
  <c r="D852" i="11"/>
  <c r="D851" i="11"/>
  <c r="D850" i="11"/>
  <c r="D849" i="11"/>
  <c r="D848" i="11"/>
  <c r="D847" i="11"/>
  <c r="D846" i="11"/>
  <c r="D845" i="11"/>
  <c r="D844" i="11"/>
  <c r="D843" i="11"/>
  <c r="D842" i="11"/>
  <c r="D841" i="11"/>
  <c r="D840" i="11"/>
  <c r="D839" i="11"/>
  <c r="D838" i="11"/>
  <c r="D837" i="11"/>
  <c r="D836" i="11"/>
  <c r="D519" i="11"/>
  <c r="D518" i="11"/>
  <c r="D517" i="11"/>
  <c r="D835" i="11"/>
  <c r="D516" i="11"/>
  <c r="D834" i="11"/>
  <c r="D833" i="11"/>
  <c r="D168" i="11"/>
  <c r="D515" i="11"/>
  <c r="D514" i="11"/>
  <c r="D513" i="11"/>
  <c r="D167" i="11"/>
  <c r="D832" i="11"/>
  <c r="D166" i="11"/>
  <c r="D512" i="11"/>
  <c r="D511" i="11"/>
  <c r="D510" i="11"/>
  <c r="D831" i="11"/>
  <c r="D165" i="11"/>
  <c r="D509" i="11"/>
  <c r="D508" i="11"/>
  <c r="D830" i="11"/>
  <c r="D164" i="11"/>
  <c r="D507" i="11"/>
  <c r="D163" i="11"/>
  <c r="D162" i="11"/>
  <c r="D161" i="11"/>
  <c r="D160" i="11"/>
  <c r="D159" i="11"/>
  <c r="D506" i="11"/>
  <c r="D829" i="11"/>
  <c r="D828" i="11"/>
  <c r="D827" i="11"/>
  <c r="D826" i="11"/>
  <c r="D825" i="11"/>
  <c r="D824" i="11"/>
  <c r="D823" i="11"/>
  <c r="D822" i="11"/>
  <c r="D821" i="11"/>
  <c r="D505" i="11"/>
  <c r="D504" i="11"/>
  <c r="D820" i="11"/>
  <c r="D503" i="11"/>
  <c r="D819" i="11"/>
  <c r="D502" i="11"/>
  <c r="D501" i="11"/>
  <c r="D500" i="11"/>
  <c r="D499" i="11"/>
  <c r="D158" i="11"/>
  <c r="D157" i="11"/>
  <c r="D156" i="11"/>
  <c r="D818" i="11"/>
  <c r="D498" i="11"/>
  <c r="D497" i="11"/>
  <c r="D496" i="11"/>
  <c r="D817" i="11"/>
  <c r="D495" i="11"/>
  <c r="D494" i="11"/>
  <c r="D816" i="11"/>
  <c r="D815" i="11"/>
  <c r="D155" i="11"/>
  <c r="D493" i="11"/>
  <c r="D492" i="11"/>
  <c r="D491" i="11"/>
  <c r="D490" i="11"/>
  <c r="D154" i="11"/>
  <c r="D489" i="11"/>
  <c r="D488" i="11"/>
  <c r="D153" i="11"/>
  <c r="D814" i="11"/>
  <c r="D813" i="11"/>
  <c r="D812" i="11"/>
  <c r="D811" i="11"/>
  <c r="D810" i="11"/>
  <c r="D487" i="11"/>
  <c r="D809" i="11"/>
  <c r="D486" i="11"/>
  <c r="D808" i="11"/>
  <c r="D807" i="11"/>
  <c r="D806" i="11"/>
  <c r="D805" i="11"/>
  <c r="D804" i="11"/>
  <c r="D803" i="11"/>
  <c r="D485" i="11"/>
  <c r="D802" i="11"/>
  <c r="D801" i="11"/>
  <c r="D152" i="11"/>
  <c r="D800" i="11"/>
  <c r="D799" i="11"/>
  <c r="D798" i="11"/>
  <c r="D484" i="11"/>
  <c r="D797" i="11"/>
  <c r="D483" i="11"/>
  <c r="D151" i="11"/>
  <c r="D482" i="11"/>
  <c r="D796" i="11"/>
  <c r="D481" i="11"/>
  <c r="D795" i="11"/>
  <c r="D480" i="11"/>
  <c r="D479" i="11"/>
  <c r="D794" i="11"/>
  <c r="D478" i="11"/>
  <c r="D793" i="11"/>
  <c r="D792" i="11"/>
  <c r="D477" i="11"/>
  <c r="D476" i="11"/>
  <c r="D475" i="11"/>
  <c r="D150" i="11"/>
  <c r="D149" i="11"/>
  <c r="D148" i="11"/>
  <c r="D147" i="11"/>
  <c r="D791" i="11"/>
  <c r="D790" i="11"/>
  <c r="D789" i="11"/>
  <c r="D788" i="11"/>
  <c r="D787" i="11"/>
  <c r="D786" i="11"/>
  <c r="D474" i="11"/>
  <c r="D146" i="11"/>
  <c r="D473" i="11"/>
  <c r="D145" i="11"/>
  <c r="D785" i="11"/>
  <c r="D144" i="11"/>
  <c r="D784" i="11"/>
  <c r="D472" i="11"/>
  <c r="D783" i="11"/>
  <c r="D782" i="11"/>
  <c r="D471" i="11"/>
  <c r="D470" i="11"/>
  <c r="D469" i="11"/>
  <c r="D468" i="11"/>
  <c r="D467" i="11"/>
  <c r="D143" i="11"/>
  <c r="D466" i="11"/>
  <c r="D781" i="11"/>
  <c r="D780" i="11"/>
  <c r="D779" i="11"/>
  <c r="D465" i="11"/>
  <c r="D142" i="11"/>
  <c r="D464" i="11"/>
  <c r="D141" i="11"/>
  <c r="D778" i="11"/>
  <c r="D463" i="11"/>
  <c r="D462" i="11"/>
  <c r="D777" i="11"/>
  <c r="D776" i="11"/>
  <c r="D461" i="11"/>
  <c r="D460" i="11"/>
  <c r="D459" i="11"/>
  <c r="D458" i="11"/>
  <c r="D775" i="11"/>
  <c r="D457" i="11"/>
  <c r="D456" i="11"/>
  <c r="D455" i="11"/>
  <c r="D454" i="11"/>
  <c r="D774" i="11"/>
  <c r="D773" i="11"/>
  <c r="D453" i="11"/>
  <c r="D452" i="11"/>
  <c r="D772" i="11"/>
  <c r="D771" i="11"/>
  <c r="D770" i="11"/>
  <c r="D769" i="11"/>
  <c r="D140" i="11"/>
  <c r="D139" i="11"/>
  <c r="D138" i="11"/>
  <c r="D451" i="11"/>
  <c r="D450" i="11"/>
  <c r="D768" i="11"/>
  <c r="D767" i="11"/>
  <c r="D766" i="11"/>
  <c r="D449" i="11"/>
  <c r="D448" i="11"/>
  <c r="D447" i="11"/>
  <c r="D446" i="11"/>
  <c r="D765" i="11"/>
  <c r="D445" i="11"/>
  <c r="D764" i="11"/>
  <c r="D444" i="11"/>
  <c r="D763" i="11"/>
  <c r="D762" i="11"/>
  <c r="D137" i="11"/>
  <c r="D443" i="11"/>
  <c r="D136" i="11"/>
  <c r="D442" i="11"/>
  <c r="D761" i="11"/>
  <c r="D441" i="11"/>
  <c r="D440" i="11"/>
  <c r="D439" i="11"/>
  <c r="D760" i="11"/>
  <c r="D438" i="11"/>
  <c r="D135" i="11"/>
  <c r="D437" i="11"/>
  <c r="D436" i="11"/>
  <c r="D435" i="11"/>
  <c r="D759" i="11"/>
  <c r="D434" i="11"/>
  <c r="D433" i="11"/>
  <c r="D134" i="11"/>
  <c r="D133" i="11"/>
  <c r="D132" i="11"/>
  <c r="D131" i="11"/>
  <c r="D432" i="11"/>
  <c r="D431" i="11"/>
  <c r="D430" i="11"/>
  <c r="D429" i="11"/>
  <c r="D428" i="11"/>
  <c r="D130" i="11"/>
  <c r="D758" i="11"/>
  <c r="D427" i="11"/>
  <c r="D426" i="11"/>
  <c r="D425" i="11"/>
  <c r="D757" i="11"/>
  <c r="D756" i="11"/>
  <c r="D755" i="11"/>
  <c r="D754" i="11"/>
  <c r="D424" i="11"/>
  <c r="D423" i="11"/>
  <c r="D753" i="11"/>
  <c r="D422" i="11"/>
  <c r="D752" i="11"/>
  <c r="D751" i="11"/>
  <c r="D750" i="11"/>
  <c r="D421" i="11"/>
  <c r="D749" i="11"/>
  <c r="D420" i="11"/>
  <c r="D419" i="11"/>
  <c r="D418" i="11"/>
  <c r="D417" i="11"/>
  <c r="D416" i="11"/>
  <c r="D415" i="11"/>
  <c r="D414" i="11"/>
  <c r="D413" i="11"/>
  <c r="D748" i="11"/>
  <c r="D412" i="11"/>
  <c r="D747" i="11"/>
  <c r="D411" i="11"/>
  <c r="D129" i="11"/>
  <c r="D410" i="11"/>
  <c r="D409" i="11"/>
  <c r="D408" i="11"/>
  <c r="D407" i="11"/>
  <c r="D128" i="11"/>
  <c r="D406" i="11"/>
  <c r="D127" i="11"/>
  <c r="D126" i="11"/>
  <c r="D125" i="11"/>
  <c r="D405" i="11"/>
  <c r="D124" i="11"/>
  <c r="D404" i="11"/>
  <c r="D123" i="11"/>
  <c r="D746" i="11"/>
  <c r="D403" i="11"/>
  <c r="D402" i="11"/>
  <c r="D745" i="11"/>
  <c r="D744" i="11"/>
  <c r="D401" i="11"/>
  <c r="D122" i="11"/>
  <c r="D121" i="11"/>
  <c r="D400" i="11"/>
  <c r="D399" i="11"/>
  <c r="D120" i="11"/>
  <c r="D398" i="11"/>
  <c r="D397" i="11"/>
  <c r="D396" i="11"/>
  <c r="D395" i="11"/>
  <c r="D394" i="11"/>
  <c r="D743" i="11"/>
  <c r="D119" i="11"/>
  <c r="D393" i="11"/>
  <c r="D392" i="11"/>
  <c r="D391" i="11"/>
  <c r="D118" i="11"/>
  <c r="D390" i="11"/>
  <c r="D742" i="11"/>
  <c r="D389" i="11"/>
  <c r="D741" i="11"/>
  <c r="D117" i="11"/>
  <c r="D740" i="11"/>
  <c r="D739" i="11"/>
  <c r="D388" i="11"/>
  <c r="D116" i="11"/>
  <c r="D387" i="11"/>
  <c r="D386" i="11"/>
  <c r="D385" i="11"/>
  <c r="D384" i="11"/>
  <c r="D383" i="11"/>
  <c r="D382" i="11"/>
  <c r="D115" i="11"/>
  <c r="D114" i="11"/>
  <c r="D113" i="11"/>
  <c r="D738" i="11"/>
  <c r="D381" i="11"/>
  <c r="D112" i="11"/>
  <c r="D737" i="11"/>
  <c r="D380" i="11"/>
  <c r="D111" i="11"/>
  <c r="D736" i="11"/>
  <c r="D379" i="11"/>
  <c r="D735" i="11"/>
  <c r="D734" i="11"/>
  <c r="D378" i="11"/>
  <c r="D110" i="11"/>
  <c r="D377" i="11"/>
  <c r="D733" i="11"/>
  <c r="D376" i="11"/>
  <c r="D375" i="11"/>
  <c r="D732" i="11"/>
  <c r="D109" i="11"/>
  <c r="D374" i="11"/>
  <c r="D731" i="11"/>
  <c r="D373" i="11"/>
  <c r="D372" i="11"/>
  <c r="D371" i="11"/>
  <c r="D370" i="11"/>
  <c r="D108" i="11"/>
  <c r="D369" i="11"/>
  <c r="D368" i="11"/>
  <c r="D107" i="11"/>
  <c r="D367" i="11"/>
  <c r="D106" i="11"/>
  <c r="D366" i="11"/>
  <c r="D105" i="11"/>
  <c r="D730" i="11"/>
  <c r="D729" i="11"/>
  <c r="D104" i="11"/>
  <c r="D365" i="11"/>
  <c r="D103" i="11"/>
  <c r="D364" i="11"/>
  <c r="D363" i="11"/>
  <c r="D362" i="11"/>
  <c r="D102" i="11"/>
  <c r="D101" i="11"/>
  <c r="D100" i="11"/>
  <c r="D99" i="11"/>
  <c r="D98" i="11"/>
  <c r="D97" i="11"/>
  <c r="D96" i="11"/>
  <c r="D95" i="11"/>
  <c r="D94" i="11"/>
  <c r="D93" i="11"/>
  <c r="D728" i="11"/>
  <c r="D727" i="11"/>
  <c r="D92" i="11"/>
  <c r="D91" i="11"/>
  <c r="D361" i="11"/>
  <c r="D90" i="11"/>
  <c r="D89" i="11"/>
  <c r="D88" i="11"/>
  <c r="D360" i="11"/>
  <c r="D87" i="11"/>
  <c r="D86" i="11"/>
  <c r="D359" i="11"/>
  <c r="D85" i="11"/>
  <c r="D358" i="11"/>
  <c r="D84" i="11"/>
  <c r="D726" i="11"/>
  <c r="D357" i="11"/>
  <c r="D356" i="11"/>
  <c r="D355" i="11"/>
  <c r="D725" i="11"/>
  <c r="D354" i="11"/>
  <c r="D353" i="11"/>
  <c r="D352" i="11"/>
  <c r="D83" i="11"/>
  <c r="D351" i="11"/>
  <c r="D82" i="11"/>
  <c r="D724" i="11"/>
  <c r="D350" i="11"/>
  <c r="D81" i="11"/>
  <c r="D723" i="11"/>
  <c r="D80" i="11"/>
  <c r="D79" i="11"/>
  <c r="D722" i="11"/>
  <c r="D349" i="11"/>
  <c r="D348" i="11"/>
  <c r="D721" i="11"/>
  <c r="D78" i="11"/>
  <c r="D347" i="11"/>
  <c r="D720" i="11"/>
  <c r="D346" i="11"/>
  <c r="D345" i="11"/>
  <c r="D344" i="11"/>
  <c r="D77" i="11"/>
  <c r="D76" i="11"/>
  <c r="D343" i="11"/>
  <c r="D342" i="11"/>
  <c r="D75" i="11"/>
  <c r="D719" i="11"/>
  <c r="D74" i="11"/>
  <c r="D718" i="11"/>
  <c r="D341" i="11"/>
  <c r="D73" i="11"/>
  <c r="D340" i="11"/>
  <c r="D339" i="11"/>
  <c r="D72" i="11"/>
  <c r="D338" i="11"/>
  <c r="D717" i="11"/>
  <c r="D337" i="11"/>
  <c r="D336" i="11"/>
  <c r="D335" i="11"/>
  <c r="D334" i="11"/>
  <c r="D333" i="11"/>
  <c r="D332" i="11"/>
  <c r="D71" i="11"/>
  <c r="D70" i="11"/>
  <c r="D331" i="11"/>
  <c r="D69" i="11"/>
  <c r="D68" i="11"/>
  <c r="D67" i="11"/>
  <c r="D330" i="11"/>
  <c r="D329" i="11"/>
  <c r="D716" i="11"/>
  <c r="D328" i="11"/>
  <c r="D327" i="11"/>
  <c r="D66" i="11"/>
  <c r="D326" i="11"/>
  <c r="D715" i="11"/>
  <c r="D325" i="11"/>
  <c r="D65" i="11"/>
  <c r="D324" i="11"/>
  <c r="D323" i="11"/>
  <c r="D64" i="11"/>
  <c r="D322" i="11"/>
  <c r="D63" i="11"/>
  <c r="D62" i="11"/>
  <c r="D61" i="11"/>
  <c r="D60" i="11"/>
  <c r="D59" i="11"/>
  <c r="D58" i="11"/>
  <c r="D321" i="11"/>
  <c r="D320" i="11"/>
  <c r="D57" i="11"/>
  <c r="D319" i="11"/>
  <c r="D318" i="11"/>
  <c r="D56" i="11"/>
  <c r="D317" i="11"/>
  <c r="D714" i="11"/>
  <c r="D55" i="11"/>
  <c r="D316" i="11"/>
  <c r="D315" i="11"/>
  <c r="D314" i="11"/>
  <c r="D713" i="11"/>
  <c r="D313" i="11"/>
  <c r="D54" i="11"/>
  <c r="D312" i="11"/>
  <c r="D311" i="11"/>
  <c r="D53" i="11"/>
  <c r="D310" i="11"/>
  <c r="D309" i="11"/>
  <c r="D308" i="11"/>
  <c r="D712" i="11"/>
  <c r="D711" i="11"/>
  <c r="D307" i="11"/>
  <c r="D306" i="11"/>
  <c r="D52" i="11"/>
  <c r="D305" i="11"/>
  <c r="D304" i="11"/>
  <c r="D303" i="11"/>
  <c r="D302" i="11"/>
  <c r="D51" i="11"/>
  <c r="D301" i="11"/>
  <c r="D50" i="11"/>
  <c r="D300" i="11"/>
  <c r="D299" i="11"/>
  <c r="D49" i="11"/>
  <c r="D48" i="11"/>
  <c r="D298" i="11"/>
  <c r="D710" i="11"/>
  <c r="D47" i="11"/>
  <c r="D297" i="11"/>
  <c r="D46" i="11"/>
  <c r="D45" i="11"/>
  <c r="D296" i="11"/>
  <c r="D295" i="11"/>
  <c r="D44" i="11"/>
  <c r="D43" i="11"/>
  <c r="D294" i="11"/>
  <c r="D293" i="11"/>
  <c r="D709" i="11"/>
  <c r="D708" i="11"/>
  <c r="D292" i="11"/>
  <c r="D291" i="11"/>
  <c r="D290" i="11"/>
  <c r="D42" i="11"/>
  <c r="D707" i="11"/>
  <c r="D706" i="11"/>
  <c r="D289" i="11"/>
  <c r="D288" i="11"/>
  <c r="D41" i="11"/>
  <c r="D287" i="11"/>
  <c r="D286" i="11"/>
  <c r="D285" i="11"/>
  <c r="D40" i="11"/>
  <c r="D705" i="11"/>
  <c r="D284" i="11"/>
  <c r="D704" i="11"/>
  <c r="D283" i="11"/>
  <c r="D39" i="11"/>
  <c r="D282" i="11"/>
  <c r="D38" i="11"/>
  <c r="D703" i="11"/>
  <c r="D281" i="11"/>
  <c r="D280" i="11"/>
  <c r="D279" i="11"/>
  <c r="D278" i="11"/>
  <c r="D277" i="11"/>
  <c r="D37" i="11"/>
  <c r="D36" i="11"/>
  <c r="D702" i="11"/>
  <c r="D276" i="11"/>
  <c r="D701" i="11"/>
  <c r="D35" i="11"/>
  <c r="D34" i="11"/>
  <c r="D33" i="11"/>
  <c r="D700" i="11"/>
  <c r="D275" i="11"/>
  <c r="D274" i="11"/>
  <c r="D273" i="11"/>
  <c r="D32" i="11"/>
  <c r="D31" i="11"/>
  <c r="D272" i="11"/>
  <c r="D271" i="11"/>
  <c r="D30" i="11"/>
  <c r="D270" i="11"/>
  <c r="D269" i="11"/>
  <c r="D268" i="11"/>
  <c r="D29" i="11"/>
  <c r="D267" i="11"/>
  <c r="D28" i="11"/>
  <c r="D27" i="11"/>
  <c r="D26" i="11"/>
  <c r="D266" i="11"/>
  <c r="D265" i="11"/>
  <c r="D264" i="11"/>
  <c r="D25" i="11"/>
  <c r="D263" i="11"/>
  <c r="D699" i="11"/>
  <c r="D24" i="11"/>
  <c r="D262" i="11"/>
  <c r="D261" i="11"/>
  <c r="D260" i="11"/>
  <c r="D698" i="11"/>
  <c r="D697" i="11"/>
  <c r="D259" i="11"/>
  <c r="D23" i="11"/>
  <c r="D22" i="11"/>
  <c r="D21" i="11"/>
  <c r="D696" i="11"/>
  <c r="D20" i="11"/>
  <c r="D19" i="11"/>
  <c r="D258" i="11"/>
  <c r="D695" i="11"/>
  <c r="D18" i="11"/>
  <c r="D694" i="11"/>
  <c r="D257" i="11"/>
  <c r="D17" i="11"/>
  <c r="D16" i="11"/>
  <c r="D256" i="11"/>
  <c r="D255" i="11"/>
  <c r="D254" i="11"/>
  <c r="D253" i="11"/>
  <c r="D15" i="11"/>
  <c r="D252" i="11"/>
  <c r="D251" i="11"/>
  <c r="D14" i="11"/>
  <c r="D250" i="11"/>
  <c r="D13" i="11"/>
  <c r="D249" i="11"/>
  <c r="D248" i="11"/>
  <c r="D12" i="11"/>
  <c r="D11" i="11"/>
  <c r="D10" i="11"/>
  <c r="D247" i="11"/>
  <c r="D246" i="11"/>
  <c r="D245" i="11"/>
  <c r="D693" i="11"/>
  <c r="D244" i="11"/>
  <c r="D692" i="11"/>
  <c r="D243" i="11"/>
  <c r="D691" i="11"/>
  <c r="D690" i="11"/>
  <c r="D689" i="11"/>
  <c r="D9" i="11"/>
  <c r="D242" i="11"/>
  <c r="D8" i="11"/>
  <c r="D7" i="11"/>
  <c r="D6" i="11"/>
  <c r="D241" i="11"/>
  <c r="D5" i="11"/>
  <c r="D240" i="11"/>
  <c r="D4" i="11"/>
  <c r="D688" i="11"/>
  <c r="D3" i="11"/>
  <c r="D239" i="11"/>
  <c r="D238" i="11"/>
  <c r="D237" i="11"/>
  <c r="D236" i="11"/>
  <c r="D235" i="11"/>
  <c r="D687" i="11"/>
  <c r="F457" i="13" l="1"/>
  <c r="E19" i="15" s="1"/>
  <c r="G228" i="14"/>
  <c r="C237" i="12"/>
  <c r="F230" i="14"/>
  <c r="F229" i="14"/>
  <c r="E21" i="15" s="1"/>
  <c r="D229" i="14"/>
  <c r="D21" i="15" s="1"/>
  <c r="H229" i="14"/>
  <c r="F21" i="15" s="1"/>
  <c r="C228" i="14"/>
  <c r="J229" i="14"/>
  <c r="G21" i="15" s="1"/>
  <c r="H458" i="13"/>
  <c r="J458" i="13"/>
  <c r="D458" i="13"/>
  <c r="F915" i="11"/>
  <c r="H915" i="11"/>
  <c r="J915" i="11"/>
  <c r="J914" i="11"/>
  <c r="H457" i="13"/>
  <c r="F19" i="15" s="1"/>
  <c r="F458" i="13"/>
  <c r="J457" i="13"/>
  <c r="G19" i="15" s="1"/>
  <c r="D457" i="13"/>
  <c r="D19" i="15" s="1"/>
  <c r="D23" i="15" s="1"/>
  <c r="D27" i="15" s="1"/>
  <c r="J239" i="12"/>
  <c r="D239" i="12"/>
  <c r="F238" i="12"/>
  <c r="E17" i="15" s="1"/>
  <c r="E23" i="15" s="1"/>
  <c r="E27" i="15" s="1"/>
  <c r="H239" i="12"/>
  <c r="H238" i="12"/>
  <c r="F17" i="15" s="1"/>
  <c r="F23" i="15" s="1"/>
  <c r="F27" i="15" s="1"/>
  <c r="F239" i="12"/>
  <c r="J238" i="12"/>
  <c r="G17" i="15" s="1"/>
  <c r="G23" i="15" s="1"/>
  <c r="G27" i="15" s="1"/>
  <c r="F914" i="11"/>
  <c r="H914" i="11"/>
  <c r="D2" i="11" l="1"/>
  <c r="D914" i="11" s="1"/>
  <c r="D915" i="11" l="1"/>
  <c r="I843" i="4" l="1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</calcChain>
</file>

<file path=xl/sharedStrings.xml><?xml version="1.0" encoding="utf-8"?>
<sst xmlns="http://schemas.openxmlformats.org/spreadsheetml/2006/main" count="7516" uniqueCount="60">
  <si>
    <t>Report Date</t>
  </si>
  <si>
    <t>ID</t>
  </si>
  <si>
    <t>Subarea</t>
  </si>
  <si>
    <t>Company</t>
  </si>
  <si>
    <t>Salary</t>
  </si>
  <si>
    <t>Peoples Gas System</t>
  </si>
  <si>
    <t>NC/NE</t>
  </si>
  <si>
    <t>Exempt</t>
  </si>
  <si>
    <t>Sum of Salary</t>
  </si>
  <si>
    <t>Grand Total</t>
  </si>
  <si>
    <t>2014</t>
  </si>
  <si>
    <t>2015</t>
  </si>
  <si>
    <t>2016</t>
  </si>
  <si>
    <t>2017</t>
  </si>
  <si>
    <t>2018</t>
  </si>
  <si>
    <t>Years</t>
  </si>
  <si>
    <t>% Change 2016</t>
  </si>
  <si>
    <t>% Change 2017</t>
  </si>
  <si>
    <t>% Change 2018</t>
  </si>
  <si>
    <t>% Change 2019</t>
  </si>
  <si>
    <t>Union</t>
  </si>
  <si>
    <t>Classification</t>
  </si>
  <si>
    <t>Average</t>
  </si>
  <si>
    <t>Note</t>
  </si>
  <si>
    <t>Removed promotions that reflect over 10% increase in Salary and Wages as those promotions reflect new roles and not a comparison to CPI</t>
  </si>
  <si>
    <t xml:space="preserve">RECAP SCHEDULES:  </t>
  </si>
  <si>
    <t xml:space="preserve"> </t>
  </si>
  <si>
    <t>CHANGE IN CPI FROM PREVIOUS YEAR</t>
  </si>
  <si>
    <t>TOTAL INCREASE (WEIGHTED AVERAGE)</t>
  </si>
  <si>
    <t>UNION</t>
  </si>
  <si>
    <t>HOURLY</t>
  </si>
  <si>
    <t>SALARIED</t>
  </si>
  <si>
    <t>YEAR</t>
  </si>
  <si>
    <t>INCREASE IN WAGES AND SALARY BY GROUP</t>
  </si>
  <si>
    <t xml:space="preserve"> NO. </t>
  </si>
  <si>
    <t>HISTORIC BASE</t>
  </si>
  <si>
    <t>PRIOR</t>
  </si>
  <si>
    <t>LINE</t>
  </si>
  <si>
    <t>(2019)</t>
  </si>
  <si>
    <t>(2018)</t>
  </si>
  <si>
    <t>(2017)</t>
  </si>
  <si>
    <t>(2016)</t>
  </si>
  <si>
    <t>COMPANY: PEOPLES GAS SYSTEM</t>
  </si>
  <si>
    <t>FOR THE LAST THREE YEARS AND HISTORIC BASE YEAR TO THE CPI</t>
  </si>
  <si>
    <t xml:space="preserve">TYPE OF DATA SHOWN: </t>
  </si>
  <si>
    <t>EXPLANATION: PROVIDE A COMPARISON OF WAGE AND SALARY INCREASES</t>
  </si>
  <si>
    <t>FLORIDA PUBLIC SERVICE COMMISSION</t>
  </si>
  <si>
    <t>PAGE 1 OF 1</t>
  </si>
  <si>
    <t>WAGE AND SALARY INCREASES COMPARED TO CPI</t>
  </si>
  <si>
    <t>SCHEDULE C-33</t>
  </si>
  <si>
    <t>Sum of Salaries Increased</t>
  </si>
  <si>
    <t>DIFFERENCE BETWEEN INCREASE IN WAGES AND SALARIES AND CPI</t>
  </si>
  <si>
    <t>SUPPORTING SCHEDULES: C-37</t>
  </si>
  <si>
    <t xml:space="preserve">Salary data above reflects merit increase process at end of prior year effective for following year. </t>
  </si>
  <si>
    <t>DOCKET NO.:  20200051-GU</t>
  </si>
  <si>
    <t>WITNESS:  S. HILLARY</t>
  </si>
  <si>
    <t>HISTORIC BASE YEAR DATA:  12/31/19</t>
  </si>
  <si>
    <t>HISTORIC BASE YR-1:  12/31/18</t>
  </si>
  <si>
    <t>HISTORIC BASE YR-2:  12/31/17</t>
  </si>
  <si>
    <t>HISTORIC BASE YR-3:  12/31/16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</si>
</sst>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0.0000_)"/>
    <numFmt numFmtId="166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8" fillId="0" borderId="0" applyFont="0" applyFill="0" applyBorder="0" applyAlignment="0" applyProtection="0"/>
    <xf numFmtId="37" fontId="20" fillId="0" borderId="0"/>
    <xf numFmtId="43" fontId="21" fillId="0" borderId="0" applyFont="0" applyFill="0" applyBorder="0" applyAlignment="0" applyProtection="0"/>
  </cellStyleXfs>
  <cellXfs count="47">
    <xf numFmtId="0" fontId="18" fillId="0" borderId="0" xfId="0" applyFont="1"/>
    <xf numFmtId="0" fontId="0" fillId="0" borderId="0" xfId="0" applyFont="1"/>
    <xf numFmtId="0" fontId="0" fillId="33" borderId="10" xfId="0" applyFont="1" applyFill="1" applyBorder="1"/>
    <xf numFmtId="14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4" fontId="0" fillId="0" borderId="0" xfId="0" applyNumberFormat="1" applyAlignment="1">
      <alignment horizontal="right"/>
    </xf>
    <xf numFmtId="0" fontId="18" fillId="0" borderId="0" xfId="0" pivotButton="1" applyFont="1"/>
    <xf numFmtId="4" fontId="18" fillId="0" borderId="0" xfId="0" applyNumberFormat="1" applyFont="1"/>
    <xf numFmtId="0" fontId="19" fillId="34" borderId="0" xfId="0" applyFont="1" applyFill="1"/>
    <xf numFmtId="0" fontId="19" fillId="3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10" fontId="18" fillId="0" borderId="0" xfId="1" applyNumberFormat="1" applyFont="1" applyAlignment="1">
      <alignment horizontal="center"/>
    </xf>
    <xf numFmtId="0" fontId="19" fillId="35" borderId="0" xfId="0" applyFont="1" applyFill="1" applyAlignment="1">
      <alignment horizontal="center"/>
    </xf>
    <xf numFmtId="10" fontId="18" fillId="0" borderId="0" xfId="1" applyNumberFormat="1" applyFont="1"/>
    <xf numFmtId="0" fontId="18" fillId="34" borderId="0" xfId="0" applyFont="1" applyFill="1"/>
    <xf numFmtId="10" fontId="18" fillId="0" borderId="0" xfId="0" applyNumberFormat="1" applyFont="1" applyAlignment="1">
      <alignment horizontal="center"/>
    </xf>
    <xf numFmtId="164" fontId="0" fillId="33" borderId="10" xfId="0" applyNumberFormat="1" applyFont="1" applyFill="1" applyBorder="1"/>
    <xf numFmtId="164" fontId="18" fillId="0" borderId="0" xfId="0" applyNumberFormat="1" applyFont="1"/>
    <xf numFmtId="37" fontId="21" fillId="0" borderId="0" xfId="44" applyFont="1"/>
    <xf numFmtId="37" fontId="21" fillId="0" borderId="0" xfId="44" applyFont="1" applyAlignment="1">
      <alignment horizontal="left"/>
    </xf>
    <xf numFmtId="37" fontId="21" fillId="0" borderId="11" xfId="44" applyFont="1" applyBorder="1"/>
    <xf numFmtId="37" fontId="21" fillId="0" borderId="11" xfId="44" applyFont="1" applyBorder="1" applyAlignment="1">
      <alignment horizontal="left"/>
    </xf>
    <xf numFmtId="37" fontId="21" fillId="0" borderId="11" xfId="44" applyFont="1" applyBorder="1" applyAlignment="1">
      <alignment horizontal="fill"/>
    </xf>
    <xf numFmtId="43" fontId="21" fillId="0" borderId="0" xfId="45"/>
    <xf numFmtId="165" fontId="21" fillId="0" borderId="0" xfId="44" applyNumberFormat="1" applyFont="1"/>
    <xf numFmtId="5" fontId="21" fillId="0" borderId="0" xfId="44" applyNumberFormat="1" applyFont="1"/>
    <xf numFmtId="37" fontId="21" fillId="0" borderId="0" xfId="44" applyFont="1" applyAlignment="1">
      <alignment horizontal="center"/>
    </xf>
    <xf numFmtId="37" fontId="21" fillId="0" borderId="0" xfId="44" applyFont="1" applyAlignment="1">
      <alignment horizontal="right"/>
    </xf>
    <xf numFmtId="37" fontId="21" fillId="0" borderId="11" xfId="44" applyFont="1" applyBorder="1" applyAlignment="1">
      <alignment horizontal="center"/>
    </xf>
    <xf numFmtId="37" fontId="21" fillId="0" borderId="0" xfId="44" quotePrefix="1" applyFont="1" applyAlignment="1">
      <alignment horizontal="center"/>
    </xf>
    <xf numFmtId="37" fontId="21" fillId="0" borderId="0" xfId="44" quotePrefix="1" applyFont="1" applyAlignment="1">
      <alignment horizontal="left"/>
    </xf>
    <xf numFmtId="10" fontId="21" fillId="0" borderId="0" xfId="44" applyNumberFormat="1" applyFont="1"/>
    <xf numFmtId="166" fontId="18" fillId="0" borderId="0" xfId="43" applyNumberFormat="1" applyFont="1"/>
    <xf numFmtId="164" fontId="21" fillId="0" borderId="0" xfId="0" applyNumberFormat="1" applyFont="1"/>
    <xf numFmtId="10" fontId="21" fillId="0" borderId="0" xfId="1" applyNumberFormat="1" applyFont="1"/>
    <xf numFmtId="37" fontId="21" fillId="0" borderId="0" xfId="44" applyFont="1" applyAlignment="1">
      <alignment horizontal="left" wrapText="1"/>
    </xf>
    <xf numFmtId="165" fontId="22" fillId="0" borderId="0" xfId="44" applyNumberFormat="1" applyFont="1"/>
    <xf numFmtId="0" fontId="23" fillId="0" borderId="0" xfId="0" applyFont="1"/>
    <xf numFmtId="164" fontId="23" fillId="0" borderId="0" xfId="0" applyNumberFormat="1" applyFont="1"/>
    <xf numFmtId="164" fontId="23" fillId="0" borderId="0" xfId="0" pivotButton="1" applyNumberFormat="1" applyFont="1"/>
    <xf numFmtId="10" fontId="21" fillId="0" borderId="11" xfId="44" applyNumberFormat="1" applyFont="1" applyFill="1" applyBorder="1"/>
    <xf numFmtId="37" fontId="18" fillId="0" borderId="0" xfId="44" quotePrefix="1" applyFont="1" applyAlignment="1">
      <alignment horizontal="left"/>
    </xf>
    <xf numFmtId="37" fontId="18" fillId="0" borderId="0" xfId="44" applyFont="1" applyAlignment="1">
      <alignment horizontal="left"/>
    </xf>
    <xf numFmtId="37" fontId="21" fillId="0" borderId="0" xfId="44" applyFont="1" applyAlignment="1">
      <alignment horizontal="centerContinuous"/>
    </xf>
    <xf numFmtId="37" fontId="21" fillId="0" borderId="11" xfId="44" applyFont="1" applyBorder="1" applyAlignment="1">
      <alignment horizontal="centerContinuous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omma 2" xfId="45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762.428324884262" createdVersion="6" refreshedVersion="6" minRefreshableVersion="3" recordCount="2720">
  <cacheSource type="worksheet">
    <worksheetSource ref="A1:E2721" sheet="Data"/>
  </cacheSource>
  <cacheFields count="7">
    <cacheField name="Report Date" numFmtId="14">
      <sharedItems containsSemiMixedTypes="0" containsNonDate="0" containsDate="1" containsString="0" minDate="2014-12-31T00:00:00" maxDate="2019-01-01T00:00:00" count="5">
        <d v="2014-12-31T00:00:00"/>
        <d v="2015-12-31T00:00:00"/>
        <d v="2016-12-31T00:00:00"/>
        <d v="2017-12-31T00:00:00"/>
        <d v="2018-12-31T00:00:00"/>
      </sharedItems>
      <fieldGroup par="6" base="0">
        <rangePr groupBy="months" startDate="2014-12-31T00:00:00" endDate="2019-01-01T00:00:00"/>
        <groupItems count="14">
          <s v="&lt;12/31/201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19"/>
        </groupItems>
      </fieldGroup>
    </cacheField>
    <cacheField name="ID" numFmtId="164">
      <sharedItems containsSemiMixedTypes="0" containsString="0" containsNumber="1" minValue="2128" maxValue="21020" count="911">
        <n v="3003"/>
        <n v="3008"/>
        <n v="3012"/>
        <n v="3015"/>
        <n v="3020"/>
        <n v="3026"/>
        <n v="3038"/>
        <n v="3040"/>
        <n v="3041"/>
        <n v="3042"/>
        <n v="3043"/>
        <n v="3047"/>
        <n v="3051"/>
        <n v="3066"/>
        <n v="3078"/>
        <n v="3083"/>
        <n v="3086"/>
        <n v="3088"/>
        <n v="3092"/>
        <n v="3093"/>
        <n v="3103"/>
        <n v="3107"/>
        <n v="3108"/>
        <n v="3115"/>
        <n v="3117"/>
        <n v="3118"/>
        <n v="3119"/>
        <n v="3124"/>
        <n v="3125.1"/>
        <n v="3131"/>
        <n v="3139"/>
        <n v="3143"/>
        <n v="3148"/>
        <n v="3149"/>
        <n v="3154"/>
        <n v="3157"/>
        <n v="3161"/>
        <n v="3167"/>
        <n v="3171"/>
        <n v="3176"/>
        <n v="3189"/>
        <n v="3196"/>
        <n v="3202"/>
        <n v="3208"/>
        <n v="3210"/>
        <n v="3212"/>
        <n v="3213"/>
        <n v="3222"/>
        <n v="3223"/>
        <n v="3224"/>
        <n v="3228"/>
        <n v="3236"/>
        <n v="3239"/>
        <n v="3246"/>
        <n v="3247"/>
        <n v="3248"/>
        <n v="3251"/>
        <n v="3254"/>
        <n v="3258"/>
        <n v="3260.1"/>
        <n v="3263.1"/>
        <n v="3264"/>
        <n v="3267"/>
        <n v="3270"/>
        <n v="3276"/>
        <n v="3278"/>
        <n v="3283"/>
        <n v="3285.1"/>
        <n v="3290"/>
        <n v="3296.1"/>
        <n v="3306"/>
        <n v="3311.1"/>
        <n v="3321"/>
        <n v="3330"/>
        <n v="3334"/>
        <n v="3337"/>
        <n v="3338"/>
        <n v="3339"/>
        <n v="3343"/>
        <n v="3345"/>
        <n v="3354"/>
        <n v="3358"/>
        <n v="3362"/>
        <n v="3366"/>
        <n v="3368"/>
        <n v="3369"/>
        <n v="3373"/>
        <n v="3376"/>
        <n v="3378"/>
        <n v="3384"/>
        <n v="3390"/>
        <n v="3393"/>
        <n v="3406"/>
        <n v="3407"/>
        <n v="3408"/>
        <n v="3410"/>
        <n v="3412"/>
        <n v="3421"/>
        <n v="3431.1"/>
        <n v="3433"/>
        <n v="3434"/>
        <n v="3451"/>
        <n v="3456.1"/>
        <n v="3457"/>
        <n v="3462"/>
        <n v="3472"/>
        <n v="3480"/>
        <n v="3482"/>
        <n v="3489"/>
        <n v="3492"/>
        <n v="3495"/>
        <n v="3504"/>
        <n v="3510"/>
        <n v="3511"/>
        <n v="3512"/>
        <n v="3514"/>
        <n v="3517"/>
        <n v="3522"/>
        <n v="3523.1"/>
        <n v="3532"/>
        <n v="3543"/>
        <n v="3544"/>
        <n v="3553"/>
        <n v="3557"/>
        <n v="3559.1"/>
        <n v="3561"/>
        <n v="3562"/>
        <n v="3564.1"/>
        <n v="3576"/>
        <n v="3578"/>
        <n v="3579"/>
        <n v="3582"/>
        <n v="3584"/>
        <n v="3588"/>
        <n v="3597"/>
        <n v="3604"/>
        <n v="3607"/>
        <n v="3609"/>
        <n v="3612"/>
        <n v="3614"/>
        <n v="3618"/>
        <n v="3621"/>
        <n v="3632"/>
        <n v="3637"/>
        <n v="3643"/>
        <n v="3647.1"/>
        <n v="3648"/>
        <n v="3668"/>
        <n v="3675"/>
        <n v="3681"/>
        <n v="3684"/>
        <n v="3687"/>
        <n v="3693"/>
        <n v="3713"/>
        <n v="3727"/>
        <n v="3738"/>
        <n v="3740"/>
        <n v="3747"/>
        <n v="3754"/>
        <n v="3756.1"/>
        <n v="3758"/>
        <n v="3759"/>
        <n v="3760"/>
        <n v="3761"/>
        <n v="3762"/>
        <n v="3767"/>
        <n v="3777"/>
        <n v="3784"/>
        <n v="3791"/>
        <n v="3795.1"/>
        <n v="3796"/>
        <n v="3797"/>
        <n v="3805"/>
        <n v="3806"/>
        <n v="3816"/>
        <n v="3825"/>
        <n v="3828"/>
        <n v="3829"/>
        <n v="3833"/>
        <n v="3834"/>
        <n v="3840"/>
        <n v="3850"/>
        <n v="3853"/>
        <n v="3855"/>
        <n v="3856"/>
        <n v="3857"/>
        <n v="3859.1"/>
        <n v="3870"/>
        <n v="3872.1"/>
        <n v="3874"/>
        <n v="3875"/>
        <n v="3876"/>
        <n v="3899"/>
        <n v="3909"/>
        <n v="3911"/>
        <n v="3915"/>
        <n v="3925"/>
        <n v="3928"/>
        <n v="3932"/>
        <n v="3933"/>
        <n v="3935"/>
        <n v="3941"/>
        <n v="3956"/>
        <n v="3958"/>
        <n v="3969"/>
        <n v="3972.1"/>
        <n v="3980"/>
        <n v="3981"/>
        <n v="3982"/>
        <n v="3984"/>
        <n v="3987"/>
        <n v="3992"/>
        <n v="3994"/>
        <n v="3996"/>
        <n v="4006"/>
        <n v="4007"/>
        <n v="4013"/>
        <n v="4026.1"/>
        <n v="4027"/>
        <n v="4030"/>
        <n v="4035.1"/>
        <n v="4038"/>
        <n v="4044"/>
        <n v="4045"/>
        <n v="4048.1"/>
        <n v="4074"/>
        <n v="4076"/>
        <n v="4108"/>
        <n v="4114"/>
        <n v="4151"/>
        <n v="4171.1000000000004"/>
        <n v="4197"/>
        <n v="4248"/>
        <n v="4256.1000000000004"/>
        <n v="4279"/>
        <n v="4285"/>
        <n v="4355"/>
        <n v="4422"/>
        <n v="4441"/>
        <n v="4450"/>
        <n v="4525"/>
        <n v="4799"/>
        <n v="6220"/>
        <n v="6327"/>
        <n v="7307"/>
        <n v="9850"/>
        <n v="10540"/>
        <n v="10934"/>
        <n v="11070"/>
        <n v="11199"/>
        <n v="11416"/>
        <n v="11480"/>
        <n v="12007"/>
        <n v="12183"/>
        <n v="12232.1"/>
        <n v="12362.1"/>
        <n v="12437"/>
        <n v="12486"/>
        <n v="12541"/>
        <n v="12638"/>
        <n v="12656"/>
        <n v="12688"/>
        <n v="12712"/>
        <n v="12717"/>
        <n v="12734"/>
        <n v="12795"/>
        <n v="12802"/>
        <n v="12874"/>
        <n v="12912"/>
        <n v="12974"/>
        <n v="13006"/>
        <n v="13062"/>
        <n v="13063"/>
        <n v="13078"/>
        <n v="13092.1"/>
        <n v="13099"/>
        <n v="13134"/>
        <n v="13385"/>
        <n v="13387"/>
        <n v="13415.1"/>
        <n v="13736"/>
        <n v="13905"/>
        <n v="13971"/>
        <n v="13979"/>
        <n v="13983"/>
        <n v="14119"/>
        <n v="14190"/>
        <n v="14230"/>
        <n v="14255"/>
        <n v="14283"/>
        <n v="14294"/>
        <n v="14308"/>
        <n v="14462"/>
        <n v="14502"/>
        <n v="14567"/>
        <n v="14581"/>
        <n v="14624"/>
        <n v="14688"/>
        <n v="14696"/>
        <n v="14776"/>
        <n v="14782"/>
        <n v="14802"/>
        <n v="14803"/>
        <n v="14829"/>
        <n v="14837"/>
        <n v="14919"/>
        <n v="14932"/>
        <n v="15007.1"/>
        <n v="15017"/>
        <n v="15029"/>
        <n v="15043"/>
        <n v="15044"/>
        <n v="15057"/>
        <n v="15060"/>
        <n v="15210.1"/>
        <n v="15295"/>
        <n v="15301"/>
        <n v="15305"/>
        <n v="15314"/>
        <n v="15358"/>
        <n v="15365"/>
        <n v="15369"/>
        <n v="15386"/>
        <n v="15399"/>
        <n v="15437"/>
        <n v="15444"/>
        <n v="15445.1"/>
        <n v="15457"/>
        <n v="15460"/>
        <n v="15470"/>
        <n v="15546"/>
        <n v="15564.1"/>
        <n v="15581"/>
        <n v="15582"/>
        <n v="15595"/>
        <n v="15623"/>
        <n v="15650"/>
        <n v="15678"/>
        <n v="15713"/>
        <n v="15718"/>
        <n v="15734"/>
        <n v="15841"/>
        <n v="15857"/>
        <n v="15873"/>
        <n v="15894.1"/>
        <n v="15958"/>
        <n v="15967"/>
        <n v="15979"/>
        <n v="15988"/>
        <n v="15989"/>
        <n v="15990"/>
        <n v="16014"/>
        <n v="16022"/>
        <n v="16039"/>
        <n v="16098"/>
        <n v="16127"/>
        <n v="16128"/>
        <n v="16155"/>
        <n v="16160"/>
        <n v="16161"/>
        <n v="16165.1"/>
        <n v="16177"/>
        <n v="16180"/>
        <n v="16194"/>
        <n v="16195"/>
        <n v="16196"/>
        <n v="16198"/>
        <n v="16251"/>
        <n v="16252"/>
        <n v="16261"/>
        <n v="16269"/>
        <n v="16270"/>
        <n v="16282"/>
        <n v="16287.1"/>
        <n v="16297"/>
        <n v="16314"/>
        <n v="16317"/>
        <n v="16329"/>
        <n v="16365"/>
        <n v="16384.099999999999"/>
        <n v="16389"/>
        <n v="16411"/>
        <n v="16428"/>
        <n v="16450"/>
        <n v="16479"/>
        <n v="16500.099999999999"/>
        <n v="16506"/>
        <n v="16515"/>
        <n v="16523"/>
        <n v="16550"/>
        <n v="16560"/>
        <n v="16561"/>
        <n v="16562"/>
        <n v="16578"/>
        <n v="16582"/>
        <n v="16587"/>
        <n v="16588"/>
        <n v="16606"/>
        <n v="16607"/>
        <n v="16609.099999999999"/>
        <n v="16611"/>
        <n v="16670"/>
        <n v="16713"/>
        <n v="16714"/>
        <n v="16733"/>
        <n v="16734"/>
        <n v="16735"/>
        <n v="16745"/>
        <n v="16751"/>
        <n v="16761"/>
        <n v="16771"/>
        <n v="16774"/>
        <n v="16778"/>
        <n v="16780"/>
        <n v="16783"/>
        <n v="16786"/>
        <n v="16792"/>
        <n v="16794.099999999999"/>
        <n v="16817"/>
        <n v="16829"/>
        <n v="16831"/>
        <n v="16853"/>
        <n v="16859.099999999999"/>
        <n v="16870"/>
        <n v="16871"/>
        <n v="16872"/>
        <n v="16882"/>
        <n v="16906"/>
        <n v="16907"/>
        <n v="16908"/>
        <n v="16909"/>
        <n v="16910"/>
        <n v="16944.099999999999"/>
        <n v="16970"/>
        <n v="16971"/>
        <n v="16972"/>
        <n v="16973"/>
        <n v="16974"/>
        <n v="16979"/>
        <n v="16999"/>
        <n v="17000"/>
        <n v="17002"/>
        <n v="17015"/>
        <n v="17019"/>
        <n v="17022"/>
        <n v="17023"/>
        <n v="17024"/>
        <n v="17026"/>
        <n v="17089"/>
        <n v="17099.099999999999"/>
        <n v="17141"/>
        <n v="17144"/>
        <n v="17150"/>
        <n v="17153"/>
        <n v="17190"/>
        <n v="17192.099999999999"/>
        <n v="17193"/>
        <n v="17199"/>
        <n v="17200"/>
        <n v="17211"/>
        <n v="17235"/>
        <n v="17271"/>
        <n v="17281"/>
        <n v="17296.099999999999"/>
        <n v="17299"/>
        <n v="17301"/>
        <n v="17303"/>
        <n v="17304"/>
        <n v="17305.099999999999"/>
        <n v="17308"/>
        <n v="17309"/>
        <n v="17345"/>
        <n v="17396"/>
        <n v="17398"/>
        <n v="17399"/>
        <n v="17400"/>
        <n v="17401"/>
        <n v="17402"/>
        <n v="17403.099999999999"/>
        <n v="17404"/>
        <n v="17406"/>
        <n v="17407"/>
        <n v="17410"/>
        <n v="17413"/>
        <n v="17414"/>
        <n v="17415"/>
        <n v="17428"/>
        <n v="17438"/>
        <n v="17439"/>
        <n v="17460"/>
        <n v="17462"/>
        <n v="17488"/>
        <n v="17500"/>
        <n v="17501"/>
        <n v="17504"/>
        <n v="17515"/>
        <n v="17516"/>
        <n v="17518"/>
        <n v="17519"/>
        <n v="17521.099999999999"/>
        <n v="17550"/>
        <n v="17551"/>
        <n v="17555"/>
        <n v="17576"/>
        <n v="17598"/>
        <n v="17636"/>
        <n v="17637"/>
        <n v="17638"/>
        <n v="17644"/>
        <n v="17646.099999999999"/>
        <n v="17652"/>
        <n v="17654"/>
        <n v="17655"/>
        <n v="17656"/>
        <n v="17657"/>
        <n v="17670"/>
        <n v="17684"/>
        <n v="17685"/>
        <n v="17686"/>
        <n v="17687"/>
        <n v="17689"/>
        <n v="17690"/>
        <n v="17691"/>
        <n v="17711"/>
        <n v="17743"/>
        <n v="3014"/>
        <n v="3125"/>
        <n v="3260"/>
        <n v="3263"/>
        <n v="3431"/>
        <n v="3795"/>
        <n v="3859"/>
        <n v="3972"/>
        <n v="5197"/>
        <n v="11475"/>
        <n v="14917"/>
        <n v="15210"/>
        <n v="15400"/>
        <n v="15445"/>
        <n v="16609"/>
        <n v="17099"/>
        <n v="17305"/>
        <n v="17403"/>
        <n v="17750"/>
        <n v="17753"/>
        <n v="17782"/>
        <n v="17783"/>
        <n v="17788"/>
        <n v="17790"/>
        <n v="17792"/>
        <n v="17794"/>
        <n v="17795"/>
        <n v="17799"/>
        <n v="17823"/>
        <n v="17829"/>
        <n v="17839"/>
        <n v="17860"/>
        <n v="17863"/>
        <n v="17924"/>
        <n v="17936"/>
        <n v="17938"/>
        <n v="17942"/>
        <n v="17948"/>
        <n v="17952"/>
        <n v="17957"/>
        <n v="17958"/>
        <n v="17982"/>
        <n v="19500"/>
        <n v="19501"/>
        <n v="19503"/>
        <n v="19505"/>
        <n v="19506.099999999999"/>
        <n v="19507"/>
        <n v="19508"/>
        <n v="19509"/>
        <n v="19510"/>
        <n v="19511"/>
        <n v="19512"/>
        <n v="19513"/>
        <n v="19516"/>
        <n v="19517"/>
        <n v="19518"/>
        <n v="19519.099999999999"/>
        <n v="19521"/>
        <n v="19522"/>
        <n v="19524"/>
        <n v="19533"/>
        <n v="19542"/>
        <n v="19551"/>
        <n v="19555"/>
        <n v="19563"/>
        <n v="19564.099999999999"/>
        <n v="19566"/>
        <n v="19571"/>
        <n v="3285"/>
        <n v="3456"/>
        <n v="3523"/>
        <n v="3559"/>
        <n v="3564"/>
        <n v="3647"/>
        <n v="4016"/>
        <n v="4026"/>
        <n v="4035"/>
        <n v="4614"/>
        <n v="7219"/>
        <n v="12362"/>
        <n v="13092"/>
        <n v="13415"/>
        <n v="15007"/>
        <n v="15266"/>
        <n v="15564"/>
        <n v="15894"/>
        <n v="16165"/>
        <n v="16297.1"/>
        <n v="16315"/>
        <n v="16500"/>
        <n v="16773"/>
        <n v="16794"/>
        <n v="16851"/>
        <n v="16944"/>
        <n v="17192"/>
        <n v="17194"/>
        <n v="17296"/>
        <n v="17521"/>
        <n v="17646"/>
        <n v="19506"/>
        <n v="19519"/>
        <n v="19592"/>
        <n v="19607"/>
        <n v="19631"/>
        <n v="19632"/>
        <n v="19633"/>
        <n v="19635"/>
        <n v="19639"/>
        <n v="19677"/>
        <n v="19678"/>
        <n v="19684"/>
        <n v="19695"/>
        <n v="19710"/>
        <n v="19711"/>
        <n v="19722"/>
        <n v="19725"/>
        <n v="19726"/>
        <n v="19730"/>
        <n v="19739"/>
        <n v="19742"/>
        <n v="19743"/>
        <n v="19744"/>
        <n v="19761"/>
        <n v="19762"/>
        <n v="19767"/>
        <n v="19769"/>
        <n v="19770"/>
        <n v="19774"/>
        <n v="19798"/>
        <n v="19801"/>
        <n v="19802"/>
        <n v="19806"/>
        <n v="19823"/>
        <n v="19824"/>
        <n v="19879"/>
        <n v="19883"/>
        <n v="19889"/>
        <n v="19908"/>
        <n v="19921"/>
        <n v="19927"/>
        <n v="3872"/>
        <n v="4048"/>
        <n v="4171"/>
        <n v="4256"/>
        <n v="5077"/>
        <n v="6284"/>
        <n v="8263"/>
        <n v="8422"/>
        <n v="11627"/>
        <n v="11663"/>
        <n v="12232"/>
        <n v="12712.1"/>
        <n v="13030"/>
        <n v="14829.1"/>
        <n v="14968"/>
        <n v="15152"/>
        <n v="15374"/>
        <n v="16287"/>
        <n v="16384"/>
        <n v="16476"/>
        <n v="16637"/>
        <n v="16859"/>
        <n v="16911"/>
        <n v="17126"/>
        <n v="17280"/>
        <n v="17701"/>
        <n v="19559"/>
        <n v="19732"/>
        <n v="19932"/>
        <n v="19933"/>
        <n v="19934"/>
        <n v="19935"/>
        <n v="19937"/>
        <n v="19940"/>
        <n v="19946"/>
        <n v="19947"/>
        <n v="19950"/>
        <n v="19951"/>
        <n v="19952"/>
        <n v="20014"/>
        <n v="20017"/>
        <n v="20018"/>
        <n v="20019"/>
        <n v="20049"/>
        <n v="20050"/>
        <n v="20054"/>
        <n v="20063"/>
        <n v="20076.099999999999"/>
        <n v="20081"/>
        <n v="20082"/>
        <n v="20085"/>
        <n v="20096"/>
        <n v="20102"/>
        <n v="20112"/>
        <n v="20117"/>
        <n v="20127"/>
        <n v="20130"/>
        <n v="20137"/>
        <n v="20138"/>
        <n v="20139"/>
        <n v="20141"/>
        <n v="20142"/>
        <n v="20143"/>
        <n v="20146"/>
        <n v="20156"/>
        <n v="20158"/>
        <n v="20164"/>
        <n v="20165"/>
        <n v="20173"/>
        <n v="20183"/>
        <n v="20199"/>
        <n v="20227"/>
        <n v="20228"/>
        <n v="20237"/>
        <n v="20297"/>
        <n v="2128"/>
        <n v="3311"/>
        <n v="3592"/>
        <n v="3756"/>
        <n v="6888"/>
        <n v="10540.2"/>
        <n v="11316"/>
        <n v="12120"/>
        <n v="14280"/>
        <n v="14932.1"/>
        <n v="15017.1"/>
        <n v="15423"/>
        <n v="15988.1"/>
        <n v="16437"/>
        <n v="16734.099999999999"/>
        <n v="16791"/>
        <n v="16868"/>
        <n v="17026.099999999999"/>
        <n v="17105"/>
        <n v="17281.099999999999"/>
        <n v="17601"/>
        <n v="17621"/>
        <n v="17652.099999999999"/>
        <n v="19542.099999999999"/>
        <n v="19682"/>
        <n v="20058"/>
        <n v="20076"/>
        <n v="20314"/>
        <n v="20318"/>
        <n v="20324"/>
        <n v="20334"/>
        <n v="20335"/>
        <n v="20336"/>
        <n v="20338"/>
        <n v="20339"/>
        <n v="20340"/>
        <n v="20341"/>
        <n v="20342"/>
        <n v="20347"/>
        <n v="20350"/>
        <n v="20353"/>
        <n v="20356"/>
        <n v="20357"/>
        <n v="20359"/>
        <n v="20362"/>
        <n v="20366"/>
        <n v="20369"/>
        <n v="20403"/>
        <n v="20405"/>
        <n v="20416"/>
        <n v="20417"/>
        <n v="20418"/>
        <n v="20419"/>
        <n v="20423"/>
        <n v="20487"/>
        <n v="20520"/>
        <n v="20521"/>
        <n v="20522"/>
        <n v="20523"/>
        <n v="20524"/>
        <n v="20525"/>
        <n v="20526"/>
        <n v="20530"/>
        <n v="20531"/>
        <n v="20532"/>
        <n v="20535"/>
        <n v="20536"/>
        <n v="20540"/>
        <n v="20541"/>
        <n v="20561"/>
        <n v="20585"/>
        <n v="20593"/>
        <n v="20595"/>
        <n v="20604"/>
        <n v="20613"/>
        <n v="20614"/>
        <n v="20618"/>
        <n v="20631"/>
        <n v="20634"/>
        <n v="20635"/>
        <n v="20636"/>
        <n v="20637"/>
        <n v="20638"/>
        <n v="20639"/>
        <n v="20640"/>
        <n v="20641"/>
        <n v="20642"/>
        <n v="20646"/>
        <n v="20648"/>
        <n v="20660"/>
        <n v="20665"/>
        <n v="20669"/>
        <n v="20670"/>
        <n v="20686"/>
        <n v="16238" u="1"/>
        <n v="20757" u="1"/>
        <n v="11590" u="1"/>
        <n v="15246" u="1"/>
        <n v="20947" u="1"/>
        <n v="20695" u="1"/>
        <n v="17985" u="1"/>
        <n v="17150.099999999999" u="1"/>
        <n v="20477" u="1"/>
        <n v="21013" u="1"/>
        <n v="20919" u="1"/>
        <n v="20793" u="1"/>
        <n v="20730" u="1"/>
        <n v="19564" u="1"/>
        <n v="14567.1" u="1"/>
        <n v="20920" u="1"/>
        <n v="11183" u="1"/>
        <n v="21015" u="1"/>
        <n v="20921" u="1"/>
        <n v="13941" u="1"/>
        <n v="20922" u="1"/>
        <n v="16745.099999999999" u="1"/>
        <n v="20923" u="1"/>
        <n v="20924" u="1"/>
        <n v="20830" u="1"/>
        <n v="20704" u="1"/>
        <n v="4026.2" u="1"/>
        <n v="21020" u="1"/>
        <n v="20894" u="1"/>
        <n v="20927" u="1"/>
        <n v="20896" u="1"/>
        <n v="20928" u="1"/>
        <n v="20865" u="1"/>
        <n v="3296" u="1"/>
        <n v="20929" u="1"/>
        <n v="15990.1" u="1"/>
        <n v="20898" u="1"/>
        <n v="20993" u="1"/>
        <n v="20930" u="1"/>
        <n v="20867" u="1"/>
        <n v="20899" u="1"/>
        <n v="20836" u="1"/>
        <n v="15581.1" u="1"/>
        <n v="20931" u="1"/>
        <n v="20837" u="1"/>
        <n v="20932" u="1"/>
        <n v="20838" u="1"/>
        <n v="20397" u="1"/>
        <n v="20933" u="1"/>
        <n v="20807" u="1"/>
        <n v="11410" u="1"/>
        <n v="20839" u="1"/>
        <n v="10540.1" u="1"/>
        <n v="20934" u="1"/>
        <n v="20840" u="1"/>
        <n v="20935" u="1"/>
        <n v="13078.1" u="1"/>
        <n v="20936" u="1"/>
        <n v="20873" u="1"/>
        <n v="20968" u="1"/>
        <n v="20842" u="1"/>
        <n v="20937" u="1"/>
        <n v="20906" u="1"/>
        <n v="20843" u="1"/>
        <n v="20938" u="1"/>
        <n v="17958.099999999999" u="1"/>
        <n v="20844" u="1"/>
        <n v="20939" u="1"/>
        <n v="20971" u="1"/>
        <n v="15365.1" u="1"/>
        <n v="9255" u="1"/>
        <n v="20941" u="1"/>
        <n v="20878" u="1"/>
        <n v="20944" u="1"/>
        <n v="20850" u="1"/>
        <n v="20787" u="1"/>
      </sharedItems>
    </cacheField>
    <cacheField name="Subarea" numFmtId="0">
      <sharedItems/>
    </cacheField>
    <cacheField name="Company" numFmtId="0">
      <sharedItems/>
    </cacheField>
    <cacheField name="Salary" numFmtId="4">
      <sharedItems containsSemiMixedTypes="0" containsString="0" containsNumber="1" minValue="27518" maxValue="325000"/>
    </cacheField>
    <cacheField name="Quarters" numFmtId="0" databaseField="0">
      <fieldGroup base="0">
        <rangePr groupBy="quarters" startDate="2014-12-31T00:00:00" endDate="2019-01-01T00:00:00"/>
        <groupItems count="6">
          <s v="&lt;12/31/2014"/>
          <s v="Qtr1"/>
          <s v="Qtr2"/>
          <s v="Qtr3"/>
          <s v="Qtr4"/>
          <s v="&gt;1/1/2019"/>
        </groupItems>
      </fieldGroup>
    </cacheField>
    <cacheField name="Years" numFmtId="0" databaseField="0">
      <fieldGroup base="0">
        <rangePr groupBy="years" startDate="2014-12-31T00:00:00" endDate="2019-01-01T00:00:00"/>
        <groupItems count="8">
          <s v="&lt;12/31/2014"/>
          <s v="2014"/>
          <s v="2015"/>
          <s v="2016"/>
          <s v="2017"/>
          <s v="2018"/>
          <s v="2019"/>
          <s v="&gt;1/1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0">
  <r>
    <x v="0"/>
    <x v="0"/>
    <s v="Union"/>
    <s v="Peoples Gas System"/>
    <n v="56243"/>
  </r>
  <r>
    <x v="0"/>
    <x v="1"/>
    <s v="NC/NE"/>
    <s v="Peoples Gas System"/>
    <n v="44681.73"/>
  </r>
  <r>
    <x v="0"/>
    <x v="2"/>
    <s v="NC/NE"/>
    <s v="Peoples Gas System"/>
    <n v="63960"/>
  </r>
  <r>
    <x v="0"/>
    <x v="3"/>
    <s v="NC/NE"/>
    <s v="Peoples Gas System"/>
    <n v="54600"/>
  </r>
  <r>
    <x v="0"/>
    <x v="4"/>
    <s v="NC/NE"/>
    <s v="Peoples Gas System"/>
    <n v="50523.199999999997"/>
  </r>
  <r>
    <x v="0"/>
    <x v="5"/>
    <s v="Exempt"/>
    <s v="Peoples Gas System"/>
    <n v="65484.31"/>
  </r>
  <r>
    <x v="0"/>
    <x v="6"/>
    <s v="Union"/>
    <s v="Peoples Gas System"/>
    <n v="54600"/>
  </r>
  <r>
    <x v="0"/>
    <x v="7"/>
    <s v="Exempt"/>
    <s v="Peoples Gas System"/>
    <n v="119200"/>
  </r>
  <r>
    <x v="0"/>
    <x v="8"/>
    <s v="NC/NE"/>
    <s v="Peoples Gas System"/>
    <n v="51688"/>
  </r>
  <r>
    <x v="0"/>
    <x v="9"/>
    <s v="Exempt"/>
    <s v="Peoples Gas System"/>
    <n v="69531.210000000006"/>
  </r>
  <r>
    <x v="0"/>
    <x v="10"/>
    <s v="NC/NE"/>
    <s v="Peoples Gas System"/>
    <n v="40616.160000000003"/>
  </r>
  <r>
    <x v="0"/>
    <x v="11"/>
    <s v="Exempt"/>
    <s v="Peoples Gas System"/>
    <n v="121334"/>
  </r>
  <r>
    <x v="0"/>
    <x v="12"/>
    <s v="Exempt"/>
    <s v="Peoples Gas System"/>
    <n v="122426.3"/>
  </r>
  <r>
    <x v="0"/>
    <x v="13"/>
    <s v="Exempt"/>
    <s v="Peoples Gas System"/>
    <n v="80935.710000000006"/>
  </r>
  <r>
    <x v="0"/>
    <x v="14"/>
    <s v="NC/NE"/>
    <s v="Peoples Gas System"/>
    <n v="54350.400000000001"/>
  </r>
  <r>
    <x v="0"/>
    <x v="15"/>
    <s v="Exempt"/>
    <s v="Peoples Gas System"/>
    <n v="79760.63"/>
  </r>
  <r>
    <x v="0"/>
    <x v="16"/>
    <s v="Union"/>
    <s v="Peoples Gas System"/>
    <n v="56410"/>
  </r>
  <r>
    <x v="0"/>
    <x v="17"/>
    <s v="Union"/>
    <s v="Peoples Gas System"/>
    <n v="57450"/>
  </r>
  <r>
    <x v="0"/>
    <x v="18"/>
    <s v="Union"/>
    <s v="Peoples Gas System"/>
    <n v="53227"/>
  </r>
  <r>
    <x v="0"/>
    <x v="19"/>
    <s v="NC/NE"/>
    <s v="Peoples Gas System"/>
    <n v="51113.09"/>
  </r>
  <r>
    <x v="0"/>
    <x v="20"/>
    <s v="Union"/>
    <s v="Peoples Gas System"/>
    <n v="53186"/>
  </r>
  <r>
    <x v="0"/>
    <x v="21"/>
    <s v="NC/NE"/>
    <s v="Peoples Gas System"/>
    <n v="47257.599999999999"/>
  </r>
  <r>
    <x v="0"/>
    <x v="22"/>
    <s v="Union"/>
    <s v="Peoples Gas System"/>
    <n v="59738"/>
  </r>
  <r>
    <x v="0"/>
    <x v="23"/>
    <s v="NC/NE"/>
    <s v="Peoples Gas System"/>
    <n v="54350.400000000001"/>
  </r>
  <r>
    <x v="0"/>
    <x v="24"/>
    <s v="NC/NE"/>
    <s v="Peoples Gas System"/>
    <n v="50137.57"/>
  </r>
  <r>
    <x v="0"/>
    <x v="25"/>
    <s v="NC/NE"/>
    <s v="Peoples Gas System"/>
    <n v="52187.199999999997"/>
  </r>
  <r>
    <x v="0"/>
    <x v="26"/>
    <s v="Exempt"/>
    <s v="Peoples Gas System"/>
    <n v="78940.17"/>
  </r>
  <r>
    <x v="0"/>
    <x v="27"/>
    <s v="Exempt"/>
    <s v="Peoples Gas System"/>
    <n v="99359.02"/>
  </r>
  <r>
    <x v="0"/>
    <x v="28"/>
    <s v="NC/NE"/>
    <s v="Peoples Gas System"/>
    <n v="56903.39"/>
  </r>
  <r>
    <x v="0"/>
    <x v="29"/>
    <s v="NC/NE"/>
    <s v="Peoples Gas System"/>
    <n v="54600"/>
  </r>
  <r>
    <x v="0"/>
    <x v="30"/>
    <s v="NC/NE"/>
    <s v="Peoples Gas System"/>
    <n v="44690.67"/>
  </r>
  <r>
    <x v="0"/>
    <x v="31"/>
    <s v="Exempt"/>
    <s v="Peoples Gas System"/>
    <n v="74531.91"/>
  </r>
  <r>
    <x v="0"/>
    <x v="32"/>
    <s v="NC/NE"/>
    <s v="Peoples Gas System"/>
    <n v="57810.27"/>
  </r>
  <r>
    <x v="0"/>
    <x v="33"/>
    <s v="Exempt"/>
    <s v="Peoples Gas System"/>
    <n v="74283.58"/>
  </r>
  <r>
    <x v="0"/>
    <x v="34"/>
    <s v="NC/NE"/>
    <s v="Peoples Gas System"/>
    <n v="46724.5"/>
  </r>
  <r>
    <x v="0"/>
    <x v="35"/>
    <s v="NC/NE"/>
    <s v="Peoples Gas System"/>
    <n v="56019.39"/>
  </r>
  <r>
    <x v="0"/>
    <x v="36"/>
    <s v="Exempt"/>
    <s v="Peoples Gas System"/>
    <n v="81938.960000000006"/>
  </r>
  <r>
    <x v="0"/>
    <x v="37"/>
    <s v="NC/NE"/>
    <s v="Peoples Gas System"/>
    <n v="49758.18"/>
  </r>
  <r>
    <x v="0"/>
    <x v="38"/>
    <s v="NC/NE"/>
    <s v="Peoples Gas System"/>
    <n v="44242.64"/>
  </r>
  <r>
    <x v="0"/>
    <x v="39"/>
    <s v="NC/NE"/>
    <s v="Peoples Gas System"/>
    <n v="48410.13"/>
  </r>
  <r>
    <x v="0"/>
    <x v="40"/>
    <s v="NC/NE"/>
    <s v="Peoples Gas System"/>
    <n v="54496"/>
  </r>
  <r>
    <x v="0"/>
    <x v="41"/>
    <s v="Exempt"/>
    <s v="Peoples Gas System"/>
    <n v="80622.960000000006"/>
  </r>
  <r>
    <x v="0"/>
    <x v="42"/>
    <s v="Exempt"/>
    <s v="Peoples Gas System"/>
    <n v="60434.57"/>
  </r>
  <r>
    <x v="0"/>
    <x v="43"/>
    <s v="NC/NE"/>
    <s v="Peoples Gas System"/>
    <n v="45737.33"/>
  </r>
  <r>
    <x v="0"/>
    <x v="44"/>
    <s v="Union"/>
    <s v="Peoples Gas System"/>
    <n v="57304"/>
  </r>
  <r>
    <x v="0"/>
    <x v="45"/>
    <s v="Exempt"/>
    <s v="Peoples Gas System"/>
    <n v="63000"/>
  </r>
  <r>
    <x v="0"/>
    <x v="46"/>
    <s v="Union"/>
    <s v="Peoples Gas System"/>
    <n v="54683"/>
  </r>
  <r>
    <x v="0"/>
    <x v="47"/>
    <s v="NC/NE"/>
    <s v="Peoples Gas System"/>
    <n v="54770.77"/>
  </r>
  <r>
    <x v="0"/>
    <x v="48"/>
    <s v="Exempt"/>
    <s v="Peoples Gas System"/>
    <n v="102543.87"/>
  </r>
  <r>
    <x v="0"/>
    <x v="49"/>
    <s v="Exempt"/>
    <s v="Peoples Gas System"/>
    <n v="75875.89"/>
  </r>
  <r>
    <x v="0"/>
    <x v="50"/>
    <s v="Union"/>
    <s v="Peoples Gas System"/>
    <n v="47715"/>
  </r>
  <r>
    <x v="0"/>
    <x v="51"/>
    <s v="Exempt"/>
    <s v="Peoples Gas System"/>
    <n v="70785.710000000006"/>
  </r>
  <r>
    <x v="0"/>
    <x v="52"/>
    <s v="Exempt"/>
    <s v="Peoples Gas System"/>
    <n v="91630.22"/>
  </r>
  <r>
    <x v="0"/>
    <x v="53"/>
    <s v="Exempt"/>
    <s v="Peoples Gas System"/>
    <n v="79000"/>
  </r>
  <r>
    <x v="0"/>
    <x v="54"/>
    <s v="NC/NE"/>
    <s v="Peoples Gas System"/>
    <n v="43305.599999999999"/>
  </r>
  <r>
    <x v="0"/>
    <x v="55"/>
    <s v="Union"/>
    <s v="Peoples Gas System"/>
    <n v="55557"/>
  </r>
  <r>
    <x v="0"/>
    <x v="56"/>
    <s v="Union"/>
    <s v="Peoples Gas System"/>
    <n v="53040"/>
  </r>
  <r>
    <x v="0"/>
    <x v="57"/>
    <s v="NC/NE"/>
    <s v="Peoples Gas System"/>
    <n v="54350.400000000001"/>
  </r>
  <r>
    <x v="0"/>
    <x v="58"/>
    <s v="NC/NE"/>
    <s v="Peoples Gas System"/>
    <n v="53435.199999999997"/>
  </r>
  <r>
    <x v="0"/>
    <x v="59"/>
    <s v="Union"/>
    <s v="Peoples Gas System"/>
    <n v="61173"/>
  </r>
  <r>
    <x v="0"/>
    <x v="60"/>
    <s v="NC/NE"/>
    <s v="Peoples Gas System"/>
    <n v="53497.599999999999"/>
  </r>
  <r>
    <x v="0"/>
    <x v="61"/>
    <s v="Union"/>
    <s v="Peoples Gas System"/>
    <n v="53435"/>
  </r>
  <r>
    <x v="0"/>
    <x v="62"/>
    <s v="NC/NE"/>
    <s v="Peoples Gas System"/>
    <n v="52856.959999999999"/>
  </r>
  <r>
    <x v="0"/>
    <x v="63"/>
    <s v="Exempt"/>
    <s v="Peoples Gas System"/>
    <n v="153486.43"/>
  </r>
  <r>
    <x v="0"/>
    <x v="64"/>
    <s v="NC/NE"/>
    <s v="Peoples Gas System"/>
    <n v="54312.34"/>
  </r>
  <r>
    <x v="0"/>
    <x v="65"/>
    <s v="NC/NE"/>
    <s v="Peoples Gas System"/>
    <n v="47143.82"/>
  </r>
  <r>
    <x v="0"/>
    <x v="66"/>
    <s v="NC/NE"/>
    <s v="Peoples Gas System"/>
    <n v="42369.599999999999"/>
  </r>
  <r>
    <x v="0"/>
    <x v="67"/>
    <s v="NC/NE"/>
    <s v="Peoples Gas System"/>
    <n v="60715.199999999997"/>
  </r>
  <r>
    <x v="0"/>
    <x v="68"/>
    <s v="Exempt"/>
    <s v="Peoples Gas System"/>
    <n v="137114.76999999999"/>
  </r>
  <r>
    <x v="0"/>
    <x v="69"/>
    <s v="NC/NE"/>
    <s v="Peoples Gas System"/>
    <n v="55261.86"/>
  </r>
  <r>
    <x v="0"/>
    <x v="70"/>
    <s v="NC/NE"/>
    <s v="Peoples Gas System"/>
    <n v="57833.98"/>
  </r>
  <r>
    <x v="0"/>
    <x v="71"/>
    <s v="Union"/>
    <s v="Peoples Gas System"/>
    <n v="62400"/>
  </r>
  <r>
    <x v="0"/>
    <x v="72"/>
    <s v="NC/NE"/>
    <s v="Peoples Gas System"/>
    <n v="41104.129999999997"/>
  </r>
  <r>
    <x v="0"/>
    <x v="73"/>
    <s v="NC/NE"/>
    <s v="Peoples Gas System"/>
    <n v="52308.88"/>
  </r>
  <r>
    <x v="0"/>
    <x v="74"/>
    <s v="NC/NE"/>
    <s v="Peoples Gas System"/>
    <n v="55078.400000000001"/>
  </r>
  <r>
    <x v="0"/>
    <x v="75"/>
    <s v="Exempt"/>
    <s v="Peoples Gas System"/>
    <n v="68791.13"/>
  </r>
  <r>
    <x v="0"/>
    <x v="76"/>
    <s v="NC/NE"/>
    <s v="Peoples Gas System"/>
    <n v="48347.1"/>
  </r>
  <r>
    <x v="0"/>
    <x v="77"/>
    <s v="NC/NE"/>
    <s v="Peoples Gas System"/>
    <n v="50837.9"/>
  </r>
  <r>
    <x v="0"/>
    <x v="78"/>
    <s v="Exempt"/>
    <s v="Peoples Gas System"/>
    <n v="67891.66"/>
  </r>
  <r>
    <x v="0"/>
    <x v="79"/>
    <s v="Exempt"/>
    <s v="Peoples Gas System"/>
    <n v="68126.58"/>
  </r>
  <r>
    <x v="0"/>
    <x v="80"/>
    <s v="NC/NE"/>
    <s v="Peoples Gas System"/>
    <n v="57669.04"/>
  </r>
  <r>
    <x v="0"/>
    <x v="81"/>
    <s v="NC/NE"/>
    <s v="Peoples Gas System"/>
    <n v="54621"/>
  </r>
  <r>
    <x v="0"/>
    <x v="82"/>
    <s v="NC/NE"/>
    <s v="Peoples Gas System"/>
    <n v="63689.599999999999"/>
  </r>
  <r>
    <x v="0"/>
    <x v="83"/>
    <s v="Union"/>
    <s v="Peoples Gas System"/>
    <n v="54413"/>
  </r>
  <r>
    <x v="0"/>
    <x v="84"/>
    <s v="Exempt"/>
    <s v="Peoples Gas System"/>
    <n v="78895.62"/>
  </r>
  <r>
    <x v="0"/>
    <x v="85"/>
    <s v="Exempt"/>
    <s v="Peoples Gas System"/>
    <n v="146414.5"/>
  </r>
  <r>
    <x v="0"/>
    <x v="86"/>
    <s v="Exempt"/>
    <s v="Peoples Gas System"/>
    <n v="141371.22"/>
  </r>
  <r>
    <x v="0"/>
    <x v="87"/>
    <s v="Union"/>
    <s v="Peoples Gas System"/>
    <n v="54642"/>
  </r>
  <r>
    <x v="0"/>
    <x v="88"/>
    <s v="NC/NE"/>
    <s v="Peoples Gas System"/>
    <n v="60902.400000000001"/>
  </r>
  <r>
    <x v="0"/>
    <x v="89"/>
    <s v="Union"/>
    <s v="Peoples Gas System"/>
    <n v="54538"/>
  </r>
  <r>
    <x v="0"/>
    <x v="90"/>
    <s v="Exempt"/>
    <s v="Peoples Gas System"/>
    <n v="121334"/>
  </r>
  <r>
    <x v="0"/>
    <x v="91"/>
    <s v="Exempt"/>
    <s v="Peoples Gas System"/>
    <n v="109300"/>
  </r>
  <r>
    <x v="0"/>
    <x v="92"/>
    <s v="NC/NE"/>
    <s v="Peoples Gas System"/>
    <n v="50745.97"/>
  </r>
  <r>
    <x v="0"/>
    <x v="93"/>
    <s v="NC/NE"/>
    <s v="Peoples Gas System"/>
    <n v="51556.13"/>
  </r>
  <r>
    <x v="0"/>
    <x v="94"/>
    <s v="NC/NE"/>
    <s v="Peoples Gas System"/>
    <n v="50346.19"/>
  </r>
  <r>
    <x v="0"/>
    <x v="95"/>
    <s v="NC/NE"/>
    <s v="Peoples Gas System"/>
    <n v="50231.58"/>
  </r>
  <r>
    <x v="0"/>
    <x v="96"/>
    <s v="NC/NE"/>
    <s v="Peoples Gas System"/>
    <n v="60641.57"/>
  </r>
  <r>
    <x v="0"/>
    <x v="97"/>
    <s v="Union"/>
    <s v="Peoples Gas System"/>
    <n v="55557"/>
  </r>
  <r>
    <x v="0"/>
    <x v="98"/>
    <s v="NC/NE"/>
    <s v="Peoples Gas System"/>
    <n v="62911.26"/>
  </r>
  <r>
    <x v="0"/>
    <x v="99"/>
    <s v="NC/NE"/>
    <s v="Peoples Gas System"/>
    <n v="41382.43"/>
  </r>
  <r>
    <x v="0"/>
    <x v="100"/>
    <s v="Exempt"/>
    <s v="Peoples Gas System"/>
    <n v="154213.97"/>
  </r>
  <r>
    <x v="0"/>
    <x v="101"/>
    <s v="NC/NE"/>
    <s v="Peoples Gas System"/>
    <n v="56992"/>
  </r>
  <r>
    <x v="0"/>
    <x v="102"/>
    <s v="NC/NE"/>
    <s v="Peoples Gas System"/>
    <n v="41226"/>
  </r>
  <r>
    <x v="0"/>
    <x v="103"/>
    <s v="NC/NE"/>
    <s v="Peoples Gas System"/>
    <n v="54454.400000000001"/>
  </r>
  <r>
    <x v="0"/>
    <x v="104"/>
    <s v="Union"/>
    <s v="Peoples Gas System"/>
    <n v="41350.400000000001"/>
  </r>
  <r>
    <x v="0"/>
    <x v="105"/>
    <s v="Exempt"/>
    <s v="Peoples Gas System"/>
    <n v="69010"/>
  </r>
  <r>
    <x v="0"/>
    <x v="106"/>
    <s v="NC/NE"/>
    <s v="Peoples Gas System"/>
    <n v="49882.14"/>
  </r>
  <r>
    <x v="0"/>
    <x v="107"/>
    <s v="NC/NE"/>
    <s v="Peoples Gas System"/>
    <n v="46870.720000000001"/>
  </r>
  <r>
    <x v="0"/>
    <x v="108"/>
    <s v="NC/NE"/>
    <s v="Peoples Gas System"/>
    <n v="50460.800000000003"/>
  </r>
  <r>
    <x v="0"/>
    <x v="109"/>
    <s v="Exempt"/>
    <s v="Peoples Gas System"/>
    <n v="62366.13"/>
  </r>
  <r>
    <x v="0"/>
    <x v="110"/>
    <s v="NC/NE"/>
    <s v="Peoples Gas System"/>
    <n v="54496"/>
  </r>
  <r>
    <x v="0"/>
    <x v="111"/>
    <s v="NC/NE"/>
    <s v="Peoples Gas System"/>
    <n v="59749.04"/>
  </r>
  <r>
    <x v="0"/>
    <x v="112"/>
    <s v="Union"/>
    <s v="Peoples Gas System"/>
    <n v="55557"/>
  </r>
  <r>
    <x v="0"/>
    <x v="113"/>
    <s v="Union"/>
    <s v="Peoples Gas System"/>
    <n v="62462"/>
  </r>
  <r>
    <x v="0"/>
    <x v="114"/>
    <s v="Exempt"/>
    <s v="Peoples Gas System"/>
    <n v="77892.929999999993"/>
  </r>
  <r>
    <x v="0"/>
    <x v="115"/>
    <s v="NC/NE"/>
    <s v="Peoples Gas System"/>
    <n v="64168"/>
  </r>
  <r>
    <x v="0"/>
    <x v="116"/>
    <s v="NC/NE"/>
    <s v="Peoples Gas System"/>
    <n v="55000.82"/>
  </r>
  <r>
    <x v="0"/>
    <x v="117"/>
    <s v="NC/NE"/>
    <s v="Peoples Gas System"/>
    <n v="69845.36"/>
  </r>
  <r>
    <x v="0"/>
    <x v="118"/>
    <s v="NC/NE"/>
    <s v="Peoples Gas System"/>
    <n v="63315"/>
  </r>
  <r>
    <x v="0"/>
    <x v="119"/>
    <s v="Union"/>
    <s v="Peoples Gas System"/>
    <n v="41350.400000000001"/>
  </r>
  <r>
    <x v="0"/>
    <x v="120"/>
    <s v="NC/NE"/>
    <s v="Peoples Gas System"/>
    <n v="53643.199999999997"/>
  </r>
  <r>
    <x v="0"/>
    <x v="121"/>
    <s v="NC/NE"/>
    <s v="Peoples Gas System"/>
    <n v="44975.01"/>
  </r>
  <r>
    <x v="0"/>
    <x v="122"/>
    <s v="Exempt"/>
    <s v="Peoples Gas System"/>
    <n v="98415.76"/>
  </r>
  <r>
    <x v="0"/>
    <x v="123"/>
    <s v="Exempt"/>
    <s v="Peoples Gas System"/>
    <n v="66923.320000000007"/>
  </r>
  <r>
    <x v="0"/>
    <x v="124"/>
    <s v="Union"/>
    <s v="Peoples Gas System"/>
    <n v="41350.400000000001"/>
  </r>
  <r>
    <x v="0"/>
    <x v="125"/>
    <s v="NC/NE"/>
    <s v="Peoples Gas System"/>
    <n v="53285.86"/>
  </r>
  <r>
    <x v="0"/>
    <x v="126"/>
    <s v="Exempt"/>
    <s v="Peoples Gas System"/>
    <n v="110792"/>
  </r>
  <r>
    <x v="0"/>
    <x v="127"/>
    <s v="Union"/>
    <s v="Peoples Gas System"/>
    <n v="55702"/>
  </r>
  <r>
    <x v="0"/>
    <x v="128"/>
    <s v="NC/NE"/>
    <s v="Peoples Gas System"/>
    <n v="51270.96"/>
  </r>
  <r>
    <x v="0"/>
    <x v="129"/>
    <s v="Exempt"/>
    <s v="Peoples Gas System"/>
    <n v="84427.79"/>
  </r>
  <r>
    <x v="0"/>
    <x v="130"/>
    <s v="Union"/>
    <s v="Peoples Gas System"/>
    <n v="53539"/>
  </r>
  <r>
    <x v="0"/>
    <x v="131"/>
    <s v="NC/NE"/>
    <s v="Peoples Gas System"/>
    <n v="45801.599999999999"/>
  </r>
  <r>
    <x v="0"/>
    <x v="132"/>
    <s v="Exempt"/>
    <s v="Peoples Gas System"/>
    <n v="57200"/>
  </r>
  <r>
    <x v="0"/>
    <x v="133"/>
    <s v="Exempt"/>
    <s v="Peoples Gas System"/>
    <n v="73994.399999999994"/>
  </r>
  <r>
    <x v="0"/>
    <x v="134"/>
    <s v="NC/NE"/>
    <s v="Peoples Gas System"/>
    <n v="54662.400000000001"/>
  </r>
  <r>
    <x v="0"/>
    <x v="135"/>
    <s v="Exempt"/>
    <s v="Peoples Gas System"/>
    <n v="67287.94"/>
  </r>
  <r>
    <x v="0"/>
    <x v="136"/>
    <s v="NC/NE"/>
    <s v="Peoples Gas System"/>
    <n v="46009.599999999999"/>
  </r>
  <r>
    <x v="0"/>
    <x v="137"/>
    <s v="Exempt"/>
    <s v="Peoples Gas System"/>
    <n v="90640"/>
  </r>
  <r>
    <x v="0"/>
    <x v="138"/>
    <s v="NC/NE"/>
    <s v="Peoples Gas System"/>
    <n v="59219.68"/>
  </r>
  <r>
    <x v="0"/>
    <x v="139"/>
    <s v="NC/NE"/>
    <s v="Peoples Gas System"/>
    <n v="54337.3"/>
  </r>
  <r>
    <x v="0"/>
    <x v="140"/>
    <s v="NC/NE"/>
    <s v="Peoples Gas System"/>
    <n v="44678.400000000001"/>
  </r>
  <r>
    <x v="0"/>
    <x v="141"/>
    <s v="NC/NE"/>
    <s v="Peoples Gas System"/>
    <n v="47278.400000000001"/>
  </r>
  <r>
    <x v="0"/>
    <x v="142"/>
    <s v="Exempt"/>
    <s v="Peoples Gas System"/>
    <n v="66014.39"/>
  </r>
  <r>
    <x v="0"/>
    <x v="143"/>
    <s v="NC/NE"/>
    <s v="Peoples Gas System"/>
    <n v="53530.05"/>
  </r>
  <r>
    <x v="0"/>
    <x v="144"/>
    <s v="NC/NE"/>
    <s v="Peoples Gas System"/>
    <n v="56888"/>
  </r>
  <r>
    <x v="0"/>
    <x v="145"/>
    <s v="NC/NE"/>
    <s v="Peoples Gas System"/>
    <n v="52847.39"/>
  </r>
  <r>
    <x v="0"/>
    <x v="146"/>
    <s v="Union"/>
    <s v="Peoples Gas System"/>
    <n v="51979"/>
  </r>
  <r>
    <x v="0"/>
    <x v="147"/>
    <s v="NC/NE"/>
    <s v="Peoples Gas System"/>
    <n v="45780.800000000003"/>
  </r>
  <r>
    <x v="0"/>
    <x v="148"/>
    <s v="NC/NE"/>
    <s v="Peoples Gas System"/>
    <n v="42854.45"/>
  </r>
  <r>
    <x v="0"/>
    <x v="149"/>
    <s v="NC/NE"/>
    <s v="Peoples Gas System"/>
    <n v="54119.31"/>
  </r>
  <r>
    <x v="0"/>
    <x v="150"/>
    <s v="Exempt"/>
    <s v="Peoples Gas System"/>
    <n v="87601.5"/>
  </r>
  <r>
    <x v="0"/>
    <x v="151"/>
    <s v="NC/NE"/>
    <s v="Peoples Gas System"/>
    <n v="59823.5"/>
  </r>
  <r>
    <x v="0"/>
    <x v="152"/>
    <s v="NC/NE"/>
    <s v="Peoples Gas System"/>
    <n v="46609.06"/>
  </r>
  <r>
    <x v="0"/>
    <x v="153"/>
    <s v="Exempt"/>
    <s v="Peoples Gas System"/>
    <n v="97469.81"/>
  </r>
  <r>
    <x v="0"/>
    <x v="154"/>
    <s v="NC/NE"/>
    <s v="Peoples Gas System"/>
    <n v="54475.199999999997"/>
  </r>
  <r>
    <x v="0"/>
    <x v="155"/>
    <s v="Union"/>
    <s v="Peoples Gas System"/>
    <n v="54454"/>
  </r>
  <r>
    <x v="0"/>
    <x v="156"/>
    <s v="NC/NE"/>
    <s v="Peoples Gas System"/>
    <n v="54496"/>
  </r>
  <r>
    <x v="0"/>
    <x v="157"/>
    <s v="NC/NE"/>
    <s v="Peoples Gas System"/>
    <n v="68748.990000000005"/>
  </r>
  <r>
    <x v="0"/>
    <x v="158"/>
    <s v="NC/NE"/>
    <s v="Peoples Gas System"/>
    <n v="60514.27"/>
  </r>
  <r>
    <x v="0"/>
    <x v="159"/>
    <s v="NC/NE"/>
    <s v="Peoples Gas System"/>
    <n v="51737.09"/>
  </r>
  <r>
    <x v="0"/>
    <x v="160"/>
    <s v="Union"/>
    <s v="Peoples Gas System"/>
    <n v="56285"/>
  </r>
  <r>
    <x v="0"/>
    <x v="161"/>
    <s v="NC/NE"/>
    <s v="Peoples Gas System"/>
    <n v="50102.83"/>
  </r>
  <r>
    <x v="0"/>
    <x v="162"/>
    <s v="Exempt"/>
    <s v="Peoples Gas System"/>
    <n v="120328.29"/>
  </r>
  <r>
    <x v="0"/>
    <x v="163"/>
    <s v="NC/NE"/>
    <s v="Peoples Gas System"/>
    <n v="39744.019999999997"/>
  </r>
  <r>
    <x v="0"/>
    <x v="164"/>
    <s v="NC/NE"/>
    <s v="Peoples Gas System"/>
    <n v="55449.06"/>
  </r>
  <r>
    <x v="0"/>
    <x v="165"/>
    <s v="Exempt"/>
    <s v="Peoples Gas System"/>
    <n v="89223.35"/>
  </r>
  <r>
    <x v="0"/>
    <x v="166"/>
    <s v="NC/NE"/>
    <s v="Peoples Gas System"/>
    <n v="65857.38"/>
  </r>
  <r>
    <x v="0"/>
    <x v="167"/>
    <s v="NC/NE"/>
    <s v="Peoples Gas System"/>
    <n v="45947.199999999997"/>
  </r>
  <r>
    <x v="0"/>
    <x v="168"/>
    <s v="Exempt"/>
    <s v="Peoples Gas System"/>
    <n v="78359.67"/>
  </r>
  <r>
    <x v="0"/>
    <x v="169"/>
    <s v="Union"/>
    <s v="Peoples Gas System"/>
    <n v="61422"/>
  </r>
  <r>
    <x v="0"/>
    <x v="170"/>
    <s v="Exempt"/>
    <s v="Peoples Gas System"/>
    <n v="85181.4"/>
  </r>
  <r>
    <x v="0"/>
    <x v="171"/>
    <s v="Exempt"/>
    <s v="Peoples Gas System"/>
    <n v="73944.08"/>
  </r>
  <r>
    <x v="0"/>
    <x v="172"/>
    <s v="Exempt"/>
    <s v="Peoples Gas System"/>
    <n v="105870.5"/>
  </r>
  <r>
    <x v="0"/>
    <x v="173"/>
    <s v="Exempt"/>
    <s v="Peoples Gas System"/>
    <n v="115089.39"/>
  </r>
  <r>
    <x v="0"/>
    <x v="174"/>
    <s v="NC/NE"/>
    <s v="Peoples Gas System"/>
    <n v="40420.639999999999"/>
  </r>
  <r>
    <x v="0"/>
    <x v="175"/>
    <s v="Exempt"/>
    <s v="Peoples Gas System"/>
    <n v="56517.56"/>
  </r>
  <r>
    <x v="0"/>
    <x v="176"/>
    <s v="NC/NE"/>
    <s v="Peoples Gas System"/>
    <n v="45739.199999999997"/>
  </r>
  <r>
    <x v="0"/>
    <x v="177"/>
    <s v="NC/NE"/>
    <s v="Peoples Gas System"/>
    <n v="64022.400000000001"/>
  </r>
  <r>
    <x v="0"/>
    <x v="178"/>
    <s v="Exempt"/>
    <s v="Peoples Gas System"/>
    <n v="108150"/>
  </r>
  <r>
    <x v="0"/>
    <x v="179"/>
    <s v="NC/NE"/>
    <s v="Peoples Gas System"/>
    <n v="56028.13"/>
  </r>
  <r>
    <x v="0"/>
    <x v="180"/>
    <s v="Union"/>
    <s v="Peoples Gas System"/>
    <n v="56098"/>
  </r>
  <r>
    <x v="0"/>
    <x v="181"/>
    <s v="NC/NE"/>
    <s v="Peoples Gas System"/>
    <n v="39285.17"/>
  </r>
  <r>
    <x v="0"/>
    <x v="182"/>
    <s v="Exempt"/>
    <s v="Peoples Gas System"/>
    <n v="111310.34"/>
  </r>
  <r>
    <x v="0"/>
    <x v="183"/>
    <s v="NC/NE"/>
    <s v="Peoples Gas System"/>
    <n v="52915.199999999997"/>
  </r>
  <r>
    <x v="0"/>
    <x v="184"/>
    <s v="NC/NE"/>
    <s v="Peoples Gas System"/>
    <n v="45052.800000000003"/>
  </r>
  <r>
    <x v="0"/>
    <x v="185"/>
    <s v="Union"/>
    <s v="Peoples Gas System"/>
    <n v="56430"/>
  </r>
  <r>
    <x v="0"/>
    <x v="186"/>
    <s v="Union"/>
    <s v="Peoples Gas System"/>
    <n v="60632"/>
  </r>
  <r>
    <x v="0"/>
    <x v="187"/>
    <s v="NC/NE"/>
    <s v="Peoples Gas System"/>
    <n v="45119.78"/>
  </r>
  <r>
    <x v="0"/>
    <x v="188"/>
    <s v="NC/NE"/>
    <s v="Peoples Gas System"/>
    <n v="60788.83"/>
  </r>
  <r>
    <x v="0"/>
    <x v="189"/>
    <s v="Exempt"/>
    <s v="Peoples Gas System"/>
    <n v="60790"/>
  </r>
  <r>
    <x v="0"/>
    <x v="190"/>
    <s v="Exempt"/>
    <s v="Peoples Gas System"/>
    <n v="81319.850000000006"/>
  </r>
  <r>
    <x v="0"/>
    <x v="191"/>
    <s v="NC/NE"/>
    <s v="Peoples Gas System"/>
    <n v="44720"/>
  </r>
  <r>
    <x v="0"/>
    <x v="192"/>
    <s v="Exempt"/>
    <s v="Peoples Gas System"/>
    <n v="77445.7"/>
  </r>
  <r>
    <x v="0"/>
    <x v="193"/>
    <s v="Exempt"/>
    <s v="Peoples Gas System"/>
    <n v="122442.71"/>
  </r>
  <r>
    <x v="0"/>
    <x v="194"/>
    <s v="NC/NE"/>
    <s v="Peoples Gas System"/>
    <n v="54475.199999999997"/>
  </r>
  <r>
    <x v="0"/>
    <x v="195"/>
    <s v="NC/NE"/>
    <s v="Peoples Gas System"/>
    <n v="54454.400000000001"/>
  </r>
  <r>
    <x v="0"/>
    <x v="196"/>
    <s v="NC/NE"/>
    <s v="Peoples Gas System"/>
    <n v="66000.899999999994"/>
  </r>
  <r>
    <x v="0"/>
    <x v="197"/>
    <s v="NC/NE"/>
    <s v="Peoples Gas System"/>
    <n v="48738.14"/>
  </r>
  <r>
    <x v="0"/>
    <x v="198"/>
    <s v="NC/NE"/>
    <s v="Peoples Gas System"/>
    <n v="64604.800000000003"/>
  </r>
  <r>
    <x v="0"/>
    <x v="199"/>
    <s v="NC/NE"/>
    <s v="Peoples Gas System"/>
    <n v="50814.400000000001"/>
  </r>
  <r>
    <x v="0"/>
    <x v="200"/>
    <s v="Union"/>
    <s v="Peoples Gas System"/>
    <n v="49608"/>
  </r>
  <r>
    <x v="0"/>
    <x v="201"/>
    <s v="NC/NE"/>
    <s v="Peoples Gas System"/>
    <n v="63288.160000000003"/>
  </r>
  <r>
    <x v="0"/>
    <x v="202"/>
    <s v="Exempt"/>
    <s v="Peoples Gas System"/>
    <n v="121334"/>
  </r>
  <r>
    <x v="0"/>
    <x v="203"/>
    <s v="NC/NE"/>
    <s v="Peoples Gas System"/>
    <n v="48880"/>
  </r>
  <r>
    <x v="0"/>
    <x v="204"/>
    <s v="NC/NE"/>
    <s v="Peoples Gas System"/>
    <n v="44116.800000000003"/>
  </r>
  <r>
    <x v="0"/>
    <x v="205"/>
    <s v="NC/NE"/>
    <s v="Peoples Gas System"/>
    <n v="38979.199999999997"/>
  </r>
  <r>
    <x v="0"/>
    <x v="206"/>
    <s v="NC/NE"/>
    <s v="Peoples Gas System"/>
    <n v="54008.66"/>
  </r>
  <r>
    <x v="0"/>
    <x v="207"/>
    <s v="Union"/>
    <s v="Peoples Gas System"/>
    <n v="54267"/>
  </r>
  <r>
    <x v="0"/>
    <x v="208"/>
    <s v="Exempt"/>
    <s v="Peoples Gas System"/>
    <n v="68791.13"/>
  </r>
  <r>
    <x v="0"/>
    <x v="209"/>
    <s v="Union"/>
    <s v="Peoples Gas System"/>
    <n v="62171"/>
  </r>
  <r>
    <x v="0"/>
    <x v="210"/>
    <s v="Exempt"/>
    <s v="Peoples Gas System"/>
    <n v="112266.17"/>
  </r>
  <r>
    <x v="0"/>
    <x v="211"/>
    <s v="NC/NE"/>
    <s v="Peoples Gas System"/>
    <n v="59109.23"/>
  </r>
  <r>
    <x v="0"/>
    <x v="212"/>
    <s v="NC/NE"/>
    <s v="Peoples Gas System"/>
    <n v="66123.199999999997"/>
  </r>
  <r>
    <x v="0"/>
    <x v="213"/>
    <s v="Exempt"/>
    <s v="Peoples Gas System"/>
    <n v="74970"/>
  </r>
  <r>
    <x v="0"/>
    <x v="214"/>
    <s v="Exempt"/>
    <s v="Peoples Gas System"/>
    <n v="80271.350000000006"/>
  </r>
  <r>
    <x v="0"/>
    <x v="215"/>
    <s v="NC/NE"/>
    <s v="Peoples Gas System"/>
    <n v="61558.85"/>
  </r>
  <r>
    <x v="0"/>
    <x v="216"/>
    <s v="NC/NE"/>
    <s v="Peoples Gas System"/>
    <n v="58927.44"/>
  </r>
  <r>
    <x v="0"/>
    <x v="217"/>
    <s v="NC/NE"/>
    <s v="Peoples Gas System"/>
    <n v="57845"/>
  </r>
  <r>
    <x v="0"/>
    <x v="218"/>
    <s v="NC/NE"/>
    <s v="Peoples Gas System"/>
    <n v="56056.21"/>
  </r>
  <r>
    <x v="0"/>
    <x v="219"/>
    <s v="Exempt"/>
    <s v="Peoples Gas System"/>
    <n v="88055.73"/>
  </r>
  <r>
    <x v="0"/>
    <x v="220"/>
    <s v="NC/NE"/>
    <s v="Peoples Gas System"/>
    <n v="62483"/>
  </r>
  <r>
    <x v="0"/>
    <x v="221"/>
    <s v="NC/NE"/>
    <s v="Peoples Gas System"/>
    <n v="45199.65"/>
  </r>
  <r>
    <x v="0"/>
    <x v="222"/>
    <s v="NC/NE"/>
    <s v="Peoples Gas System"/>
    <n v="41210.42"/>
  </r>
  <r>
    <x v="0"/>
    <x v="223"/>
    <s v="Union"/>
    <s v="Peoples Gas System"/>
    <n v="41620.800000000003"/>
  </r>
  <r>
    <x v="0"/>
    <x v="224"/>
    <s v="NC/NE"/>
    <s v="Peoples Gas System"/>
    <n v="56304.98"/>
  </r>
  <r>
    <x v="0"/>
    <x v="225"/>
    <s v="Exempt"/>
    <s v="Peoples Gas System"/>
    <n v="103831.75"/>
  </r>
  <r>
    <x v="0"/>
    <x v="226"/>
    <s v="Union"/>
    <s v="Peoples Gas System"/>
    <n v="55557"/>
  </r>
  <r>
    <x v="0"/>
    <x v="227"/>
    <s v="Exempt"/>
    <s v="Peoples Gas System"/>
    <n v="83340.89"/>
  </r>
  <r>
    <x v="0"/>
    <x v="228"/>
    <s v="NC/NE"/>
    <s v="Peoples Gas System"/>
    <n v="54600"/>
  </r>
  <r>
    <x v="0"/>
    <x v="229"/>
    <s v="Union"/>
    <s v="Peoples Gas System"/>
    <n v="49608"/>
  </r>
  <r>
    <x v="0"/>
    <x v="230"/>
    <s v="NC/NE"/>
    <s v="Peoples Gas System"/>
    <n v="61942.400000000001"/>
  </r>
  <r>
    <x v="0"/>
    <x v="231"/>
    <s v="NC/NE"/>
    <s v="Peoples Gas System"/>
    <n v="46300.800000000003"/>
  </r>
  <r>
    <x v="0"/>
    <x v="232"/>
    <s v="Exempt"/>
    <s v="Peoples Gas System"/>
    <n v="72032.570000000007"/>
  </r>
  <r>
    <x v="0"/>
    <x v="233"/>
    <s v="Union"/>
    <s v="Peoples Gas System"/>
    <n v="55702"/>
  </r>
  <r>
    <x v="0"/>
    <x v="234"/>
    <s v="NC/NE"/>
    <s v="Peoples Gas System"/>
    <n v="49380.03"/>
  </r>
  <r>
    <x v="0"/>
    <x v="235"/>
    <s v="NC/NE"/>
    <s v="Peoples Gas System"/>
    <n v="59124"/>
  </r>
  <r>
    <x v="0"/>
    <x v="236"/>
    <s v="Union"/>
    <s v="Peoples Gas System"/>
    <n v="49109"/>
  </r>
  <r>
    <x v="0"/>
    <x v="237"/>
    <s v="NC/NE"/>
    <s v="Peoples Gas System"/>
    <n v="51022.400000000001"/>
  </r>
  <r>
    <x v="0"/>
    <x v="238"/>
    <s v="NC/NE"/>
    <s v="Peoples Gas System"/>
    <n v="32011.200000000001"/>
  </r>
  <r>
    <x v="0"/>
    <x v="239"/>
    <s v="NC/NE"/>
    <s v="Peoples Gas System"/>
    <n v="49444.1"/>
  </r>
  <r>
    <x v="0"/>
    <x v="240"/>
    <s v="Union"/>
    <s v="Peoples Gas System"/>
    <n v="41350.400000000001"/>
  </r>
  <r>
    <x v="0"/>
    <x v="241"/>
    <s v="NC/NE"/>
    <s v="Peoples Gas System"/>
    <n v="43625.5"/>
  </r>
  <r>
    <x v="0"/>
    <x v="242"/>
    <s v="Exempt"/>
    <s v="Peoples Gas System"/>
    <n v="128250.08"/>
  </r>
  <r>
    <x v="0"/>
    <x v="243"/>
    <s v="NC/NE"/>
    <s v="Peoples Gas System"/>
    <n v="45118.32"/>
  </r>
  <r>
    <x v="0"/>
    <x v="244"/>
    <s v="Exempt"/>
    <s v="Peoples Gas System"/>
    <n v="170486.63"/>
  </r>
  <r>
    <x v="0"/>
    <x v="245"/>
    <s v="Union"/>
    <s v="Peoples Gas System"/>
    <n v="37918"/>
  </r>
  <r>
    <x v="0"/>
    <x v="246"/>
    <s v="Union"/>
    <s v="Peoples Gas System"/>
    <n v="49753.599999999999"/>
  </r>
  <r>
    <x v="0"/>
    <x v="247"/>
    <s v="Exempt"/>
    <s v="Peoples Gas System"/>
    <n v="57750"/>
  </r>
  <r>
    <x v="0"/>
    <x v="248"/>
    <s v="Exempt"/>
    <s v="Peoples Gas System"/>
    <n v="167534.01999999999"/>
  </r>
  <r>
    <x v="0"/>
    <x v="249"/>
    <s v="Exempt"/>
    <s v="Peoples Gas System"/>
    <n v="90614.25"/>
  </r>
  <r>
    <x v="0"/>
    <x v="250"/>
    <s v="Exempt"/>
    <s v="Peoples Gas System"/>
    <n v="79189.53"/>
  </r>
  <r>
    <x v="0"/>
    <x v="251"/>
    <s v="Exempt"/>
    <s v="Peoples Gas System"/>
    <n v="206000"/>
  </r>
  <r>
    <x v="0"/>
    <x v="252"/>
    <s v="NC/NE"/>
    <s v="Peoples Gas System"/>
    <n v="50086.400000000001"/>
  </r>
  <r>
    <x v="0"/>
    <x v="253"/>
    <s v="NC/NE"/>
    <s v="Peoples Gas System"/>
    <n v="46155.199999999997"/>
  </r>
  <r>
    <x v="0"/>
    <x v="254"/>
    <s v="NC/NE"/>
    <s v="Peoples Gas System"/>
    <n v="54454.400000000001"/>
  </r>
  <r>
    <x v="0"/>
    <x v="255"/>
    <s v="NC/NE"/>
    <s v="Peoples Gas System"/>
    <n v="43576"/>
  </r>
  <r>
    <x v="0"/>
    <x v="256"/>
    <s v="Union"/>
    <s v="Peoples Gas System"/>
    <n v="41350.400000000001"/>
  </r>
  <r>
    <x v="0"/>
    <x v="257"/>
    <s v="Exempt"/>
    <s v="Peoples Gas System"/>
    <n v="149432.4"/>
  </r>
  <r>
    <x v="0"/>
    <x v="258"/>
    <s v="NC/NE"/>
    <s v="Peoples Gas System"/>
    <n v="48800.54"/>
  </r>
  <r>
    <x v="0"/>
    <x v="259"/>
    <s v="Exempt"/>
    <s v="Peoples Gas System"/>
    <n v="122985.89"/>
  </r>
  <r>
    <x v="0"/>
    <x v="260"/>
    <s v="NC/NE"/>
    <s v="Peoples Gas System"/>
    <n v="45822.400000000001"/>
  </r>
  <r>
    <x v="0"/>
    <x v="261"/>
    <s v="Exempt"/>
    <s v="Peoples Gas System"/>
    <n v="78500"/>
  </r>
  <r>
    <x v="0"/>
    <x v="262"/>
    <s v="NC/NE"/>
    <s v="Peoples Gas System"/>
    <n v="56742.400000000001"/>
  </r>
  <r>
    <x v="0"/>
    <x v="263"/>
    <s v="NC/NE"/>
    <s v="Peoples Gas System"/>
    <n v="63730.37"/>
  </r>
  <r>
    <x v="0"/>
    <x v="264"/>
    <s v="Exempt"/>
    <s v="Peoples Gas System"/>
    <n v="80958.899999999994"/>
  </r>
  <r>
    <x v="0"/>
    <x v="265"/>
    <s v="NC/NE"/>
    <s v="Peoples Gas System"/>
    <n v="54724.800000000003"/>
  </r>
  <r>
    <x v="0"/>
    <x v="266"/>
    <s v="NC/NE"/>
    <s v="Peoples Gas System"/>
    <n v="45905.599999999999"/>
  </r>
  <r>
    <x v="0"/>
    <x v="267"/>
    <s v="NC/NE"/>
    <s v="Peoples Gas System"/>
    <n v="49025.599999999999"/>
  </r>
  <r>
    <x v="0"/>
    <x v="268"/>
    <s v="NC/NE"/>
    <s v="Peoples Gas System"/>
    <n v="54454.400000000001"/>
  </r>
  <r>
    <x v="0"/>
    <x v="269"/>
    <s v="Union"/>
    <s v="Peoples Gas System"/>
    <n v="56826"/>
  </r>
  <r>
    <x v="0"/>
    <x v="270"/>
    <s v="NC/NE"/>
    <s v="Peoples Gas System"/>
    <n v="54516.800000000003"/>
  </r>
  <r>
    <x v="0"/>
    <x v="271"/>
    <s v="Union"/>
    <s v="Peoples Gas System"/>
    <n v="47382"/>
  </r>
  <r>
    <x v="0"/>
    <x v="272"/>
    <s v="NC/NE"/>
    <s v="Peoples Gas System"/>
    <n v="43751.76"/>
  </r>
  <r>
    <x v="0"/>
    <x v="273"/>
    <s v="NC/NE"/>
    <s v="Peoples Gas System"/>
    <n v="54870.400000000001"/>
  </r>
  <r>
    <x v="0"/>
    <x v="274"/>
    <s v="NC/NE"/>
    <s v="Peoples Gas System"/>
    <n v="43742"/>
  </r>
  <r>
    <x v="0"/>
    <x v="275"/>
    <s v="NC/NE"/>
    <s v="Peoples Gas System"/>
    <n v="50980.800000000003"/>
  </r>
  <r>
    <x v="0"/>
    <x v="276"/>
    <s v="Exempt"/>
    <s v="Peoples Gas System"/>
    <n v="87029.97"/>
  </r>
  <r>
    <x v="0"/>
    <x v="277"/>
    <s v="NC/NE"/>
    <s v="Peoples Gas System"/>
    <n v="56243.199999999997"/>
  </r>
  <r>
    <x v="0"/>
    <x v="278"/>
    <s v="Union"/>
    <s v="Peoples Gas System"/>
    <n v="55557"/>
  </r>
  <r>
    <x v="0"/>
    <x v="279"/>
    <s v="NC/NE"/>
    <s v="Peoples Gas System"/>
    <n v="47798"/>
  </r>
  <r>
    <x v="0"/>
    <x v="280"/>
    <s v="NC/NE"/>
    <s v="Peoples Gas System"/>
    <n v="45947.199999999997"/>
  </r>
  <r>
    <x v="0"/>
    <x v="281"/>
    <s v="Union"/>
    <s v="Peoples Gas System"/>
    <n v="45053"/>
  </r>
  <r>
    <x v="0"/>
    <x v="282"/>
    <s v="NC/NE"/>
    <s v="Peoples Gas System"/>
    <n v="43329.52"/>
  </r>
  <r>
    <x v="0"/>
    <x v="283"/>
    <s v="Union"/>
    <s v="Peoples Gas System"/>
    <n v="38418"/>
  </r>
  <r>
    <x v="0"/>
    <x v="284"/>
    <s v="Exempt"/>
    <s v="Peoples Gas System"/>
    <n v="99732.03"/>
  </r>
  <r>
    <x v="0"/>
    <x v="285"/>
    <s v="NC/NE"/>
    <s v="Peoples Gas System"/>
    <n v="31346"/>
  </r>
  <r>
    <x v="0"/>
    <x v="286"/>
    <s v="Union"/>
    <s v="Peoples Gas System"/>
    <n v="41350.400000000001"/>
  </r>
  <r>
    <x v="0"/>
    <x v="287"/>
    <s v="Exempt"/>
    <s v="Peoples Gas System"/>
    <n v="126374.9"/>
  </r>
  <r>
    <x v="0"/>
    <x v="288"/>
    <s v="Exempt"/>
    <s v="Peoples Gas System"/>
    <n v="98489.72"/>
  </r>
  <r>
    <x v="0"/>
    <x v="289"/>
    <s v="NC/NE"/>
    <s v="Peoples Gas System"/>
    <n v="40040"/>
  </r>
  <r>
    <x v="0"/>
    <x v="290"/>
    <s v="NC/NE"/>
    <s v="Peoples Gas System"/>
    <n v="56617.599999999999"/>
  </r>
  <r>
    <x v="0"/>
    <x v="291"/>
    <s v="NC/NE"/>
    <s v="Peoples Gas System"/>
    <n v="34417.550000000003"/>
  </r>
  <r>
    <x v="0"/>
    <x v="292"/>
    <s v="NC/NE"/>
    <s v="Peoples Gas System"/>
    <n v="43080.54"/>
  </r>
  <r>
    <x v="0"/>
    <x v="293"/>
    <s v="NC/NE"/>
    <s v="Peoples Gas System"/>
    <n v="42013.71"/>
  </r>
  <r>
    <x v="0"/>
    <x v="294"/>
    <s v="NC/NE"/>
    <s v="Peoples Gas System"/>
    <n v="55161.599999999999"/>
  </r>
  <r>
    <x v="0"/>
    <x v="295"/>
    <s v="Exempt"/>
    <s v="Peoples Gas System"/>
    <n v="117390.57"/>
  </r>
  <r>
    <x v="0"/>
    <x v="296"/>
    <s v="NC/NE"/>
    <s v="Peoples Gas System"/>
    <n v="45947.199999999997"/>
  </r>
  <r>
    <x v="0"/>
    <x v="297"/>
    <s v="Union"/>
    <s v="Peoples Gas System"/>
    <n v="48173"/>
  </r>
  <r>
    <x v="0"/>
    <x v="298"/>
    <s v="Union"/>
    <s v="Peoples Gas System"/>
    <n v="49608"/>
  </r>
  <r>
    <x v="0"/>
    <x v="299"/>
    <s v="Exempt"/>
    <s v="Peoples Gas System"/>
    <n v="78150"/>
  </r>
  <r>
    <x v="0"/>
    <x v="300"/>
    <s v="Union"/>
    <s v="Peoples Gas System"/>
    <n v="41350.400000000001"/>
  </r>
  <r>
    <x v="0"/>
    <x v="301"/>
    <s v="NC/NE"/>
    <s v="Peoples Gas System"/>
    <n v="52936"/>
  </r>
  <r>
    <x v="0"/>
    <x v="302"/>
    <s v="Union"/>
    <s v="Peoples Gas System"/>
    <n v="39458"/>
  </r>
  <r>
    <x v="0"/>
    <x v="303"/>
    <s v="NC/NE"/>
    <s v="Peoples Gas System"/>
    <n v="45780.800000000003"/>
  </r>
  <r>
    <x v="0"/>
    <x v="304"/>
    <s v="Exempt"/>
    <s v="Peoples Gas System"/>
    <n v="191986.38"/>
  </r>
  <r>
    <x v="0"/>
    <x v="305"/>
    <s v="NC/NE"/>
    <s v="Peoples Gas System"/>
    <n v="43659.199999999997"/>
  </r>
  <r>
    <x v="0"/>
    <x v="306"/>
    <s v="NC/NE"/>
    <s v="Peoples Gas System"/>
    <n v="50636.77"/>
  </r>
  <r>
    <x v="0"/>
    <x v="307"/>
    <s v="NC/NE"/>
    <s v="Peoples Gas System"/>
    <n v="43742"/>
  </r>
  <r>
    <x v="0"/>
    <x v="308"/>
    <s v="NC/NE"/>
    <s v="Peoples Gas System"/>
    <n v="41724.800000000003"/>
  </r>
  <r>
    <x v="0"/>
    <x v="309"/>
    <s v="NC/NE"/>
    <s v="Peoples Gas System"/>
    <n v="44414.03"/>
  </r>
  <r>
    <x v="0"/>
    <x v="310"/>
    <s v="NC/NE"/>
    <s v="Peoples Gas System"/>
    <n v="37086.400000000001"/>
  </r>
  <r>
    <x v="0"/>
    <x v="311"/>
    <s v="NC/NE"/>
    <s v="Peoples Gas System"/>
    <n v="45864"/>
  </r>
  <r>
    <x v="0"/>
    <x v="312"/>
    <s v="NC/NE"/>
    <s v="Peoples Gas System"/>
    <n v="47009.66"/>
  </r>
  <r>
    <x v="0"/>
    <x v="313"/>
    <s v="Exempt"/>
    <s v="Peoples Gas System"/>
    <n v="57464.5"/>
  </r>
  <r>
    <x v="0"/>
    <x v="314"/>
    <s v="Union"/>
    <s v="Peoples Gas System"/>
    <n v="45053"/>
  </r>
  <r>
    <x v="0"/>
    <x v="315"/>
    <s v="NC/NE"/>
    <s v="Peoples Gas System"/>
    <n v="49067.199999999997"/>
  </r>
  <r>
    <x v="0"/>
    <x v="316"/>
    <s v="Union"/>
    <s v="Peoples Gas System"/>
    <n v="41558"/>
  </r>
  <r>
    <x v="0"/>
    <x v="317"/>
    <s v="Union"/>
    <s v="Peoples Gas System"/>
    <n v="44616"/>
  </r>
  <r>
    <x v="0"/>
    <x v="318"/>
    <s v="NC/NE"/>
    <s v="Peoples Gas System"/>
    <n v="36836.800000000003"/>
  </r>
  <r>
    <x v="0"/>
    <x v="319"/>
    <s v="NC/NE"/>
    <s v="Peoples Gas System"/>
    <n v="39249.599999999999"/>
  </r>
  <r>
    <x v="0"/>
    <x v="320"/>
    <s v="Union"/>
    <s v="Peoples Gas System"/>
    <n v="45053"/>
  </r>
  <r>
    <x v="0"/>
    <x v="321"/>
    <s v="Exempt"/>
    <s v="Peoples Gas System"/>
    <n v="97633.16"/>
  </r>
  <r>
    <x v="0"/>
    <x v="322"/>
    <s v="Exempt"/>
    <s v="Peoples Gas System"/>
    <n v="91630.22"/>
  </r>
  <r>
    <x v="0"/>
    <x v="323"/>
    <s v="NC/NE"/>
    <s v="Peoples Gas System"/>
    <n v="45185.5"/>
  </r>
  <r>
    <x v="0"/>
    <x v="324"/>
    <s v="Exempt"/>
    <s v="Peoples Gas System"/>
    <n v="121334"/>
  </r>
  <r>
    <x v="0"/>
    <x v="325"/>
    <s v="NC/NE"/>
    <s v="Peoples Gas System"/>
    <n v="39728"/>
  </r>
  <r>
    <x v="0"/>
    <x v="326"/>
    <s v="NC/NE"/>
    <s v="Peoples Gas System"/>
    <n v="54308.800000000003"/>
  </r>
  <r>
    <x v="0"/>
    <x v="327"/>
    <s v="NC/NE"/>
    <s v="Peoples Gas System"/>
    <n v="33827.46"/>
  </r>
  <r>
    <x v="0"/>
    <x v="328"/>
    <s v="NC/NE"/>
    <s v="Peoples Gas System"/>
    <n v="52686.400000000001"/>
  </r>
  <r>
    <x v="0"/>
    <x v="329"/>
    <s v="NC/NE"/>
    <s v="Peoples Gas System"/>
    <n v="65520"/>
  </r>
  <r>
    <x v="0"/>
    <x v="330"/>
    <s v="NC/NE"/>
    <s v="Peoples Gas System"/>
    <n v="41412.800000000003"/>
  </r>
  <r>
    <x v="0"/>
    <x v="331"/>
    <s v="Union"/>
    <s v="Peoples Gas System"/>
    <n v="46280"/>
  </r>
  <r>
    <x v="0"/>
    <x v="332"/>
    <s v="NC/NE"/>
    <s v="Peoples Gas System"/>
    <n v="55203.199999999997"/>
  </r>
  <r>
    <x v="0"/>
    <x v="333"/>
    <s v="Union"/>
    <s v="Peoples Gas System"/>
    <n v="41350.400000000001"/>
  </r>
  <r>
    <x v="0"/>
    <x v="334"/>
    <s v="NC/NE"/>
    <s v="Peoples Gas System"/>
    <n v="39408.93"/>
  </r>
  <r>
    <x v="0"/>
    <x v="335"/>
    <s v="Union"/>
    <s v="Peoples Gas System"/>
    <n v="44616"/>
  </r>
  <r>
    <x v="0"/>
    <x v="336"/>
    <s v="NC/NE"/>
    <s v="Peoples Gas System"/>
    <n v="38958.400000000001"/>
  </r>
  <r>
    <x v="0"/>
    <x v="337"/>
    <s v="NC/NE"/>
    <s v="Peoples Gas System"/>
    <n v="40784.43"/>
  </r>
  <r>
    <x v="0"/>
    <x v="338"/>
    <s v="NC/NE"/>
    <s v="Peoples Gas System"/>
    <n v="46403.55"/>
  </r>
  <r>
    <x v="0"/>
    <x v="339"/>
    <s v="NC/NE"/>
    <s v="Peoples Gas System"/>
    <n v="39104"/>
  </r>
  <r>
    <x v="0"/>
    <x v="340"/>
    <s v="NC/NE"/>
    <s v="Peoples Gas System"/>
    <n v="34367.22"/>
  </r>
  <r>
    <x v="0"/>
    <x v="341"/>
    <s v="NC/NE"/>
    <s v="Peoples Gas System"/>
    <n v="41620.800000000003"/>
  </r>
  <r>
    <x v="0"/>
    <x v="342"/>
    <s v="NC/NE"/>
    <s v="Peoples Gas System"/>
    <n v="47465.599999999999"/>
  </r>
  <r>
    <x v="0"/>
    <x v="343"/>
    <s v="NC/NE"/>
    <s v="Peoples Gas System"/>
    <n v="42328"/>
  </r>
  <r>
    <x v="0"/>
    <x v="344"/>
    <s v="NC/NE"/>
    <s v="Peoples Gas System"/>
    <n v="43742"/>
  </r>
  <r>
    <x v="0"/>
    <x v="345"/>
    <s v="NC/NE"/>
    <s v="Peoples Gas System"/>
    <n v="45947.199999999997"/>
  </r>
  <r>
    <x v="0"/>
    <x v="346"/>
    <s v="Union"/>
    <s v="Peoples Gas System"/>
    <n v="48339"/>
  </r>
  <r>
    <x v="0"/>
    <x v="347"/>
    <s v="Union"/>
    <s v="Peoples Gas System"/>
    <n v="41350.400000000001"/>
  </r>
  <r>
    <x v="0"/>
    <x v="348"/>
    <s v="Union"/>
    <s v="Peoples Gas System"/>
    <n v="57637"/>
  </r>
  <r>
    <x v="0"/>
    <x v="349"/>
    <s v="NC/NE"/>
    <s v="Peoples Gas System"/>
    <n v="45947.199999999997"/>
  </r>
  <r>
    <x v="0"/>
    <x v="350"/>
    <s v="Union"/>
    <s v="Peoples Gas System"/>
    <n v="44616"/>
  </r>
  <r>
    <x v="0"/>
    <x v="351"/>
    <s v="NC/NE"/>
    <s v="Peoples Gas System"/>
    <n v="39062.400000000001"/>
  </r>
  <r>
    <x v="0"/>
    <x v="352"/>
    <s v="NC/NE"/>
    <s v="Peoples Gas System"/>
    <n v="45864"/>
  </r>
  <r>
    <x v="0"/>
    <x v="353"/>
    <s v="Union"/>
    <s v="Peoples Gas System"/>
    <n v="45053"/>
  </r>
  <r>
    <x v="0"/>
    <x v="354"/>
    <s v="Union"/>
    <s v="Peoples Gas System"/>
    <n v="41350.400000000001"/>
  </r>
  <r>
    <x v="0"/>
    <x v="355"/>
    <s v="Union"/>
    <s v="Peoples Gas System"/>
    <n v="41350.400000000001"/>
  </r>
  <r>
    <x v="0"/>
    <x v="356"/>
    <s v="Union"/>
    <s v="Peoples Gas System"/>
    <n v="41350.400000000001"/>
  </r>
  <r>
    <x v="0"/>
    <x v="357"/>
    <s v="NC/NE"/>
    <s v="Peoples Gas System"/>
    <n v="40715.17"/>
  </r>
  <r>
    <x v="0"/>
    <x v="358"/>
    <s v="NC/NE"/>
    <s v="Peoples Gas System"/>
    <n v="47590.400000000001"/>
  </r>
  <r>
    <x v="0"/>
    <x v="359"/>
    <s v="NC/NE"/>
    <s v="Peoples Gas System"/>
    <n v="39332.800000000003"/>
  </r>
  <r>
    <x v="0"/>
    <x v="360"/>
    <s v="NC/NE"/>
    <s v="Peoples Gas System"/>
    <n v="44200"/>
  </r>
  <r>
    <x v="0"/>
    <x v="361"/>
    <s v="Exempt"/>
    <s v="Peoples Gas System"/>
    <n v="62090.81"/>
  </r>
  <r>
    <x v="0"/>
    <x v="362"/>
    <s v="NC/NE"/>
    <s v="Peoples Gas System"/>
    <n v="42452.800000000003"/>
  </r>
  <r>
    <x v="0"/>
    <x v="363"/>
    <s v="NC/NE"/>
    <s v="Peoples Gas System"/>
    <n v="39763.980000000003"/>
  </r>
  <r>
    <x v="0"/>
    <x v="364"/>
    <s v="NC/NE"/>
    <s v="Peoples Gas System"/>
    <n v="41854.800000000003"/>
  </r>
  <r>
    <x v="0"/>
    <x v="365"/>
    <s v="NC/NE"/>
    <s v="Peoples Gas System"/>
    <n v="37139.65"/>
  </r>
  <r>
    <x v="0"/>
    <x v="366"/>
    <s v="NC/NE"/>
    <s v="Peoples Gas System"/>
    <n v="43721.599999999999"/>
  </r>
  <r>
    <x v="0"/>
    <x v="367"/>
    <s v="Exempt"/>
    <s v="Peoples Gas System"/>
    <n v="82487.19"/>
  </r>
  <r>
    <x v="0"/>
    <x v="368"/>
    <s v="Exempt"/>
    <s v="Peoples Gas System"/>
    <n v="73004.69"/>
  </r>
  <r>
    <x v="0"/>
    <x v="369"/>
    <s v="Exempt"/>
    <s v="Peoples Gas System"/>
    <n v="78736"/>
  </r>
  <r>
    <x v="0"/>
    <x v="370"/>
    <s v="NC/NE"/>
    <s v="Peoples Gas System"/>
    <n v="42536"/>
  </r>
  <r>
    <x v="0"/>
    <x v="371"/>
    <s v="NC/NE"/>
    <s v="Peoples Gas System"/>
    <n v="45947.199999999997"/>
  </r>
  <r>
    <x v="0"/>
    <x v="372"/>
    <s v="Union"/>
    <s v="Peoples Gas System"/>
    <n v="44616"/>
  </r>
  <r>
    <x v="0"/>
    <x v="373"/>
    <s v="Union"/>
    <s v="Peoples Gas System"/>
    <n v="47382.400000000001"/>
  </r>
  <r>
    <x v="0"/>
    <x v="374"/>
    <s v="NC/NE"/>
    <s v="Peoples Gas System"/>
    <n v="38979"/>
  </r>
  <r>
    <x v="0"/>
    <x v="375"/>
    <s v="NC/NE"/>
    <s v="Peoples Gas System"/>
    <n v="47025.68"/>
  </r>
  <r>
    <x v="0"/>
    <x v="376"/>
    <s v="NC/NE"/>
    <s v="Peoples Gas System"/>
    <n v="45947.199999999997"/>
  </r>
  <r>
    <x v="0"/>
    <x v="377"/>
    <s v="Union"/>
    <s v="Peoples Gas System"/>
    <n v="44616"/>
  </r>
  <r>
    <x v="0"/>
    <x v="378"/>
    <s v="NC/NE"/>
    <s v="Peoples Gas System"/>
    <n v="46009.599999999999"/>
  </r>
  <r>
    <x v="0"/>
    <x v="379"/>
    <s v="Union"/>
    <s v="Peoples Gas System"/>
    <n v="47382"/>
  </r>
  <r>
    <x v="0"/>
    <x v="380"/>
    <s v="NC/NE"/>
    <s v="Peoples Gas System"/>
    <n v="46009.599999999999"/>
  </r>
  <r>
    <x v="0"/>
    <x v="381"/>
    <s v="Union"/>
    <s v="Peoples Gas System"/>
    <n v="45053"/>
  </r>
  <r>
    <x v="0"/>
    <x v="382"/>
    <s v="NC/NE"/>
    <s v="Peoples Gas System"/>
    <n v="43659.199999999997"/>
  </r>
  <r>
    <x v="0"/>
    <x v="383"/>
    <s v="NC/NE"/>
    <s v="Peoples Gas System"/>
    <n v="45947.199999999997"/>
  </r>
  <r>
    <x v="0"/>
    <x v="384"/>
    <s v="Union"/>
    <s v="Peoples Gas System"/>
    <n v="45053"/>
  </r>
  <r>
    <x v="0"/>
    <x v="385"/>
    <s v="NC/NE"/>
    <s v="Peoples Gas System"/>
    <n v="38979"/>
  </r>
  <r>
    <x v="0"/>
    <x v="386"/>
    <s v="NC/NE"/>
    <s v="Peoples Gas System"/>
    <n v="40619.279999999999"/>
  </r>
  <r>
    <x v="0"/>
    <x v="387"/>
    <s v="Union"/>
    <s v="Peoples Gas System"/>
    <n v="43742"/>
  </r>
  <r>
    <x v="0"/>
    <x v="388"/>
    <s v="NC/NE"/>
    <s v="Peoples Gas System"/>
    <n v="45947.199999999997"/>
  </r>
  <r>
    <x v="0"/>
    <x v="389"/>
    <s v="Union"/>
    <s v="Peoples Gas System"/>
    <n v="42390"/>
  </r>
  <r>
    <x v="0"/>
    <x v="390"/>
    <s v="NC/NE"/>
    <s v="Peoples Gas System"/>
    <n v="33252.54"/>
  </r>
  <r>
    <x v="0"/>
    <x v="391"/>
    <s v="NC/NE"/>
    <s v="Peoples Gas System"/>
    <n v="43659.199999999997"/>
  </r>
  <r>
    <x v="0"/>
    <x v="392"/>
    <s v="NC/NE"/>
    <s v="Peoples Gas System"/>
    <n v="36150.400000000001"/>
  </r>
  <r>
    <x v="0"/>
    <x v="393"/>
    <s v="NC/NE"/>
    <s v="Peoples Gas System"/>
    <n v="35651.199999999997"/>
  </r>
  <r>
    <x v="0"/>
    <x v="394"/>
    <s v="Union"/>
    <s v="Peoples Gas System"/>
    <n v="45053"/>
  </r>
  <r>
    <x v="0"/>
    <x v="395"/>
    <s v="Union"/>
    <s v="Peoples Gas System"/>
    <n v="41350.400000000001"/>
  </r>
  <r>
    <x v="0"/>
    <x v="396"/>
    <s v="Union"/>
    <s v="Peoples Gas System"/>
    <n v="45053"/>
  </r>
  <r>
    <x v="0"/>
    <x v="397"/>
    <s v="NC/NE"/>
    <s v="Peoples Gas System"/>
    <n v="46176"/>
  </r>
  <r>
    <x v="0"/>
    <x v="398"/>
    <s v="NC/NE"/>
    <s v="Peoples Gas System"/>
    <n v="32243.54"/>
  </r>
  <r>
    <x v="0"/>
    <x v="399"/>
    <s v="NC/NE"/>
    <s v="Peoples Gas System"/>
    <n v="55203.199999999997"/>
  </r>
  <r>
    <x v="0"/>
    <x v="400"/>
    <s v="Exempt"/>
    <s v="Peoples Gas System"/>
    <n v="70349.5"/>
  </r>
  <r>
    <x v="0"/>
    <x v="401"/>
    <s v="Union"/>
    <s v="Peoples Gas System"/>
    <n v="41350.400000000001"/>
  </r>
  <r>
    <x v="0"/>
    <x v="402"/>
    <s v="Union"/>
    <s v="Peoples Gas System"/>
    <n v="45053"/>
  </r>
  <r>
    <x v="0"/>
    <x v="403"/>
    <s v="Union"/>
    <s v="Peoples Gas System"/>
    <n v="42806"/>
  </r>
  <r>
    <x v="0"/>
    <x v="404"/>
    <s v="Union"/>
    <s v="Peoples Gas System"/>
    <n v="41350.400000000001"/>
  </r>
  <r>
    <x v="0"/>
    <x v="405"/>
    <s v="NC/NE"/>
    <s v="Peoples Gas System"/>
    <n v="39062.400000000001"/>
  </r>
  <r>
    <x v="0"/>
    <x v="406"/>
    <s v="NC/NE"/>
    <s v="Peoples Gas System"/>
    <n v="45843.199999999997"/>
  </r>
  <r>
    <x v="0"/>
    <x v="407"/>
    <s v="Union"/>
    <s v="Peoples Gas System"/>
    <n v="43742"/>
  </r>
  <r>
    <x v="0"/>
    <x v="408"/>
    <s v="Union"/>
    <s v="Peoples Gas System"/>
    <n v="38314"/>
  </r>
  <r>
    <x v="0"/>
    <x v="409"/>
    <s v="NC/NE"/>
    <s v="Peoples Gas System"/>
    <n v="44283.199999999997"/>
  </r>
  <r>
    <x v="0"/>
    <x v="410"/>
    <s v="NC/NE"/>
    <s v="Peoples Gas System"/>
    <n v="42848"/>
  </r>
  <r>
    <x v="0"/>
    <x v="411"/>
    <s v="NC/NE"/>
    <s v="Peoples Gas System"/>
    <n v="43659.199999999997"/>
  </r>
  <r>
    <x v="0"/>
    <x v="412"/>
    <s v="Union"/>
    <s v="Peoples Gas System"/>
    <n v="41350.400000000001"/>
  </r>
  <r>
    <x v="0"/>
    <x v="413"/>
    <s v="NC/NE"/>
    <s v="Peoples Gas System"/>
    <n v="32635"/>
  </r>
  <r>
    <x v="0"/>
    <x v="414"/>
    <s v="NC/NE"/>
    <s v="Peoples Gas System"/>
    <n v="42723.199999999997"/>
  </r>
  <r>
    <x v="0"/>
    <x v="415"/>
    <s v="NC/NE"/>
    <s v="Peoples Gas System"/>
    <n v="39062.400000000001"/>
  </r>
  <r>
    <x v="0"/>
    <x v="416"/>
    <s v="Union"/>
    <s v="Peoples Gas System"/>
    <n v="41350.400000000001"/>
  </r>
  <r>
    <x v="0"/>
    <x v="417"/>
    <s v="NC/NE"/>
    <s v="Peoples Gas System"/>
    <n v="36067"/>
  </r>
  <r>
    <x v="0"/>
    <x v="418"/>
    <s v="NC/NE"/>
    <s v="Peoples Gas System"/>
    <n v="73964.800000000003"/>
  </r>
  <r>
    <x v="0"/>
    <x v="419"/>
    <s v="NC/NE"/>
    <s v="Peoples Gas System"/>
    <n v="42598"/>
  </r>
  <r>
    <x v="0"/>
    <x v="420"/>
    <s v="Union"/>
    <s v="Peoples Gas System"/>
    <n v="47382.400000000001"/>
  </r>
  <r>
    <x v="0"/>
    <x v="421"/>
    <s v="NC/NE"/>
    <s v="Peoples Gas System"/>
    <n v="39436.800000000003"/>
  </r>
  <r>
    <x v="0"/>
    <x v="422"/>
    <s v="NC/NE"/>
    <s v="Peoples Gas System"/>
    <n v="47659.25"/>
  </r>
  <r>
    <x v="0"/>
    <x v="423"/>
    <s v="Union"/>
    <s v="Peoples Gas System"/>
    <n v="39853"/>
  </r>
  <r>
    <x v="0"/>
    <x v="424"/>
    <s v="Union"/>
    <s v="Peoples Gas System"/>
    <n v="39853"/>
  </r>
  <r>
    <x v="0"/>
    <x v="425"/>
    <s v="Union"/>
    <s v="Peoples Gas System"/>
    <n v="39853"/>
  </r>
  <r>
    <x v="0"/>
    <x v="426"/>
    <s v="NC/NE"/>
    <s v="Peoples Gas System"/>
    <n v="49649.599999999999"/>
  </r>
  <r>
    <x v="0"/>
    <x v="427"/>
    <s v="Exempt"/>
    <s v="Peoples Gas System"/>
    <n v="83020.800000000003"/>
  </r>
  <r>
    <x v="0"/>
    <x v="428"/>
    <s v="NC/NE"/>
    <s v="Peoples Gas System"/>
    <n v="40081.599999999999"/>
  </r>
  <r>
    <x v="0"/>
    <x v="429"/>
    <s v="NC/NE"/>
    <s v="Peoples Gas System"/>
    <n v="41059.199999999997"/>
  </r>
  <r>
    <x v="0"/>
    <x v="430"/>
    <s v="NC/NE"/>
    <s v="Peoples Gas System"/>
    <n v="33633.599999999999"/>
  </r>
  <r>
    <x v="0"/>
    <x v="431"/>
    <s v="NC/NE"/>
    <s v="Peoples Gas System"/>
    <n v="39062.400000000001"/>
  </r>
  <r>
    <x v="0"/>
    <x v="432"/>
    <s v="NC/NE"/>
    <s v="Peoples Gas System"/>
    <n v="33758"/>
  </r>
  <r>
    <x v="0"/>
    <x v="433"/>
    <s v="Union"/>
    <s v="Peoples Gas System"/>
    <n v="41350.400000000001"/>
  </r>
  <r>
    <x v="0"/>
    <x v="434"/>
    <s v="NC/NE"/>
    <s v="Peoples Gas System"/>
    <n v="37814.400000000001"/>
  </r>
  <r>
    <x v="0"/>
    <x v="435"/>
    <s v="Union"/>
    <s v="Peoples Gas System"/>
    <n v="41350.400000000001"/>
  </r>
  <r>
    <x v="0"/>
    <x v="436"/>
    <s v="Exempt"/>
    <s v="Peoples Gas System"/>
    <n v="47309.8"/>
  </r>
  <r>
    <x v="0"/>
    <x v="437"/>
    <s v="Union"/>
    <s v="Peoples Gas System"/>
    <n v="41350.400000000001"/>
  </r>
  <r>
    <x v="0"/>
    <x v="438"/>
    <s v="Exempt"/>
    <s v="Peoples Gas System"/>
    <n v="56501.77"/>
  </r>
  <r>
    <x v="0"/>
    <x v="439"/>
    <s v="NC/NE"/>
    <s v="Peoples Gas System"/>
    <n v="43659.199999999997"/>
  </r>
  <r>
    <x v="0"/>
    <x v="440"/>
    <s v="Exempt"/>
    <s v="Peoples Gas System"/>
    <n v="53466.86"/>
  </r>
  <r>
    <x v="0"/>
    <x v="441"/>
    <s v="NC/NE"/>
    <s v="Peoples Gas System"/>
    <n v="39062.400000000001"/>
  </r>
  <r>
    <x v="0"/>
    <x v="442"/>
    <s v="Union"/>
    <s v="Peoples Gas System"/>
    <n v="38314"/>
  </r>
  <r>
    <x v="0"/>
    <x v="443"/>
    <s v="Union"/>
    <s v="Peoples Gas System"/>
    <n v="37918"/>
  </r>
  <r>
    <x v="0"/>
    <x v="444"/>
    <s v="Union"/>
    <s v="Peoples Gas System"/>
    <n v="41350.400000000001"/>
  </r>
  <r>
    <x v="0"/>
    <x v="445"/>
    <s v="Union"/>
    <s v="Peoples Gas System"/>
    <n v="41350.400000000001"/>
  </r>
  <r>
    <x v="0"/>
    <x v="446"/>
    <s v="Union"/>
    <s v="Peoples Gas System"/>
    <n v="41350.400000000001"/>
  </r>
  <r>
    <x v="0"/>
    <x v="447"/>
    <s v="Union"/>
    <s v="Peoples Gas System"/>
    <n v="41350.400000000001"/>
  </r>
  <r>
    <x v="0"/>
    <x v="448"/>
    <s v="Exempt"/>
    <s v="Peoples Gas System"/>
    <n v="114746.94"/>
  </r>
  <r>
    <x v="0"/>
    <x v="449"/>
    <s v="NC/NE"/>
    <s v="Peoples Gas System"/>
    <n v="40308.74"/>
  </r>
  <r>
    <x v="0"/>
    <x v="450"/>
    <s v="NC/NE"/>
    <s v="Peoples Gas System"/>
    <n v="39062.400000000001"/>
  </r>
  <r>
    <x v="0"/>
    <x v="451"/>
    <s v="NC/NE"/>
    <s v="Peoples Gas System"/>
    <n v="34507.199999999997"/>
  </r>
  <r>
    <x v="0"/>
    <x v="452"/>
    <s v="NC/NE"/>
    <s v="Peoples Gas System"/>
    <n v="36150.400000000001"/>
  </r>
  <r>
    <x v="0"/>
    <x v="453"/>
    <s v="Union"/>
    <s v="Peoples Gas System"/>
    <n v="39291"/>
  </r>
  <r>
    <x v="0"/>
    <x v="454"/>
    <s v="Union"/>
    <s v="Peoples Gas System"/>
    <n v="41350"/>
  </r>
  <r>
    <x v="0"/>
    <x v="455"/>
    <s v="Union"/>
    <s v="Peoples Gas System"/>
    <n v="41350"/>
  </r>
  <r>
    <x v="0"/>
    <x v="456"/>
    <s v="Union"/>
    <s v="Peoples Gas System"/>
    <n v="41350"/>
  </r>
  <r>
    <x v="0"/>
    <x v="457"/>
    <s v="NC/NE"/>
    <s v="Peoples Gas System"/>
    <n v="39048.050000000003"/>
  </r>
  <r>
    <x v="0"/>
    <x v="458"/>
    <s v="Union"/>
    <s v="Peoples Gas System"/>
    <n v="41350"/>
  </r>
  <r>
    <x v="0"/>
    <x v="459"/>
    <s v="NC/NE"/>
    <s v="Peoples Gas System"/>
    <n v="39603.199999999997"/>
  </r>
  <r>
    <x v="0"/>
    <x v="460"/>
    <s v="Union"/>
    <s v="Peoples Gas System"/>
    <n v="42806"/>
  </r>
  <r>
    <x v="0"/>
    <x v="461"/>
    <s v="NC/NE"/>
    <s v="Peoples Gas System"/>
    <n v="36067.199999999997"/>
  </r>
  <r>
    <x v="0"/>
    <x v="462"/>
    <s v="NC/NE"/>
    <s v="Peoples Gas System"/>
    <n v="37398.400000000001"/>
  </r>
  <r>
    <x v="0"/>
    <x v="463"/>
    <s v="NC/NE"/>
    <s v="Peoples Gas System"/>
    <n v="32448"/>
  </r>
  <r>
    <x v="0"/>
    <x v="464"/>
    <s v="NC/NE"/>
    <s v="Peoples Gas System"/>
    <n v="40248"/>
  </r>
  <r>
    <x v="0"/>
    <x v="465"/>
    <s v="Union"/>
    <s v="Peoples Gas System"/>
    <n v="41350"/>
  </r>
  <r>
    <x v="0"/>
    <x v="466"/>
    <s v="Union"/>
    <s v="Peoples Gas System"/>
    <n v="41350"/>
  </r>
  <r>
    <x v="0"/>
    <x v="467"/>
    <s v="Union"/>
    <s v="Peoples Gas System"/>
    <n v="41350"/>
  </r>
  <r>
    <x v="0"/>
    <x v="468"/>
    <s v="Union"/>
    <s v="Peoples Gas System"/>
    <n v="41350"/>
  </r>
  <r>
    <x v="0"/>
    <x v="469"/>
    <s v="Union"/>
    <s v="Peoples Gas System"/>
    <n v="41350"/>
  </r>
  <r>
    <x v="0"/>
    <x v="470"/>
    <s v="Union"/>
    <s v="Peoples Gas System"/>
    <n v="41350"/>
  </r>
  <r>
    <x v="0"/>
    <x v="471"/>
    <s v="NC/NE"/>
    <s v="Peoples Gas System"/>
    <n v="32136"/>
  </r>
  <r>
    <x v="0"/>
    <x v="472"/>
    <s v="Union"/>
    <s v="Peoples Gas System"/>
    <n v="39291"/>
  </r>
  <r>
    <x v="0"/>
    <x v="473"/>
    <s v="Union"/>
    <s v="Peoples Gas System"/>
    <n v="39291"/>
  </r>
  <r>
    <x v="0"/>
    <x v="474"/>
    <s v="Union"/>
    <s v="Peoples Gas System"/>
    <n v="39291"/>
  </r>
  <r>
    <x v="0"/>
    <x v="475"/>
    <s v="Union"/>
    <s v="Peoples Gas System"/>
    <n v="39291"/>
  </r>
  <r>
    <x v="0"/>
    <x v="476"/>
    <s v="Union"/>
    <s v="Peoples Gas System"/>
    <n v="39291"/>
  </r>
  <r>
    <x v="0"/>
    <x v="477"/>
    <s v="Union"/>
    <s v="Peoples Gas System"/>
    <n v="39291"/>
  </r>
  <r>
    <x v="0"/>
    <x v="478"/>
    <s v="Union"/>
    <s v="Peoples Gas System"/>
    <n v="39291"/>
  </r>
  <r>
    <x v="0"/>
    <x v="479"/>
    <s v="Union"/>
    <s v="Peoples Gas System"/>
    <n v="42390"/>
  </r>
  <r>
    <x v="0"/>
    <x v="480"/>
    <s v="NC/NE"/>
    <s v="Peoples Gas System"/>
    <n v="46342.400000000001"/>
  </r>
  <r>
    <x v="0"/>
    <x v="481"/>
    <s v="Union"/>
    <s v="Peoples Gas System"/>
    <n v="39291"/>
  </r>
  <r>
    <x v="0"/>
    <x v="482"/>
    <s v="Union"/>
    <s v="Peoples Gas System"/>
    <n v="42390"/>
  </r>
  <r>
    <x v="0"/>
    <x v="483"/>
    <s v="Union"/>
    <s v="Peoples Gas System"/>
    <n v="29203"/>
  </r>
  <r>
    <x v="0"/>
    <x v="484"/>
    <s v="Union"/>
    <s v="Peoples Gas System"/>
    <n v="29203"/>
  </r>
  <r>
    <x v="0"/>
    <x v="485"/>
    <s v="Union"/>
    <s v="Peoples Gas System"/>
    <n v="29203"/>
  </r>
  <r>
    <x v="0"/>
    <x v="486"/>
    <s v="Exempt"/>
    <s v="Peoples Gas System"/>
    <n v="68958.5"/>
  </r>
  <r>
    <x v="0"/>
    <x v="487"/>
    <s v="NC/NE"/>
    <s v="Peoples Gas System"/>
    <n v="32136"/>
  </r>
  <r>
    <x v="0"/>
    <x v="488"/>
    <s v="NC/NE"/>
    <s v="Peoples Gas System"/>
    <n v="30888"/>
  </r>
  <r>
    <x v="0"/>
    <x v="489"/>
    <s v="Exempt"/>
    <s v="Peoples Gas System"/>
    <n v="71300.44"/>
  </r>
  <r>
    <x v="0"/>
    <x v="490"/>
    <s v="NC/NE"/>
    <s v="Peoples Gas System"/>
    <n v="29536"/>
  </r>
  <r>
    <x v="0"/>
    <x v="491"/>
    <s v="NC/NE"/>
    <s v="Peoples Gas System"/>
    <n v="33280"/>
  </r>
  <r>
    <x v="0"/>
    <x v="492"/>
    <s v="NC/NE"/>
    <s v="Peoples Gas System"/>
    <n v="36379.199999999997"/>
  </r>
  <r>
    <x v="0"/>
    <x v="493"/>
    <s v="NC/NE"/>
    <s v="Peoples Gas System"/>
    <n v="38022.400000000001"/>
  </r>
  <r>
    <x v="0"/>
    <x v="494"/>
    <s v="Exempt"/>
    <s v="Peoples Gas System"/>
    <n v="74276.39"/>
  </r>
  <r>
    <x v="0"/>
    <x v="495"/>
    <s v="Union"/>
    <s v="Peoples Gas System"/>
    <n v="37190"/>
  </r>
  <r>
    <x v="0"/>
    <x v="496"/>
    <s v="Union"/>
    <s v="Peoples Gas System"/>
    <n v="31907"/>
  </r>
  <r>
    <x v="0"/>
    <x v="497"/>
    <s v="NC/NE"/>
    <s v="Peoples Gas System"/>
    <n v="32136"/>
  </r>
  <r>
    <x v="0"/>
    <x v="498"/>
    <s v="NC/NE"/>
    <s v="Peoples Gas System"/>
    <n v="29993.599999999999"/>
  </r>
  <r>
    <x v="0"/>
    <x v="499"/>
    <s v="NC/NE"/>
    <s v="Peoples Gas System"/>
    <n v="30701"/>
  </r>
  <r>
    <x v="0"/>
    <x v="500"/>
    <s v="NC/NE"/>
    <s v="Peoples Gas System"/>
    <n v="59529.599999999999"/>
  </r>
  <r>
    <x v="0"/>
    <x v="501"/>
    <s v="NC/NE"/>
    <s v="Peoples Gas System"/>
    <n v="30534.400000000001"/>
  </r>
  <r>
    <x v="0"/>
    <x v="502"/>
    <s v="NC/NE"/>
    <s v="Peoples Gas System"/>
    <n v="33217.599999999999"/>
  </r>
  <r>
    <x v="0"/>
    <x v="503"/>
    <s v="Union"/>
    <s v="Peoples Gas System"/>
    <n v="37918"/>
  </r>
  <r>
    <x v="0"/>
    <x v="504"/>
    <s v="Exempt"/>
    <s v="Peoples Gas System"/>
    <n v="69010"/>
  </r>
  <r>
    <x v="0"/>
    <x v="505"/>
    <s v="NC/NE"/>
    <s v="Peoples Gas System"/>
    <n v="34340.800000000003"/>
  </r>
  <r>
    <x v="0"/>
    <x v="506"/>
    <s v="NC/NE"/>
    <s v="Peoples Gas System"/>
    <n v="30721.599999999999"/>
  </r>
  <r>
    <x v="0"/>
    <x v="507"/>
    <s v="NC/NE"/>
    <s v="Peoples Gas System"/>
    <n v="30721.599999999999"/>
  </r>
  <r>
    <x v="0"/>
    <x v="508"/>
    <s v="NC/NE"/>
    <s v="Peoples Gas System"/>
    <n v="37564.800000000003"/>
  </r>
  <r>
    <x v="0"/>
    <x v="509"/>
    <s v="NC/NE"/>
    <s v="Peoples Gas System"/>
    <n v="29910"/>
  </r>
  <r>
    <x v="0"/>
    <x v="510"/>
    <s v="NC/NE"/>
    <s v="Peoples Gas System"/>
    <n v="34278.400000000001"/>
  </r>
  <r>
    <x v="0"/>
    <x v="511"/>
    <s v="Union"/>
    <s v="Peoples Gas System"/>
    <n v="28350"/>
  </r>
  <r>
    <x v="0"/>
    <x v="512"/>
    <s v="NC/NE"/>
    <s v="Peoples Gas System"/>
    <n v="31075.200000000001"/>
  </r>
  <r>
    <x v="0"/>
    <x v="513"/>
    <s v="NC/NE"/>
    <s v="Peoples Gas System"/>
    <n v="32136"/>
  </r>
  <r>
    <x v="0"/>
    <x v="514"/>
    <s v="Union"/>
    <s v="Peoples Gas System"/>
    <n v="28350"/>
  </r>
  <r>
    <x v="0"/>
    <x v="515"/>
    <s v="Union"/>
    <s v="Peoples Gas System"/>
    <n v="27518"/>
  </r>
  <r>
    <x v="0"/>
    <x v="516"/>
    <s v="Union"/>
    <s v="Peoples Gas System"/>
    <n v="33654"/>
  </r>
  <r>
    <x v="0"/>
    <x v="517"/>
    <s v="Union"/>
    <s v="Peoples Gas System"/>
    <n v="33654"/>
  </r>
  <r>
    <x v="0"/>
    <x v="518"/>
    <s v="Union"/>
    <s v="Peoples Gas System"/>
    <n v="33654"/>
  </r>
  <r>
    <x v="0"/>
    <x v="519"/>
    <s v="Union"/>
    <s v="Peoples Gas System"/>
    <n v="33654"/>
  </r>
  <r>
    <x v="0"/>
    <x v="520"/>
    <s v="Union"/>
    <s v="Peoples Gas System"/>
    <n v="33654"/>
  </r>
  <r>
    <x v="0"/>
    <x v="521"/>
    <s v="Union"/>
    <s v="Peoples Gas System"/>
    <n v="33654"/>
  </r>
  <r>
    <x v="0"/>
    <x v="522"/>
    <s v="Union"/>
    <s v="Peoples Gas System"/>
    <n v="33654"/>
  </r>
  <r>
    <x v="0"/>
    <x v="523"/>
    <s v="Exempt"/>
    <s v="Peoples Gas System"/>
    <n v="72000"/>
  </r>
  <r>
    <x v="0"/>
    <x v="524"/>
    <s v="Exempt"/>
    <s v="Peoples Gas System"/>
    <n v="69000"/>
  </r>
  <r>
    <x v="1"/>
    <x v="0"/>
    <s v="Union"/>
    <s v="Peoples Gas System"/>
    <n v="57928"/>
  </r>
  <r>
    <x v="1"/>
    <x v="1"/>
    <s v="NC/NE"/>
    <s v="Peoples Gas System"/>
    <n v="46012.93"/>
  </r>
  <r>
    <x v="1"/>
    <x v="2"/>
    <s v="NC/NE"/>
    <s v="Peoples Gas System"/>
    <n v="65873.600000000006"/>
  </r>
  <r>
    <x v="1"/>
    <x v="525"/>
    <s v="NC/NE"/>
    <s v="Peoples Gas System"/>
    <n v="47819.199999999997"/>
  </r>
  <r>
    <x v="1"/>
    <x v="3"/>
    <s v="NC/NE"/>
    <s v="Peoples Gas System"/>
    <n v="56243.199999999997"/>
  </r>
  <r>
    <x v="1"/>
    <x v="4"/>
    <s v="NC/NE"/>
    <s v="Peoples Gas System"/>
    <n v="52041.599999999999"/>
  </r>
  <r>
    <x v="1"/>
    <x v="5"/>
    <s v="Exempt"/>
    <s v="Peoples Gas System"/>
    <n v="67448.84"/>
  </r>
  <r>
    <x v="1"/>
    <x v="6"/>
    <s v="Union"/>
    <s v="Peoples Gas System"/>
    <n v="55141"/>
  </r>
  <r>
    <x v="1"/>
    <x v="7"/>
    <s v="Exempt"/>
    <s v="Peoples Gas System"/>
    <n v="126000"/>
  </r>
  <r>
    <x v="1"/>
    <x v="8"/>
    <s v="NC/NE"/>
    <s v="Peoples Gas System"/>
    <n v="51688"/>
  </r>
  <r>
    <x v="1"/>
    <x v="9"/>
    <s v="Exempt"/>
    <s v="Peoples Gas System"/>
    <n v="71617.149999999994"/>
  </r>
  <r>
    <x v="1"/>
    <x v="10"/>
    <s v="NC/NE"/>
    <s v="Peoples Gas System"/>
    <n v="41843.360000000001"/>
  </r>
  <r>
    <x v="1"/>
    <x v="11"/>
    <s v="Exempt"/>
    <s v="Peoples Gas System"/>
    <n v="125095.35"/>
  </r>
  <r>
    <x v="1"/>
    <x v="12"/>
    <s v="Exempt"/>
    <s v="Peoples Gas System"/>
    <n v="125976.66"/>
  </r>
  <r>
    <x v="1"/>
    <x v="13"/>
    <s v="Exempt"/>
    <s v="Peoples Gas System"/>
    <n v="83363.78"/>
  </r>
  <r>
    <x v="1"/>
    <x v="14"/>
    <s v="NC/NE"/>
    <s v="Peoples Gas System"/>
    <n v="55972.800000000003"/>
  </r>
  <r>
    <x v="1"/>
    <x v="15"/>
    <s v="Exempt"/>
    <s v="Peoples Gas System"/>
    <n v="82312.97"/>
  </r>
  <r>
    <x v="1"/>
    <x v="16"/>
    <s v="Union"/>
    <s v="Peoples Gas System"/>
    <n v="58094"/>
  </r>
  <r>
    <x v="1"/>
    <x v="17"/>
    <s v="Union"/>
    <s v="Peoples Gas System"/>
    <n v="59134"/>
  </r>
  <r>
    <x v="1"/>
    <x v="19"/>
    <s v="NC/NE"/>
    <s v="Peoples Gas System"/>
    <n v="52132.29"/>
  </r>
  <r>
    <x v="1"/>
    <x v="20"/>
    <s v="Union"/>
    <s v="Peoples Gas System"/>
    <n v="54787"/>
  </r>
  <r>
    <x v="1"/>
    <x v="21"/>
    <s v="NC/NE"/>
    <s v="Peoples Gas System"/>
    <n v="48672"/>
  </r>
  <r>
    <x v="1"/>
    <x v="23"/>
    <s v="NC/NE"/>
    <s v="Peoples Gas System"/>
    <n v="55972.800000000003"/>
  </r>
  <r>
    <x v="1"/>
    <x v="24"/>
    <s v="NC/NE"/>
    <s v="Peoples Gas System"/>
    <n v="51697.57"/>
  </r>
  <r>
    <x v="1"/>
    <x v="25"/>
    <s v="NC/NE"/>
    <s v="Peoples Gas System"/>
    <n v="53747.199999999997"/>
  </r>
  <r>
    <x v="1"/>
    <x v="26"/>
    <s v="Exempt"/>
    <s v="Peoples Gas System"/>
    <n v="81703.08"/>
  </r>
  <r>
    <x v="1"/>
    <x v="526"/>
    <s v="Exempt"/>
    <s v="Peoples Gas System"/>
    <n v="61276.76"/>
  </r>
  <r>
    <x v="1"/>
    <x v="29"/>
    <s v="NC/NE"/>
    <s v="Peoples Gas System"/>
    <n v="56243.199999999997"/>
  </r>
  <r>
    <x v="1"/>
    <x v="30"/>
    <s v="NC/NE"/>
    <s v="Peoples Gas System"/>
    <n v="46021.87"/>
  </r>
  <r>
    <x v="1"/>
    <x v="31"/>
    <s v="Exempt"/>
    <s v="Peoples Gas System"/>
    <n v="76767.87"/>
  </r>
  <r>
    <x v="1"/>
    <x v="32"/>
    <s v="NC/NE"/>
    <s v="Peoples Gas System"/>
    <n v="59536.67"/>
  </r>
  <r>
    <x v="1"/>
    <x v="33"/>
    <s v="Exempt"/>
    <s v="Peoples Gas System"/>
    <n v="76512.09"/>
  </r>
  <r>
    <x v="1"/>
    <x v="35"/>
    <s v="NC/NE"/>
    <s v="Peoples Gas System"/>
    <n v="57704.19"/>
  </r>
  <r>
    <x v="1"/>
    <x v="36"/>
    <s v="Exempt"/>
    <s v="Peoples Gas System"/>
    <n v="84397.13"/>
  </r>
  <r>
    <x v="1"/>
    <x v="38"/>
    <s v="NC/NE"/>
    <s v="Peoples Gas System"/>
    <n v="46009.599999999999"/>
  </r>
  <r>
    <x v="1"/>
    <x v="39"/>
    <s v="NC/NE"/>
    <s v="Peoples Gas System"/>
    <n v="49866.13"/>
  </r>
  <r>
    <x v="1"/>
    <x v="40"/>
    <s v="NC/NE"/>
    <s v="Peoples Gas System"/>
    <n v="56139.199999999997"/>
  </r>
  <r>
    <x v="1"/>
    <x v="41"/>
    <s v="Exempt"/>
    <s v="Peoples Gas System"/>
    <n v="84975"/>
  </r>
  <r>
    <x v="1"/>
    <x v="42"/>
    <s v="Exempt"/>
    <s v="Peoples Gas System"/>
    <n v="62247.61"/>
  </r>
  <r>
    <x v="1"/>
    <x v="43"/>
    <s v="NC/NE"/>
    <s v="Peoples Gas System"/>
    <n v="47819.199999999997"/>
  </r>
  <r>
    <x v="1"/>
    <x v="44"/>
    <s v="Union"/>
    <s v="Peoples Gas System"/>
    <n v="58968"/>
  </r>
  <r>
    <x v="1"/>
    <x v="45"/>
    <s v="Exempt"/>
    <s v="Peoples Gas System"/>
    <n v="68134.5"/>
  </r>
  <r>
    <x v="1"/>
    <x v="47"/>
    <s v="NC/NE"/>
    <s v="Peoples Gas System"/>
    <n v="56580.37"/>
  </r>
  <r>
    <x v="1"/>
    <x v="48"/>
    <s v="Exempt"/>
    <s v="Peoples Gas System"/>
    <n v="105620.19"/>
  </r>
  <r>
    <x v="1"/>
    <x v="49"/>
    <s v="Exempt"/>
    <s v="Peoples Gas System"/>
    <n v="78265.98"/>
  </r>
  <r>
    <x v="1"/>
    <x v="50"/>
    <s v="Union"/>
    <s v="Peoples Gas System"/>
    <n v="49150"/>
  </r>
  <r>
    <x v="1"/>
    <x v="51"/>
    <s v="Exempt"/>
    <s v="Peoples Gas System"/>
    <n v="72909.279999999999"/>
  </r>
  <r>
    <x v="1"/>
    <x v="52"/>
    <s v="Exempt"/>
    <s v="Peoples Gas System"/>
    <n v="94654.02"/>
  </r>
  <r>
    <x v="1"/>
    <x v="53"/>
    <s v="Exempt"/>
    <s v="Peoples Gas System"/>
    <n v="81370"/>
  </r>
  <r>
    <x v="1"/>
    <x v="54"/>
    <s v="NC/NE"/>
    <s v="Peoples Gas System"/>
    <n v="44948.800000000003"/>
  </r>
  <r>
    <x v="1"/>
    <x v="55"/>
    <s v="Union"/>
    <s v="Peoples Gas System"/>
    <n v="57221"/>
  </r>
  <r>
    <x v="1"/>
    <x v="56"/>
    <s v="Union"/>
    <s v="Peoples Gas System"/>
    <n v="54642"/>
  </r>
  <r>
    <x v="1"/>
    <x v="57"/>
    <s v="NC/NE"/>
    <s v="Peoples Gas System"/>
    <n v="55972.800000000003"/>
  </r>
  <r>
    <x v="1"/>
    <x v="58"/>
    <s v="NC/NE"/>
    <s v="Peoples Gas System"/>
    <n v="63689.599999999999"/>
  </r>
  <r>
    <x v="1"/>
    <x v="527"/>
    <s v="NC/NE"/>
    <s v="Peoples Gas System"/>
    <n v="64896"/>
  </r>
  <r>
    <x v="1"/>
    <x v="528"/>
    <s v="Exempt"/>
    <s v="Peoples Gas System"/>
    <n v="61455.24"/>
  </r>
  <r>
    <x v="1"/>
    <x v="61"/>
    <s v="Union"/>
    <s v="Peoples Gas System"/>
    <n v="55037"/>
  </r>
  <r>
    <x v="1"/>
    <x v="62"/>
    <s v="NC/NE"/>
    <s v="Peoples Gas System"/>
    <n v="54437.760000000002"/>
  </r>
  <r>
    <x v="1"/>
    <x v="63"/>
    <s v="Exempt"/>
    <s v="Peoples Gas System"/>
    <n v="156556.16"/>
  </r>
  <r>
    <x v="1"/>
    <x v="64"/>
    <s v="NC/NE"/>
    <s v="Peoples Gas System"/>
    <n v="57844.800000000003"/>
  </r>
  <r>
    <x v="1"/>
    <x v="65"/>
    <s v="NC/NE"/>
    <s v="Peoples Gas System"/>
    <n v="48703.82"/>
  </r>
  <r>
    <x v="1"/>
    <x v="66"/>
    <s v="NC/NE"/>
    <s v="Peoples Gas System"/>
    <n v="43638.400000000001"/>
  </r>
  <r>
    <x v="1"/>
    <x v="67"/>
    <s v="NC/NE"/>
    <s v="Peoples Gas System"/>
    <n v="62712"/>
  </r>
  <r>
    <x v="1"/>
    <x v="68"/>
    <s v="Exempt"/>
    <s v="Peoples Gas System"/>
    <n v="141228.21"/>
  </r>
  <r>
    <x v="1"/>
    <x v="69"/>
    <s v="NC/NE"/>
    <s v="Peoples Gas System"/>
    <n v="56925.86"/>
  </r>
  <r>
    <x v="1"/>
    <x v="70"/>
    <s v="NC/NE"/>
    <s v="Peoples Gas System"/>
    <n v="59560.38"/>
  </r>
  <r>
    <x v="1"/>
    <x v="71"/>
    <s v="Union"/>
    <s v="Peoples Gas System"/>
    <n v="64272"/>
  </r>
  <r>
    <x v="1"/>
    <x v="72"/>
    <s v="NC/NE"/>
    <s v="Peoples Gas System"/>
    <n v="44824"/>
  </r>
  <r>
    <x v="1"/>
    <x v="73"/>
    <s v="NC/NE"/>
    <s v="Peoples Gas System"/>
    <n v="53868.88"/>
  </r>
  <r>
    <x v="1"/>
    <x v="74"/>
    <s v="NC/NE"/>
    <s v="Peoples Gas System"/>
    <n v="56721.599999999999"/>
  </r>
  <r>
    <x v="1"/>
    <x v="75"/>
    <s v="Exempt"/>
    <s v="Peoples Gas System"/>
    <n v="70854.86"/>
  </r>
  <r>
    <x v="1"/>
    <x v="76"/>
    <s v="NC/NE"/>
    <s v="Peoples Gas System"/>
    <n v="48347.1"/>
  </r>
  <r>
    <x v="1"/>
    <x v="77"/>
    <s v="NC/NE"/>
    <s v="Peoples Gas System"/>
    <n v="51607.5"/>
  </r>
  <r>
    <x v="1"/>
    <x v="78"/>
    <s v="Exempt"/>
    <s v="Peoples Gas System"/>
    <n v="82400"/>
  </r>
  <r>
    <x v="1"/>
    <x v="79"/>
    <s v="Exempt"/>
    <s v="Peoples Gas System"/>
    <n v="71000"/>
  </r>
  <r>
    <x v="1"/>
    <x v="80"/>
    <s v="NC/NE"/>
    <s v="Peoples Gas System"/>
    <n v="59395.44"/>
  </r>
  <r>
    <x v="1"/>
    <x v="83"/>
    <s v="Union"/>
    <s v="Peoples Gas System"/>
    <n v="56035"/>
  </r>
  <r>
    <x v="1"/>
    <x v="84"/>
    <s v="Exempt"/>
    <s v="Peoples Gas System"/>
    <n v="81262.490000000005"/>
  </r>
  <r>
    <x v="1"/>
    <x v="85"/>
    <s v="Exempt"/>
    <s v="Peoples Gas System"/>
    <n v="150806.94"/>
  </r>
  <r>
    <x v="1"/>
    <x v="86"/>
    <s v="Exempt"/>
    <s v="Peoples Gas System"/>
    <n v="145612.35999999999"/>
  </r>
  <r>
    <x v="1"/>
    <x v="87"/>
    <s v="Union"/>
    <s v="Peoples Gas System"/>
    <n v="56285"/>
  </r>
  <r>
    <x v="1"/>
    <x v="88"/>
    <s v="NC/NE"/>
    <s v="Peoples Gas System"/>
    <n v="62920"/>
  </r>
  <r>
    <x v="1"/>
    <x v="89"/>
    <s v="Union"/>
    <s v="Peoples Gas System"/>
    <n v="56181"/>
  </r>
  <r>
    <x v="1"/>
    <x v="90"/>
    <s v="Exempt"/>
    <s v="Peoples Gas System"/>
    <n v="124974.02"/>
  </r>
  <r>
    <x v="1"/>
    <x v="91"/>
    <s v="Exempt"/>
    <s v="Peoples Gas System"/>
    <n v="113344.1"/>
  </r>
  <r>
    <x v="1"/>
    <x v="92"/>
    <s v="NC/NE"/>
    <s v="Peoples Gas System"/>
    <n v="51765.17"/>
  </r>
  <r>
    <x v="1"/>
    <x v="93"/>
    <s v="NC/NE"/>
    <s v="Peoples Gas System"/>
    <n v="55868.800000000003"/>
  </r>
  <r>
    <x v="1"/>
    <x v="94"/>
    <s v="NC/NE"/>
    <s v="Peoples Gas System"/>
    <n v="51344.59"/>
  </r>
  <r>
    <x v="1"/>
    <x v="95"/>
    <s v="NC/NE"/>
    <s v="Peoples Gas System"/>
    <n v="51666.78"/>
  </r>
  <r>
    <x v="1"/>
    <x v="96"/>
    <s v="NC/NE"/>
    <s v="Peoples Gas System"/>
    <n v="61556.77"/>
  </r>
  <r>
    <x v="1"/>
    <x v="97"/>
    <s v="Union"/>
    <s v="Peoples Gas System"/>
    <n v="57221"/>
  </r>
  <r>
    <x v="1"/>
    <x v="529"/>
    <s v="Exempt"/>
    <s v="Peoples Gas System"/>
    <n v="78200"/>
  </r>
  <r>
    <x v="1"/>
    <x v="99"/>
    <s v="NC/NE"/>
    <s v="Peoples Gas System"/>
    <n v="44616"/>
  </r>
  <r>
    <x v="1"/>
    <x v="100"/>
    <s v="Exempt"/>
    <s v="Peoples Gas System"/>
    <n v="154213.97"/>
  </r>
  <r>
    <x v="1"/>
    <x v="101"/>
    <s v="NC/NE"/>
    <s v="Peoples Gas System"/>
    <n v="60070.400000000001"/>
  </r>
  <r>
    <x v="1"/>
    <x v="102"/>
    <s v="NC/NE"/>
    <s v="Peoples Gas System"/>
    <n v="42453"/>
  </r>
  <r>
    <x v="1"/>
    <x v="103"/>
    <s v="NC/NE"/>
    <s v="Peoples Gas System"/>
    <n v="56097.599999999999"/>
  </r>
  <r>
    <x v="1"/>
    <x v="104"/>
    <s v="Union"/>
    <s v="Peoples Gas System"/>
    <n v="42494"/>
  </r>
  <r>
    <x v="1"/>
    <x v="105"/>
    <s v="Exempt"/>
    <s v="Peoples Gas System"/>
    <n v="71080.3"/>
  </r>
  <r>
    <x v="1"/>
    <x v="106"/>
    <s v="NC/NE"/>
    <s v="Peoples Gas System"/>
    <n v="49882.14"/>
  </r>
  <r>
    <x v="1"/>
    <x v="107"/>
    <s v="NC/NE"/>
    <s v="Peoples Gas System"/>
    <n v="48409.919999999998"/>
  </r>
  <r>
    <x v="1"/>
    <x v="108"/>
    <s v="NC/NE"/>
    <s v="Peoples Gas System"/>
    <n v="55868.800000000003"/>
  </r>
  <r>
    <x v="1"/>
    <x v="109"/>
    <s v="Exempt"/>
    <s v="Peoples Gas System"/>
    <n v="64237.11"/>
  </r>
  <r>
    <x v="1"/>
    <x v="110"/>
    <s v="NC/NE"/>
    <s v="Peoples Gas System"/>
    <n v="56139.199999999997"/>
  </r>
  <r>
    <x v="1"/>
    <x v="112"/>
    <s v="Union"/>
    <s v="Peoples Gas System"/>
    <n v="57221"/>
  </r>
  <r>
    <x v="1"/>
    <x v="113"/>
    <s v="Union"/>
    <s v="Peoples Gas System"/>
    <n v="64334"/>
  </r>
  <r>
    <x v="1"/>
    <x v="115"/>
    <s v="NC/NE"/>
    <s v="Peoples Gas System"/>
    <n v="66102.399999999994"/>
  </r>
  <r>
    <x v="1"/>
    <x v="116"/>
    <s v="NC/NE"/>
    <s v="Peoples Gas System"/>
    <n v="58968"/>
  </r>
  <r>
    <x v="1"/>
    <x v="117"/>
    <s v="NC/NE"/>
    <s v="Peoples Gas System"/>
    <n v="71946.16"/>
  </r>
  <r>
    <x v="1"/>
    <x v="118"/>
    <s v="NC/NE"/>
    <s v="Peoples Gas System"/>
    <n v="65208"/>
  </r>
  <r>
    <x v="1"/>
    <x v="119"/>
    <s v="Union"/>
    <s v="Peoples Gas System"/>
    <n v="42494"/>
  </r>
  <r>
    <x v="1"/>
    <x v="120"/>
    <s v="NC/NE"/>
    <s v="Peoples Gas System"/>
    <n v="55411.199999999997"/>
  </r>
  <r>
    <x v="1"/>
    <x v="121"/>
    <s v="NC/NE"/>
    <s v="Peoples Gas System"/>
    <n v="46327.01"/>
  </r>
  <r>
    <x v="1"/>
    <x v="122"/>
    <s v="Exempt"/>
    <s v="Peoples Gas System"/>
    <n v="100384.08"/>
  </r>
  <r>
    <x v="1"/>
    <x v="123"/>
    <s v="Exempt"/>
    <s v="Peoples Gas System"/>
    <n v="68763.710000000006"/>
  </r>
  <r>
    <x v="1"/>
    <x v="124"/>
    <s v="Union"/>
    <s v="Peoples Gas System"/>
    <n v="42494"/>
  </r>
  <r>
    <x v="1"/>
    <x v="125"/>
    <s v="NC/NE"/>
    <s v="Peoples Gas System"/>
    <n v="54346.66"/>
  </r>
  <r>
    <x v="1"/>
    <x v="126"/>
    <s v="Exempt"/>
    <s v="Peoples Gas System"/>
    <n v="113894.18"/>
  </r>
  <r>
    <x v="1"/>
    <x v="127"/>
    <s v="Union"/>
    <s v="Peoples Gas System"/>
    <n v="57366"/>
  </r>
  <r>
    <x v="1"/>
    <x v="128"/>
    <s v="NC/NE"/>
    <s v="Peoples Gas System"/>
    <n v="52040.56"/>
  </r>
  <r>
    <x v="1"/>
    <x v="129"/>
    <s v="Exempt"/>
    <s v="Peoples Gas System"/>
    <n v="84427.79"/>
  </r>
  <r>
    <x v="1"/>
    <x v="130"/>
    <s v="Union"/>
    <s v="Peoples Gas System"/>
    <n v="55141"/>
  </r>
  <r>
    <x v="1"/>
    <x v="131"/>
    <s v="NC/NE"/>
    <s v="Peoples Gas System"/>
    <n v="47174.400000000001"/>
  </r>
  <r>
    <x v="1"/>
    <x v="132"/>
    <s v="Exempt"/>
    <s v="Peoples Gas System"/>
    <n v="59202"/>
  </r>
  <r>
    <x v="1"/>
    <x v="133"/>
    <s v="Exempt"/>
    <s v="Peoples Gas System"/>
    <n v="76288.23"/>
  </r>
  <r>
    <x v="1"/>
    <x v="134"/>
    <s v="NC/NE"/>
    <s v="Peoples Gas System"/>
    <n v="56305.599999999999"/>
  </r>
  <r>
    <x v="1"/>
    <x v="135"/>
    <s v="Exempt"/>
    <s v="Peoples Gas System"/>
    <n v="69306.58"/>
  </r>
  <r>
    <x v="1"/>
    <x v="136"/>
    <s v="NC/NE"/>
    <s v="Peoples Gas System"/>
    <n v="47382.400000000001"/>
  </r>
  <r>
    <x v="1"/>
    <x v="137"/>
    <s v="Exempt"/>
    <s v="Peoples Gas System"/>
    <n v="93359.2"/>
  </r>
  <r>
    <x v="1"/>
    <x v="138"/>
    <s v="NC/NE"/>
    <s v="Peoples Gas System"/>
    <n v="59219.68"/>
  </r>
  <r>
    <x v="1"/>
    <x v="139"/>
    <s v="NC/NE"/>
    <s v="Peoples Gas System"/>
    <n v="56084.5"/>
  </r>
  <r>
    <x v="1"/>
    <x v="140"/>
    <s v="NC/NE"/>
    <s v="Peoples Gas System"/>
    <n v="46009.599999999999"/>
  </r>
  <r>
    <x v="1"/>
    <x v="141"/>
    <s v="NC/NE"/>
    <s v="Peoples Gas System"/>
    <n v="48692.800000000003"/>
  </r>
  <r>
    <x v="1"/>
    <x v="142"/>
    <s v="Exempt"/>
    <s v="Peoples Gas System"/>
    <n v="67994.820000000007"/>
  </r>
  <r>
    <x v="1"/>
    <x v="143"/>
    <s v="NC/NE"/>
    <s v="Peoples Gas System"/>
    <n v="55702.400000000001"/>
  </r>
  <r>
    <x v="1"/>
    <x v="144"/>
    <s v="NC/NE"/>
    <s v="Peoples Gas System"/>
    <n v="58489.599999999999"/>
  </r>
  <r>
    <x v="1"/>
    <x v="145"/>
    <s v="NC/NE"/>
    <s v="Peoples Gas System"/>
    <n v="54496"/>
  </r>
  <r>
    <x v="1"/>
    <x v="146"/>
    <s v="Union"/>
    <s v="Peoples Gas System"/>
    <n v="53539"/>
  </r>
  <r>
    <x v="1"/>
    <x v="147"/>
    <s v="NC/NE"/>
    <s v="Peoples Gas System"/>
    <n v="47153.599999999999"/>
  </r>
  <r>
    <x v="1"/>
    <x v="148"/>
    <s v="NC/NE"/>
    <s v="Peoples Gas System"/>
    <n v="45198"/>
  </r>
  <r>
    <x v="1"/>
    <x v="149"/>
    <s v="NC/NE"/>
    <s v="Peoples Gas System"/>
    <n v="55741.71"/>
  </r>
  <r>
    <x v="1"/>
    <x v="150"/>
    <s v="Exempt"/>
    <s v="Peoples Gas System"/>
    <n v="94000"/>
  </r>
  <r>
    <x v="1"/>
    <x v="152"/>
    <s v="NC/NE"/>
    <s v="Peoples Gas System"/>
    <n v="50273.599999999999"/>
  </r>
  <r>
    <x v="1"/>
    <x v="153"/>
    <s v="Exempt"/>
    <s v="Peoples Gas System"/>
    <n v="100393.9"/>
  </r>
  <r>
    <x v="1"/>
    <x v="154"/>
    <s v="NC/NE"/>
    <s v="Peoples Gas System"/>
    <n v="56118.400000000001"/>
  </r>
  <r>
    <x v="1"/>
    <x v="155"/>
    <s v="Union"/>
    <s v="Peoples Gas System"/>
    <n v="56098"/>
  </r>
  <r>
    <x v="1"/>
    <x v="156"/>
    <s v="NC/NE"/>
    <s v="Peoples Gas System"/>
    <n v="56139.199999999997"/>
  </r>
  <r>
    <x v="1"/>
    <x v="157"/>
    <s v="NC/NE"/>
    <s v="Peoples Gas System"/>
    <n v="70808.19"/>
  </r>
  <r>
    <x v="1"/>
    <x v="158"/>
    <s v="NC/NE"/>
    <s v="Peoples Gas System"/>
    <n v="62323.87"/>
  </r>
  <r>
    <x v="1"/>
    <x v="159"/>
    <s v="NC/NE"/>
    <s v="Peoples Gas System"/>
    <n v="52777.09"/>
  </r>
  <r>
    <x v="1"/>
    <x v="160"/>
    <s v="Union"/>
    <s v="Peoples Gas System"/>
    <n v="57970"/>
  </r>
  <r>
    <x v="1"/>
    <x v="161"/>
    <s v="NC/NE"/>
    <s v="Peoples Gas System"/>
    <n v="55868.800000000003"/>
  </r>
  <r>
    <x v="1"/>
    <x v="162"/>
    <s v="Exempt"/>
    <s v="Peoples Gas System"/>
    <n v="123938.14"/>
  </r>
  <r>
    <x v="1"/>
    <x v="163"/>
    <s v="NC/NE"/>
    <s v="Peoples Gas System"/>
    <n v="40998.46"/>
  </r>
  <r>
    <x v="1"/>
    <x v="164"/>
    <s v="NC/NE"/>
    <s v="Peoples Gas System"/>
    <n v="57113.06"/>
  </r>
  <r>
    <x v="1"/>
    <x v="165"/>
    <s v="Exempt"/>
    <s v="Peoples Gas System"/>
    <n v="92078.5"/>
  </r>
  <r>
    <x v="1"/>
    <x v="166"/>
    <s v="NC/NE"/>
    <s v="Peoples Gas System"/>
    <n v="67958.179999999993"/>
  </r>
  <r>
    <x v="1"/>
    <x v="167"/>
    <s v="NC/NE"/>
    <s v="Peoples Gas System"/>
    <n v="50107.199999999997"/>
  </r>
  <r>
    <x v="1"/>
    <x v="168"/>
    <s v="Exempt"/>
    <s v="Peoples Gas System"/>
    <n v="80318.66"/>
  </r>
  <r>
    <x v="1"/>
    <x v="530"/>
    <s v="Exempt"/>
    <s v="Peoples Gas System"/>
    <n v="65302"/>
  </r>
  <r>
    <x v="1"/>
    <x v="170"/>
    <s v="Exempt"/>
    <s v="Peoples Gas System"/>
    <n v="88162.75"/>
  </r>
  <r>
    <x v="1"/>
    <x v="171"/>
    <s v="Exempt"/>
    <s v="Peoples Gas System"/>
    <n v="76288.11"/>
  </r>
  <r>
    <x v="1"/>
    <x v="172"/>
    <s v="Exempt"/>
    <s v="Peoples Gas System"/>
    <n v="108781.94"/>
  </r>
  <r>
    <x v="1"/>
    <x v="173"/>
    <s v="Exempt"/>
    <s v="Peoples Gas System"/>
    <n v="121801.91"/>
  </r>
  <r>
    <x v="1"/>
    <x v="174"/>
    <s v="NC/NE"/>
    <s v="Peoples Gas System"/>
    <n v="41627.040000000001"/>
  </r>
  <r>
    <x v="1"/>
    <x v="175"/>
    <s v="Exempt"/>
    <s v="Peoples Gas System"/>
    <n v="58213.09"/>
  </r>
  <r>
    <x v="1"/>
    <x v="176"/>
    <s v="NC/NE"/>
    <s v="Peoples Gas System"/>
    <n v="50128"/>
  </r>
  <r>
    <x v="1"/>
    <x v="177"/>
    <s v="NC/NE"/>
    <s v="Peoples Gas System"/>
    <n v="65936"/>
  </r>
  <r>
    <x v="1"/>
    <x v="178"/>
    <s v="Exempt"/>
    <s v="Peoples Gas System"/>
    <n v="114742"/>
  </r>
  <r>
    <x v="1"/>
    <x v="179"/>
    <s v="NC/NE"/>
    <s v="Peoples Gas System"/>
    <n v="57775.33"/>
  </r>
  <r>
    <x v="1"/>
    <x v="180"/>
    <s v="Union"/>
    <s v="Peoples Gas System"/>
    <n v="57782"/>
  </r>
  <r>
    <x v="1"/>
    <x v="181"/>
    <s v="NC/NE"/>
    <s v="Peoples Gas System"/>
    <n v="41475.199999999997"/>
  </r>
  <r>
    <x v="1"/>
    <x v="183"/>
    <s v="NC/NE"/>
    <s v="Peoples Gas System"/>
    <n v="56014.400000000001"/>
  </r>
  <r>
    <x v="1"/>
    <x v="184"/>
    <s v="NC/NE"/>
    <s v="Peoples Gas System"/>
    <n v="46404.800000000003"/>
  </r>
  <r>
    <x v="1"/>
    <x v="185"/>
    <s v="Union"/>
    <s v="Peoples Gas System"/>
    <n v="58115"/>
  </r>
  <r>
    <x v="1"/>
    <x v="531"/>
    <s v="NC/NE"/>
    <s v="Peoples Gas System"/>
    <n v="65977.600000000006"/>
  </r>
  <r>
    <x v="1"/>
    <x v="187"/>
    <s v="NC/NE"/>
    <s v="Peoples Gas System"/>
    <n v="46617.38"/>
  </r>
  <r>
    <x v="1"/>
    <x v="188"/>
    <s v="NC/NE"/>
    <s v="Peoples Gas System"/>
    <n v="62785.63"/>
  </r>
  <r>
    <x v="1"/>
    <x v="189"/>
    <s v="Exempt"/>
    <s v="Peoples Gas System"/>
    <n v="62613.7"/>
  </r>
  <r>
    <x v="1"/>
    <x v="190"/>
    <s v="Exempt"/>
    <s v="Peoples Gas System"/>
    <n v="83759.45"/>
  </r>
  <r>
    <x v="1"/>
    <x v="191"/>
    <s v="NC/NE"/>
    <s v="Peoples Gas System"/>
    <n v="46072"/>
  </r>
  <r>
    <x v="1"/>
    <x v="192"/>
    <s v="Exempt"/>
    <s v="Peoples Gas System"/>
    <n v="79769.070000000007"/>
  </r>
  <r>
    <x v="1"/>
    <x v="193"/>
    <s v="Exempt"/>
    <s v="Peoples Gas System"/>
    <n v="126115.99"/>
  </r>
  <r>
    <x v="1"/>
    <x v="194"/>
    <s v="NC/NE"/>
    <s v="Peoples Gas System"/>
    <n v="56118.400000000001"/>
  </r>
  <r>
    <x v="1"/>
    <x v="195"/>
    <s v="NC/NE"/>
    <s v="Peoples Gas System"/>
    <n v="56097.599999999999"/>
  </r>
  <r>
    <x v="1"/>
    <x v="196"/>
    <s v="NC/NE"/>
    <s v="Peoples Gas System"/>
    <n v="67976.899999999994"/>
  </r>
  <r>
    <x v="1"/>
    <x v="197"/>
    <s v="NC/NE"/>
    <s v="Peoples Gas System"/>
    <n v="48738.14"/>
  </r>
  <r>
    <x v="1"/>
    <x v="198"/>
    <s v="NC/NE"/>
    <s v="Peoples Gas System"/>
    <n v="66622.399999999994"/>
  </r>
  <r>
    <x v="1"/>
    <x v="199"/>
    <s v="NC/NE"/>
    <s v="Peoples Gas System"/>
    <n v="52332.800000000003"/>
  </r>
  <r>
    <x v="1"/>
    <x v="200"/>
    <s v="Union"/>
    <s v="Peoples Gas System"/>
    <n v="53539"/>
  </r>
  <r>
    <x v="1"/>
    <x v="201"/>
    <s v="NC/NE"/>
    <s v="Peoples Gas System"/>
    <n v="65368.160000000003"/>
  </r>
  <r>
    <x v="1"/>
    <x v="202"/>
    <s v="Exempt"/>
    <s v="Peoples Gas System"/>
    <n v="124974.02"/>
  </r>
  <r>
    <x v="1"/>
    <x v="203"/>
    <s v="NC/NE"/>
    <s v="Peoples Gas System"/>
    <n v="50502.400000000001"/>
  </r>
  <r>
    <x v="1"/>
    <x v="204"/>
    <s v="NC/NE"/>
    <s v="Peoples Gas System"/>
    <n v="45448"/>
  </r>
  <r>
    <x v="1"/>
    <x v="532"/>
    <s v="Exempt"/>
    <s v="Peoples Gas System"/>
    <n v="73902.22"/>
  </r>
  <r>
    <x v="1"/>
    <x v="207"/>
    <s v="Union"/>
    <s v="Peoples Gas System"/>
    <n v="55869"/>
  </r>
  <r>
    <x v="1"/>
    <x v="208"/>
    <s v="Exempt"/>
    <s v="Peoples Gas System"/>
    <n v="70854.86"/>
  </r>
  <r>
    <x v="1"/>
    <x v="209"/>
    <s v="Union"/>
    <s v="Peoples Gas System"/>
    <n v="65770"/>
  </r>
  <r>
    <x v="1"/>
    <x v="210"/>
    <s v="Exempt"/>
    <s v="Peoples Gas System"/>
    <n v="115353.49"/>
  </r>
  <r>
    <x v="1"/>
    <x v="211"/>
    <s v="NC/NE"/>
    <s v="Peoples Gas System"/>
    <n v="60877.23"/>
  </r>
  <r>
    <x v="1"/>
    <x v="212"/>
    <s v="NC/NE"/>
    <s v="Peoples Gas System"/>
    <n v="66788.800000000003"/>
  </r>
  <r>
    <x v="1"/>
    <x v="213"/>
    <s v="Exempt"/>
    <s v="Peoples Gas System"/>
    <n v="77219.100000000006"/>
  </r>
  <r>
    <x v="1"/>
    <x v="214"/>
    <s v="Exempt"/>
    <s v="Peoples Gas System"/>
    <n v="82679.490000000005"/>
  </r>
  <r>
    <x v="1"/>
    <x v="215"/>
    <s v="NC/NE"/>
    <s v="Peoples Gas System"/>
    <n v="65291.199999999997"/>
  </r>
  <r>
    <x v="1"/>
    <x v="216"/>
    <s v="NC/NE"/>
    <s v="Peoples Gas System"/>
    <n v="64459.199999999997"/>
  </r>
  <r>
    <x v="1"/>
    <x v="217"/>
    <s v="NC/NE"/>
    <s v="Peoples Gas System"/>
    <n v="59571"/>
  </r>
  <r>
    <x v="1"/>
    <x v="218"/>
    <s v="NC/NE"/>
    <s v="Peoples Gas System"/>
    <n v="57741.01"/>
  </r>
  <r>
    <x v="1"/>
    <x v="219"/>
    <s v="Exempt"/>
    <s v="Peoples Gas System"/>
    <n v="90697.4"/>
  </r>
  <r>
    <x v="1"/>
    <x v="220"/>
    <s v="NC/NE"/>
    <s v="Peoples Gas System"/>
    <n v="64355"/>
  </r>
  <r>
    <x v="1"/>
    <x v="221"/>
    <s v="NC/NE"/>
    <s v="Peoples Gas System"/>
    <n v="48838.400000000001"/>
  </r>
  <r>
    <x v="1"/>
    <x v="222"/>
    <s v="NC/NE"/>
    <s v="Peoples Gas System"/>
    <n v="43492.800000000003"/>
  </r>
  <r>
    <x v="1"/>
    <x v="223"/>
    <s v="Union"/>
    <s v="Peoples Gas System"/>
    <n v="42494"/>
  </r>
  <r>
    <x v="1"/>
    <x v="224"/>
    <s v="NC/NE"/>
    <s v="Peoples Gas System"/>
    <n v="59550.400000000001"/>
  </r>
  <r>
    <x v="1"/>
    <x v="226"/>
    <s v="Union"/>
    <s v="Peoples Gas System"/>
    <n v="57221"/>
  </r>
  <r>
    <x v="1"/>
    <x v="228"/>
    <s v="NC/NE"/>
    <s v="Peoples Gas System"/>
    <n v="56243.199999999997"/>
  </r>
  <r>
    <x v="1"/>
    <x v="229"/>
    <s v="Union"/>
    <s v="Peoples Gas System"/>
    <n v="53539"/>
  </r>
  <r>
    <x v="1"/>
    <x v="230"/>
    <s v="NC/NE"/>
    <s v="Peoples Gas System"/>
    <n v="65083.199999999997"/>
  </r>
  <r>
    <x v="1"/>
    <x v="231"/>
    <s v="NC/NE"/>
    <s v="Peoples Gas System"/>
    <n v="47694.400000000001"/>
  </r>
  <r>
    <x v="1"/>
    <x v="232"/>
    <s v="Exempt"/>
    <s v="Peoples Gas System"/>
    <n v="74193.55"/>
  </r>
  <r>
    <x v="1"/>
    <x v="234"/>
    <s v="NC/NE"/>
    <s v="Peoples Gas System"/>
    <n v="50856.83"/>
  </r>
  <r>
    <x v="1"/>
    <x v="235"/>
    <s v="NC/NE"/>
    <s v="Peoples Gas System"/>
    <n v="60954.400000000001"/>
  </r>
  <r>
    <x v="1"/>
    <x v="236"/>
    <s v="Union"/>
    <s v="Peoples Gas System"/>
    <n v="50586"/>
  </r>
  <r>
    <x v="1"/>
    <x v="237"/>
    <s v="NC/NE"/>
    <s v="Peoples Gas System"/>
    <n v="55848"/>
  </r>
  <r>
    <x v="1"/>
    <x v="238"/>
    <s v="NC/NE"/>
    <s v="Peoples Gas System"/>
    <n v="37502.400000000001"/>
  </r>
  <r>
    <x v="1"/>
    <x v="239"/>
    <s v="NC/NE"/>
    <s v="Peoples Gas System"/>
    <n v="50920.9"/>
  </r>
  <r>
    <x v="1"/>
    <x v="240"/>
    <s v="Union"/>
    <s v="Peoples Gas System"/>
    <n v="42494"/>
  </r>
  <r>
    <x v="1"/>
    <x v="241"/>
    <s v="NC/NE"/>
    <s v="Peoples Gas System"/>
    <n v="46800"/>
  </r>
  <r>
    <x v="1"/>
    <x v="533"/>
    <s v="NC/NE"/>
    <s v="Peoples Gas System"/>
    <n v="36081.550000000003"/>
  </r>
  <r>
    <x v="1"/>
    <x v="242"/>
    <s v="Exempt"/>
    <s v="Peoples Gas System"/>
    <n v="132097.57999999999"/>
  </r>
  <r>
    <x v="1"/>
    <x v="243"/>
    <s v="NC/NE"/>
    <s v="Peoples Gas System"/>
    <n v="46470.32"/>
  </r>
  <r>
    <x v="1"/>
    <x v="244"/>
    <s v="Exempt"/>
    <s v="Peoples Gas System"/>
    <n v="175515.99"/>
  </r>
  <r>
    <x v="1"/>
    <x v="245"/>
    <s v="Union"/>
    <s v="Peoples Gas System"/>
    <n v="42390"/>
  </r>
  <r>
    <x v="1"/>
    <x v="246"/>
    <s v="Union"/>
    <s v="Peoples Gas System"/>
    <n v="51126"/>
  </r>
  <r>
    <x v="1"/>
    <x v="247"/>
    <s v="Exempt"/>
    <s v="Peoples Gas System"/>
    <n v="60000"/>
  </r>
  <r>
    <x v="1"/>
    <x v="248"/>
    <s v="Exempt"/>
    <s v="Peoples Gas System"/>
    <n v="172560.04"/>
  </r>
  <r>
    <x v="1"/>
    <x v="249"/>
    <s v="Exempt"/>
    <s v="Peoples Gas System"/>
    <n v="93500"/>
  </r>
  <r>
    <x v="1"/>
    <x v="250"/>
    <s v="Exempt"/>
    <s v="Peoples Gas System"/>
    <n v="93639"/>
  </r>
  <r>
    <x v="1"/>
    <x v="534"/>
    <s v="Exempt"/>
    <s v="Peoples Gas System"/>
    <n v="93744.45"/>
  </r>
  <r>
    <x v="1"/>
    <x v="251"/>
    <s v="Exempt"/>
    <s v="Peoples Gas System"/>
    <n v="212200"/>
  </r>
  <r>
    <x v="1"/>
    <x v="252"/>
    <s v="NC/NE"/>
    <s v="Peoples Gas System"/>
    <n v="51646.400000000001"/>
  </r>
  <r>
    <x v="1"/>
    <x v="253"/>
    <s v="NC/NE"/>
    <s v="Peoples Gas System"/>
    <n v="50003.199999999997"/>
  </r>
  <r>
    <x v="1"/>
    <x v="254"/>
    <s v="NC/NE"/>
    <s v="Peoples Gas System"/>
    <n v="56097.599999999999"/>
  </r>
  <r>
    <x v="1"/>
    <x v="255"/>
    <s v="NC/NE"/>
    <s v="Peoples Gas System"/>
    <n v="44886"/>
  </r>
  <r>
    <x v="1"/>
    <x v="256"/>
    <s v="Union"/>
    <s v="Peoples Gas System"/>
    <n v="42494"/>
  </r>
  <r>
    <x v="1"/>
    <x v="257"/>
    <s v="Exempt"/>
    <s v="Peoples Gas System"/>
    <n v="153915.37"/>
  </r>
  <r>
    <x v="1"/>
    <x v="258"/>
    <s v="NC/NE"/>
    <s v="Peoples Gas System"/>
    <n v="52561.599999999999"/>
  </r>
  <r>
    <x v="1"/>
    <x v="259"/>
    <s v="Exempt"/>
    <s v="Peoples Gas System"/>
    <n v="126675.47"/>
  </r>
  <r>
    <x v="1"/>
    <x v="260"/>
    <s v="NC/NE"/>
    <s v="Peoples Gas System"/>
    <n v="47195.199999999997"/>
  </r>
  <r>
    <x v="1"/>
    <x v="261"/>
    <s v="Exempt"/>
    <s v="Peoples Gas System"/>
    <n v="82500"/>
  </r>
  <r>
    <x v="1"/>
    <x v="262"/>
    <s v="NC/NE"/>
    <s v="Peoples Gas System"/>
    <n v="65790.399999999994"/>
  </r>
  <r>
    <x v="1"/>
    <x v="263"/>
    <s v="NC/NE"/>
    <s v="Peoples Gas System"/>
    <n v="65768.77"/>
  </r>
  <r>
    <x v="1"/>
    <x v="264"/>
    <s v="Exempt"/>
    <s v="Peoples Gas System"/>
    <n v="85889.3"/>
  </r>
  <r>
    <x v="1"/>
    <x v="265"/>
    <s v="NC/NE"/>
    <s v="Peoples Gas System"/>
    <n v="56368"/>
  </r>
  <r>
    <x v="1"/>
    <x v="266"/>
    <s v="NC/NE"/>
    <s v="Peoples Gas System"/>
    <n v="47278.400000000001"/>
  </r>
  <r>
    <x v="1"/>
    <x v="267"/>
    <s v="NC/NE"/>
    <s v="Peoples Gas System"/>
    <n v="55702.400000000001"/>
  </r>
  <r>
    <x v="1"/>
    <x v="268"/>
    <s v="NC/NE"/>
    <s v="Peoples Gas System"/>
    <n v="56097.599999999999"/>
  </r>
  <r>
    <x v="1"/>
    <x v="269"/>
    <s v="Union"/>
    <s v="Peoples Gas System"/>
    <n v="58531"/>
  </r>
  <r>
    <x v="1"/>
    <x v="270"/>
    <s v="NC/NE"/>
    <s v="Peoples Gas System"/>
    <n v="64563.199999999997"/>
  </r>
  <r>
    <x v="1"/>
    <x v="271"/>
    <s v="Union"/>
    <s v="Peoples Gas System"/>
    <n v="48797"/>
  </r>
  <r>
    <x v="1"/>
    <x v="272"/>
    <s v="NC/NE"/>
    <s v="Peoples Gas System"/>
    <n v="45062.16"/>
  </r>
  <r>
    <x v="1"/>
    <x v="273"/>
    <s v="NC/NE"/>
    <s v="Peoples Gas System"/>
    <n v="57928"/>
  </r>
  <r>
    <x v="1"/>
    <x v="274"/>
    <s v="NC/NE"/>
    <s v="Peoples Gas System"/>
    <n v="45053"/>
  </r>
  <r>
    <x v="1"/>
    <x v="275"/>
    <s v="NC/NE"/>
    <s v="Peoples Gas System"/>
    <n v="55868.800000000003"/>
  </r>
  <r>
    <x v="1"/>
    <x v="276"/>
    <s v="Exempt"/>
    <s v="Peoples Gas System"/>
    <n v="90511.17"/>
  </r>
  <r>
    <x v="1"/>
    <x v="279"/>
    <s v="NC/NE"/>
    <s v="Peoples Gas System"/>
    <n v="49234"/>
  </r>
  <r>
    <x v="1"/>
    <x v="280"/>
    <s v="NC/NE"/>
    <s v="Peoples Gas System"/>
    <n v="50107.199999999997"/>
  </r>
  <r>
    <x v="1"/>
    <x v="281"/>
    <s v="Union"/>
    <s v="Peoples Gas System"/>
    <n v="46405"/>
  </r>
  <r>
    <x v="1"/>
    <x v="282"/>
    <s v="NC/NE"/>
    <s v="Peoples Gas System"/>
    <n v="46883.199999999997"/>
  </r>
  <r>
    <x v="1"/>
    <x v="283"/>
    <s v="Union"/>
    <s v="Peoples Gas System"/>
    <n v="39562"/>
  </r>
  <r>
    <x v="1"/>
    <x v="284"/>
    <s v="Exempt"/>
    <s v="Peoples Gas System"/>
    <n v="102723.99"/>
  </r>
  <r>
    <x v="1"/>
    <x v="285"/>
    <s v="NC/NE"/>
    <s v="Peoples Gas System"/>
    <n v="32282"/>
  </r>
  <r>
    <x v="1"/>
    <x v="286"/>
    <s v="Union"/>
    <s v="Peoples Gas System"/>
    <n v="42494"/>
  </r>
  <r>
    <x v="1"/>
    <x v="287"/>
    <s v="Exempt"/>
    <s v="Peoples Gas System"/>
    <n v="130166.15"/>
  </r>
  <r>
    <x v="1"/>
    <x v="288"/>
    <s v="Exempt"/>
    <s v="Peoples Gas System"/>
    <n v="104488.35"/>
  </r>
  <r>
    <x v="1"/>
    <x v="289"/>
    <s v="NC/NE"/>
    <s v="Peoples Gas System"/>
    <n v="42369.599999999999"/>
  </r>
  <r>
    <x v="1"/>
    <x v="290"/>
    <s v="NC/NE"/>
    <s v="Peoples Gas System"/>
    <n v="58323.199999999997"/>
  </r>
  <r>
    <x v="1"/>
    <x v="291"/>
    <s v="NC/NE"/>
    <s v="Peoples Gas System"/>
    <n v="35457.550000000003"/>
  </r>
  <r>
    <x v="1"/>
    <x v="292"/>
    <s v="NC/NE"/>
    <s v="Peoples Gas System"/>
    <n v="45697.599999999999"/>
  </r>
  <r>
    <x v="1"/>
    <x v="293"/>
    <s v="NC/NE"/>
    <s v="Peoples Gas System"/>
    <n v="47008"/>
  </r>
  <r>
    <x v="1"/>
    <x v="294"/>
    <s v="NC/NE"/>
    <s v="Peoples Gas System"/>
    <n v="56825.599999999999"/>
  </r>
  <r>
    <x v="1"/>
    <x v="296"/>
    <s v="NC/NE"/>
    <s v="Peoples Gas System"/>
    <n v="50107.199999999997"/>
  </r>
  <r>
    <x v="1"/>
    <x v="297"/>
    <s v="Union"/>
    <s v="Peoples Gas System"/>
    <n v="53539"/>
  </r>
  <r>
    <x v="1"/>
    <x v="298"/>
    <s v="Union"/>
    <s v="Peoples Gas System"/>
    <n v="51106"/>
  </r>
  <r>
    <x v="1"/>
    <x v="299"/>
    <s v="Exempt"/>
    <s v="Peoples Gas System"/>
    <n v="106584.32000000001"/>
  </r>
  <r>
    <x v="1"/>
    <x v="300"/>
    <s v="Union"/>
    <s v="Peoples Gas System"/>
    <n v="42494"/>
  </r>
  <r>
    <x v="1"/>
    <x v="301"/>
    <s v="NC/NE"/>
    <s v="Peoples Gas System"/>
    <n v="55806.400000000001"/>
  </r>
  <r>
    <x v="1"/>
    <x v="302"/>
    <s v="Union"/>
    <s v="Peoples Gas System"/>
    <n v="43742"/>
  </r>
  <r>
    <x v="1"/>
    <x v="304"/>
    <s v="Exempt"/>
    <s v="Peoples Gas System"/>
    <n v="197649.98"/>
  </r>
  <r>
    <x v="1"/>
    <x v="535"/>
    <s v="NC/NE"/>
    <s v="Peoples Gas System"/>
    <n v="31762"/>
  </r>
  <r>
    <x v="1"/>
    <x v="305"/>
    <s v="NC/NE"/>
    <s v="Peoples Gas System"/>
    <n v="44969.599999999999"/>
  </r>
  <r>
    <x v="1"/>
    <x v="306"/>
    <s v="NC/NE"/>
    <s v="Peoples Gas System"/>
    <n v="52196.77"/>
  </r>
  <r>
    <x v="1"/>
    <x v="307"/>
    <s v="NC/NE"/>
    <s v="Peoples Gas System"/>
    <n v="45053"/>
  </r>
  <r>
    <x v="1"/>
    <x v="308"/>
    <s v="NC/NE"/>
    <s v="Peoples Gas System"/>
    <n v="43076.800000000003"/>
  </r>
  <r>
    <x v="1"/>
    <x v="309"/>
    <s v="NC/NE"/>
    <s v="Peoples Gas System"/>
    <n v="47819.199999999997"/>
  </r>
  <r>
    <x v="1"/>
    <x v="310"/>
    <s v="NC/NE"/>
    <s v="Peoples Gas System"/>
    <n v="39832"/>
  </r>
  <r>
    <x v="1"/>
    <x v="311"/>
    <s v="NC/NE"/>
    <s v="Peoples Gas System"/>
    <n v="47278.400000000001"/>
  </r>
  <r>
    <x v="1"/>
    <x v="312"/>
    <s v="NC/NE"/>
    <s v="Peoples Gas System"/>
    <n v="49497.55"/>
  </r>
  <r>
    <x v="1"/>
    <x v="313"/>
    <s v="Exempt"/>
    <s v="Peoples Gas System"/>
    <n v="58901.11"/>
  </r>
  <r>
    <x v="1"/>
    <x v="536"/>
    <s v="NC/NE"/>
    <s v="Peoples Gas System"/>
    <n v="53560"/>
  </r>
  <r>
    <x v="1"/>
    <x v="315"/>
    <s v="NC/NE"/>
    <s v="Peoples Gas System"/>
    <n v="55702.400000000001"/>
  </r>
  <r>
    <x v="1"/>
    <x v="316"/>
    <s v="Union"/>
    <s v="Peoples Gas System"/>
    <n v="42806"/>
  </r>
  <r>
    <x v="1"/>
    <x v="317"/>
    <s v="Union"/>
    <s v="Peoples Gas System"/>
    <n v="45843"/>
  </r>
  <r>
    <x v="1"/>
    <x v="318"/>
    <s v="NC/NE"/>
    <s v="Peoples Gas System"/>
    <n v="39853"/>
  </r>
  <r>
    <x v="1"/>
    <x v="320"/>
    <s v="Union"/>
    <s v="Peoples Gas System"/>
    <n v="48173"/>
  </r>
  <r>
    <x v="1"/>
    <x v="321"/>
    <s v="Exempt"/>
    <s v="Peoples Gas System"/>
    <n v="100073.99"/>
  </r>
  <r>
    <x v="1"/>
    <x v="322"/>
    <s v="Exempt"/>
    <s v="Peoples Gas System"/>
    <n v="94379.13"/>
  </r>
  <r>
    <x v="1"/>
    <x v="323"/>
    <s v="NC/NE"/>
    <s v="Peoples Gas System"/>
    <n v="48502.9"/>
  </r>
  <r>
    <x v="1"/>
    <x v="537"/>
    <s v="Exempt"/>
    <s v="Peoples Gas System"/>
    <n v="54590"/>
  </r>
  <r>
    <x v="1"/>
    <x v="324"/>
    <s v="Exempt"/>
    <s v="Peoples Gas System"/>
    <n v="124974.02"/>
  </r>
  <r>
    <x v="1"/>
    <x v="325"/>
    <s v="NC/NE"/>
    <s v="Peoples Gas System"/>
    <n v="42140.800000000003"/>
  </r>
  <r>
    <x v="1"/>
    <x v="538"/>
    <s v="Exempt"/>
    <s v="Peoples Gas System"/>
    <n v="72100"/>
  </r>
  <r>
    <x v="1"/>
    <x v="327"/>
    <s v="NC/NE"/>
    <s v="Peoples Gas System"/>
    <n v="37585.599999999999"/>
  </r>
  <r>
    <x v="1"/>
    <x v="329"/>
    <s v="NC/NE"/>
    <s v="Peoples Gas System"/>
    <n v="67496"/>
  </r>
  <r>
    <x v="1"/>
    <x v="331"/>
    <s v="Union"/>
    <s v="Peoples Gas System"/>
    <n v="49150"/>
  </r>
  <r>
    <x v="1"/>
    <x v="332"/>
    <s v="NC/NE"/>
    <s v="Peoples Gas System"/>
    <n v="56867.199999999997"/>
  </r>
  <r>
    <x v="1"/>
    <x v="333"/>
    <s v="Union"/>
    <s v="Peoples Gas System"/>
    <n v="42494"/>
  </r>
  <r>
    <x v="1"/>
    <x v="334"/>
    <s v="NC/NE"/>
    <s v="Peoples Gas System"/>
    <n v="42920.800000000003"/>
  </r>
  <r>
    <x v="1"/>
    <x v="335"/>
    <s v="Union"/>
    <s v="Peoples Gas System"/>
    <n v="45843"/>
  </r>
  <r>
    <x v="1"/>
    <x v="336"/>
    <s v="NC/NE"/>
    <s v="Peoples Gas System"/>
    <n v="44532.800000000003"/>
  </r>
  <r>
    <x v="1"/>
    <x v="337"/>
    <s v="NC/NE"/>
    <s v="Peoples Gas System"/>
    <n v="42178.03"/>
  </r>
  <r>
    <x v="1"/>
    <x v="338"/>
    <s v="NC/NE"/>
    <s v="Peoples Gas System"/>
    <n v="50273.599999999999"/>
  </r>
  <r>
    <x v="1"/>
    <x v="339"/>
    <s v="NC/NE"/>
    <s v="Peoples Gas System"/>
    <n v="46883.199999999997"/>
  </r>
  <r>
    <x v="1"/>
    <x v="341"/>
    <s v="NC/NE"/>
    <s v="Peoples Gas System"/>
    <n v="42972.800000000003"/>
  </r>
  <r>
    <x v="1"/>
    <x v="342"/>
    <s v="NC/NE"/>
    <s v="Peoples Gas System"/>
    <n v="50190.400000000001"/>
  </r>
  <r>
    <x v="1"/>
    <x v="343"/>
    <s v="NC/NE"/>
    <s v="Peoples Gas System"/>
    <n v="50273.599999999999"/>
  </r>
  <r>
    <x v="1"/>
    <x v="344"/>
    <s v="NC/NE"/>
    <s v="Peoples Gas System"/>
    <n v="45053"/>
  </r>
  <r>
    <x v="1"/>
    <x v="345"/>
    <s v="NC/NE"/>
    <s v="Peoples Gas System"/>
    <n v="47320"/>
  </r>
  <r>
    <x v="1"/>
    <x v="346"/>
    <s v="Union"/>
    <s v="Peoples Gas System"/>
    <n v="53019"/>
  </r>
  <r>
    <x v="1"/>
    <x v="347"/>
    <s v="Union"/>
    <s v="Peoples Gas System"/>
    <n v="42494"/>
  </r>
  <r>
    <x v="1"/>
    <x v="348"/>
    <s v="Union"/>
    <s v="Peoples Gas System"/>
    <n v="59301"/>
  </r>
  <r>
    <x v="1"/>
    <x v="349"/>
    <s v="NC/NE"/>
    <s v="Peoples Gas System"/>
    <n v="47320"/>
  </r>
  <r>
    <x v="1"/>
    <x v="350"/>
    <s v="Union"/>
    <s v="Peoples Gas System"/>
    <n v="45947"/>
  </r>
  <r>
    <x v="1"/>
    <x v="351"/>
    <s v="NC/NE"/>
    <s v="Peoples Gas System"/>
    <n v="44532.800000000003"/>
  </r>
  <r>
    <x v="1"/>
    <x v="352"/>
    <s v="NC/NE"/>
    <s v="Peoples Gas System"/>
    <n v="47236.800000000003"/>
  </r>
  <r>
    <x v="1"/>
    <x v="353"/>
    <s v="Union"/>
    <s v="Peoples Gas System"/>
    <n v="48173"/>
  </r>
  <r>
    <x v="1"/>
    <x v="354"/>
    <s v="Union"/>
    <s v="Peoples Gas System"/>
    <n v="42494"/>
  </r>
  <r>
    <x v="1"/>
    <x v="355"/>
    <s v="Union"/>
    <s v="Peoples Gas System"/>
    <n v="42494"/>
  </r>
  <r>
    <x v="1"/>
    <x v="357"/>
    <s v="NC/NE"/>
    <s v="Peoples Gas System"/>
    <n v="41942.370000000003"/>
  </r>
  <r>
    <x v="1"/>
    <x v="358"/>
    <s v="NC/NE"/>
    <s v="Peoples Gas System"/>
    <n v="50128"/>
  </r>
  <r>
    <x v="1"/>
    <x v="359"/>
    <s v="NC/NE"/>
    <s v="Peoples Gas System"/>
    <n v="44824"/>
  </r>
  <r>
    <x v="1"/>
    <x v="360"/>
    <s v="NC/NE"/>
    <s v="Peoples Gas System"/>
    <n v="45531"/>
  </r>
  <r>
    <x v="1"/>
    <x v="362"/>
    <s v="NC/NE"/>
    <s v="Peoples Gas System"/>
    <n v="43721.599999999999"/>
  </r>
  <r>
    <x v="1"/>
    <x v="363"/>
    <s v="NC/NE"/>
    <s v="Peoples Gas System"/>
    <n v="40949.58"/>
  </r>
  <r>
    <x v="1"/>
    <x v="364"/>
    <s v="NC/NE"/>
    <s v="Peoples Gas System"/>
    <n v="46883.199999999997"/>
  </r>
  <r>
    <x v="1"/>
    <x v="365"/>
    <s v="NC/NE"/>
    <s v="Peoples Gas System"/>
    <n v="39956.800000000003"/>
  </r>
  <r>
    <x v="1"/>
    <x v="366"/>
    <s v="NC/NE"/>
    <s v="Peoples Gas System"/>
    <n v="53560"/>
  </r>
  <r>
    <x v="1"/>
    <x v="368"/>
    <s v="Exempt"/>
    <s v="Peoples Gas System"/>
    <n v="75231.33"/>
  </r>
  <r>
    <x v="1"/>
    <x v="369"/>
    <s v="Exempt"/>
    <s v="Peoples Gas System"/>
    <n v="83632.5"/>
  </r>
  <r>
    <x v="1"/>
    <x v="370"/>
    <s v="NC/NE"/>
    <s v="Peoples Gas System"/>
    <n v="50273.599999999999"/>
  </r>
  <r>
    <x v="1"/>
    <x v="371"/>
    <s v="NC/NE"/>
    <s v="Peoples Gas System"/>
    <n v="47320"/>
  </r>
  <r>
    <x v="1"/>
    <x v="372"/>
    <s v="Union"/>
    <s v="Peoples Gas System"/>
    <n v="45947"/>
  </r>
  <r>
    <x v="1"/>
    <x v="373"/>
    <s v="Union"/>
    <s v="Peoples Gas System"/>
    <n v="48693"/>
  </r>
  <r>
    <x v="1"/>
    <x v="374"/>
    <s v="NC/NE"/>
    <s v="Peoples Gas System"/>
    <n v="40144"/>
  </r>
  <r>
    <x v="1"/>
    <x v="375"/>
    <s v="NC/NE"/>
    <s v="Peoples Gas System"/>
    <n v="50502.400000000001"/>
  </r>
  <r>
    <x v="1"/>
    <x v="376"/>
    <s v="NC/NE"/>
    <s v="Peoples Gas System"/>
    <n v="47320"/>
  </r>
  <r>
    <x v="1"/>
    <x v="377"/>
    <s v="Union"/>
    <s v="Peoples Gas System"/>
    <n v="45947"/>
  </r>
  <r>
    <x v="1"/>
    <x v="378"/>
    <s v="NC/NE"/>
    <s v="Peoples Gas System"/>
    <n v="47382.400000000001"/>
  </r>
  <r>
    <x v="1"/>
    <x v="379"/>
    <s v="Union"/>
    <s v="Peoples Gas System"/>
    <n v="48693"/>
  </r>
  <r>
    <x v="1"/>
    <x v="380"/>
    <s v="NC/NE"/>
    <s v="Peoples Gas System"/>
    <n v="47486.400000000001"/>
  </r>
  <r>
    <x v="1"/>
    <x v="381"/>
    <s v="Union"/>
    <s v="Peoples Gas System"/>
    <n v="46405"/>
  </r>
  <r>
    <x v="1"/>
    <x v="382"/>
    <s v="NC/NE"/>
    <s v="Peoples Gas System"/>
    <n v="44969.599999999999"/>
  </r>
  <r>
    <x v="1"/>
    <x v="383"/>
    <s v="NC/NE"/>
    <s v="Peoples Gas System"/>
    <n v="47361.599999999999"/>
  </r>
  <r>
    <x v="1"/>
    <x v="384"/>
    <s v="Union"/>
    <s v="Peoples Gas System"/>
    <n v="46405"/>
  </r>
  <r>
    <x v="1"/>
    <x v="385"/>
    <s v="NC/NE"/>
    <s v="Peoples Gas System"/>
    <n v="40144"/>
  </r>
  <r>
    <x v="1"/>
    <x v="386"/>
    <s v="NC/NE"/>
    <s v="Peoples Gas System"/>
    <n v="41763.279999999999"/>
  </r>
  <r>
    <x v="1"/>
    <x v="387"/>
    <s v="Union"/>
    <s v="Peoples Gas System"/>
    <n v="45053"/>
  </r>
  <r>
    <x v="1"/>
    <x v="388"/>
    <s v="NC/NE"/>
    <s v="Peoples Gas System"/>
    <n v="47320"/>
  </r>
  <r>
    <x v="1"/>
    <x v="389"/>
    <s v="Union"/>
    <s v="Peoples Gas System"/>
    <n v="44616"/>
  </r>
  <r>
    <x v="1"/>
    <x v="390"/>
    <s v="NC/NE"/>
    <s v="Peoples Gas System"/>
    <n v="37585.599999999999"/>
  </r>
  <r>
    <x v="1"/>
    <x v="391"/>
    <s v="NC/NE"/>
    <s v="Peoples Gas System"/>
    <n v="49025.599999999999"/>
  </r>
  <r>
    <x v="1"/>
    <x v="392"/>
    <s v="NC/NE"/>
    <s v="Peoples Gas System"/>
    <n v="39852.800000000003"/>
  </r>
  <r>
    <x v="1"/>
    <x v="393"/>
    <s v="NC/NE"/>
    <s v="Peoples Gas System"/>
    <n v="39790.400000000001"/>
  </r>
  <r>
    <x v="1"/>
    <x v="394"/>
    <s v="Union"/>
    <s v="Peoples Gas System"/>
    <n v="46405"/>
  </r>
  <r>
    <x v="1"/>
    <x v="395"/>
    <s v="Union"/>
    <s v="Peoples Gas System"/>
    <n v="42494"/>
  </r>
  <r>
    <x v="1"/>
    <x v="396"/>
    <s v="Union"/>
    <s v="Peoples Gas System"/>
    <n v="48173"/>
  </r>
  <r>
    <x v="1"/>
    <x v="397"/>
    <s v="NC/NE"/>
    <s v="Peoples Gas System"/>
    <n v="47569.599999999999"/>
  </r>
  <r>
    <x v="1"/>
    <x v="539"/>
    <s v="Exempt"/>
    <s v="Peoples Gas System"/>
    <n v="76220"/>
  </r>
  <r>
    <x v="1"/>
    <x v="400"/>
    <s v="Exempt"/>
    <s v="Peoples Gas System"/>
    <n v="74160"/>
  </r>
  <r>
    <x v="1"/>
    <x v="402"/>
    <s v="Union"/>
    <s v="Peoples Gas System"/>
    <n v="46405"/>
  </r>
  <r>
    <x v="1"/>
    <x v="403"/>
    <s v="Union"/>
    <s v="Peoples Gas System"/>
    <n v="45053"/>
  </r>
  <r>
    <x v="1"/>
    <x v="404"/>
    <s v="Union"/>
    <s v="Peoples Gas System"/>
    <n v="42494"/>
  </r>
  <r>
    <x v="1"/>
    <x v="405"/>
    <s v="NC/NE"/>
    <s v="Peoples Gas System"/>
    <n v="50627.199999999997"/>
  </r>
  <r>
    <x v="1"/>
    <x v="406"/>
    <s v="NC/NE"/>
    <s v="Peoples Gas System"/>
    <n v="47444.800000000003"/>
  </r>
  <r>
    <x v="1"/>
    <x v="407"/>
    <s v="Union"/>
    <s v="Peoples Gas System"/>
    <n v="45053"/>
  </r>
  <r>
    <x v="1"/>
    <x v="408"/>
    <s v="Union"/>
    <s v="Peoples Gas System"/>
    <n v="39458"/>
  </r>
  <r>
    <x v="1"/>
    <x v="409"/>
    <s v="NC/NE"/>
    <s v="Peoples Gas System"/>
    <n v="47893.66"/>
  </r>
  <r>
    <x v="1"/>
    <x v="410"/>
    <s v="NC/NE"/>
    <s v="Peoples Gas System"/>
    <n v="44137.599999999999"/>
  </r>
  <r>
    <x v="1"/>
    <x v="412"/>
    <s v="Union"/>
    <s v="Peoples Gas System"/>
    <n v="42494"/>
  </r>
  <r>
    <x v="1"/>
    <x v="413"/>
    <s v="NC/NE"/>
    <s v="Peoples Gas System"/>
    <n v="33612.800000000003"/>
  </r>
  <r>
    <x v="1"/>
    <x v="414"/>
    <s v="NC/NE"/>
    <s v="Peoples Gas System"/>
    <n v="45323.199999999997"/>
  </r>
  <r>
    <x v="1"/>
    <x v="415"/>
    <s v="NC/NE"/>
    <s v="Peoples Gas System"/>
    <n v="44532.800000000003"/>
  </r>
  <r>
    <x v="1"/>
    <x v="417"/>
    <s v="NC/NE"/>
    <s v="Peoples Gas System"/>
    <n v="39853"/>
  </r>
  <r>
    <x v="1"/>
    <x v="418"/>
    <s v="NC/NE"/>
    <s v="Peoples Gas System"/>
    <n v="76190.399999999994"/>
  </r>
  <r>
    <x v="1"/>
    <x v="419"/>
    <s v="NC/NE"/>
    <s v="Peoples Gas System"/>
    <n v="48544.5"/>
  </r>
  <r>
    <x v="1"/>
    <x v="420"/>
    <s v="Union"/>
    <s v="Peoples Gas System"/>
    <n v="48693"/>
  </r>
  <r>
    <x v="1"/>
    <x v="422"/>
    <s v="NC/NE"/>
    <s v="Peoples Gas System"/>
    <n v="49587.199999999997"/>
  </r>
  <r>
    <x v="1"/>
    <x v="423"/>
    <s v="Union"/>
    <s v="Peoples Gas System"/>
    <n v="45053"/>
  </r>
  <r>
    <x v="1"/>
    <x v="424"/>
    <s v="Union"/>
    <s v="Peoples Gas System"/>
    <n v="45053"/>
  </r>
  <r>
    <x v="1"/>
    <x v="425"/>
    <s v="Union"/>
    <s v="Peoples Gas System"/>
    <n v="45053"/>
  </r>
  <r>
    <x v="1"/>
    <x v="426"/>
    <s v="NC/NE"/>
    <s v="Peoples Gas System"/>
    <n v="51230.400000000001"/>
  </r>
  <r>
    <x v="1"/>
    <x v="427"/>
    <s v="Exempt"/>
    <s v="Peoples Gas System"/>
    <n v="99674.17"/>
  </r>
  <r>
    <x v="1"/>
    <x v="428"/>
    <s v="NC/NE"/>
    <s v="Peoples Gas System"/>
    <n v="47008"/>
  </r>
  <r>
    <x v="1"/>
    <x v="429"/>
    <s v="NC/NE"/>
    <s v="Peoples Gas System"/>
    <n v="47112"/>
  </r>
  <r>
    <x v="1"/>
    <x v="430"/>
    <s v="NC/NE"/>
    <s v="Peoples Gas System"/>
    <n v="39852.800000000003"/>
  </r>
  <r>
    <x v="1"/>
    <x v="431"/>
    <s v="NC/NE"/>
    <s v="Peoples Gas System"/>
    <n v="46883.199999999997"/>
  </r>
  <r>
    <x v="1"/>
    <x v="432"/>
    <s v="NC/NE"/>
    <s v="Peoples Gas System"/>
    <n v="39853"/>
  </r>
  <r>
    <x v="1"/>
    <x v="434"/>
    <s v="NC/NE"/>
    <s v="Peoples Gas System"/>
    <n v="38958.400000000001"/>
  </r>
  <r>
    <x v="1"/>
    <x v="435"/>
    <s v="Union"/>
    <s v="Peoples Gas System"/>
    <n v="42494"/>
  </r>
  <r>
    <x v="1"/>
    <x v="436"/>
    <s v="Exempt"/>
    <s v="Peoples Gas System"/>
    <n v="54760.7"/>
  </r>
  <r>
    <x v="1"/>
    <x v="437"/>
    <s v="Union"/>
    <s v="Peoples Gas System"/>
    <n v="42494"/>
  </r>
  <r>
    <x v="1"/>
    <x v="439"/>
    <s v="NC/NE"/>
    <s v="Peoples Gas System"/>
    <n v="46966.400000000001"/>
  </r>
  <r>
    <x v="1"/>
    <x v="440"/>
    <s v="Exempt"/>
    <s v="Peoples Gas System"/>
    <n v="56500"/>
  </r>
  <r>
    <x v="1"/>
    <x v="441"/>
    <s v="NC/NE"/>
    <s v="Peoples Gas System"/>
    <n v="43680"/>
  </r>
  <r>
    <x v="1"/>
    <x v="442"/>
    <s v="Union"/>
    <s v="Peoples Gas System"/>
    <n v="42806"/>
  </r>
  <r>
    <x v="1"/>
    <x v="444"/>
    <s v="Union"/>
    <s v="Peoples Gas System"/>
    <n v="42494"/>
  </r>
  <r>
    <x v="1"/>
    <x v="446"/>
    <s v="Union"/>
    <s v="Peoples Gas System"/>
    <n v="42494"/>
  </r>
  <r>
    <x v="1"/>
    <x v="447"/>
    <s v="Union"/>
    <s v="Peoples Gas System"/>
    <n v="42494"/>
  </r>
  <r>
    <x v="1"/>
    <x v="448"/>
    <s v="Exempt"/>
    <s v="Peoples Gas System"/>
    <n v="118189.35"/>
  </r>
  <r>
    <x v="1"/>
    <x v="540"/>
    <s v="Exempt"/>
    <s v="Peoples Gas System"/>
    <n v="54590"/>
  </r>
  <r>
    <x v="1"/>
    <x v="450"/>
    <s v="NC/NE"/>
    <s v="Peoples Gas System"/>
    <n v="40227.199999999997"/>
  </r>
  <r>
    <x v="1"/>
    <x v="451"/>
    <s v="NC/NE"/>
    <s v="Peoples Gas System"/>
    <n v="39852.800000000003"/>
  </r>
  <r>
    <x v="1"/>
    <x v="452"/>
    <s v="NC/NE"/>
    <s v="Peoples Gas System"/>
    <n v="39956.800000000003"/>
  </r>
  <r>
    <x v="1"/>
    <x v="455"/>
    <s v="Union"/>
    <s v="Peoples Gas System"/>
    <n v="42494"/>
  </r>
  <r>
    <x v="1"/>
    <x v="456"/>
    <s v="Union"/>
    <s v="Peoples Gas System"/>
    <n v="43534"/>
  </r>
  <r>
    <x v="1"/>
    <x v="457"/>
    <s v="NC/NE"/>
    <s v="Peoples Gas System"/>
    <n v="39630.449999999997"/>
  </r>
  <r>
    <x v="1"/>
    <x v="458"/>
    <s v="Union"/>
    <s v="Peoples Gas System"/>
    <n v="42494"/>
  </r>
  <r>
    <x v="1"/>
    <x v="459"/>
    <s v="NC/NE"/>
    <s v="Peoples Gas System"/>
    <n v="40788.800000000003"/>
  </r>
  <r>
    <x v="1"/>
    <x v="460"/>
    <s v="Union"/>
    <s v="Peoples Gas System"/>
    <n v="45053"/>
  </r>
  <r>
    <x v="1"/>
    <x v="461"/>
    <s v="NC/NE"/>
    <s v="Peoples Gas System"/>
    <n v="37148.800000000003"/>
  </r>
  <r>
    <x v="1"/>
    <x v="462"/>
    <s v="NC/NE"/>
    <s v="Peoples Gas System"/>
    <n v="38334.400000000001"/>
  </r>
  <r>
    <x v="1"/>
    <x v="463"/>
    <s v="NC/NE"/>
    <s v="Peoples Gas System"/>
    <n v="33426"/>
  </r>
  <r>
    <x v="1"/>
    <x v="464"/>
    <s v="NC/NE"/>
    <s v="Peoples Gas System"/>
    <n v="47819.199999999997"/>
  </r>
  <r>
    <x v="1"/>
    <x v="465"/>
    <s v="Union"/>
    <s v="Peoples Gas System"/>
    <n v="42494"/>
  </r>
  <r>
    <x v="1"/>
    <x v="541"/>
    <s v="Exempt"/>
    <s v="Peoples Gas System"/>
    <n v="61155.88"/>
  </r>
  <r>
    <x v="1"/>
    <x v="469"/>
    <s v="Union"/>
    <s v="Peoples Gas System"/>
    <n v="42494"/>
  </r>
  <r>
    <x v="1"/>
    <x v="471"/>
    <s v="NC/NE"/>
    <s v="Peoples Gas System"/>
    <n v="39956.800000000003"/>
  </r>
  <r>
    <x v="1"/>
    <x v="472"/>
    <s v="Union"/>
    <s v="Peoples Gas System"/>
    <n v="42494"/>
  </r>
  <r>
    <x v="1"/>
    <x v="473"/>
    <s v="Union"/>
    <s v="Peoples Gas System"/>
    <n v="42494"/>
  </r>
  <r>
    <x v="1"/>
    <x v="474"/>
    <s v="Union"/>
    <s v="Peoples Gas System"/>
    <n v="42494"/>
  </r>
  <r>
    <x v="1"/>
    <x v="475"/>
    <s v="Union"/>
    <s v="Peoples Gas System"/>
    <n v="42494"/>
  </r>
  <r>
    <x v="1"/>
    <x v="477"/>
    <s v="Union"/>
    <s v="Peoples Gas System"/>
    <n v="42494"/>
  </r>
  <r>
    <x v="1"/>
    <x v="542"/>
    <s v="NC/NE"/>
    <s v="Peoples Gas System"/>
    <n v="46910.86"/>
  </r>
  <r>
    <x v="1"/>
    <x v="479"/>
    <s v="Union"/>
    <s v="Peoples Gas System"/>
    <n v="44616"/>
  </r>
  <r>
    <x v="1"/>
    <x v="480"/>
    <s v="NC/NE"/>
    <s v="Peoples Gas System"/>
    <n v="50124.05"/>
  </r>
  <r>
    <x v="1"/>
    <x v="481"/>
    <s v="Union"/>
    <s v="Peoples Gas System"/>
    <n v="42494"/>
  </r>
  <r>
    <x v="1"/>
    <x v="482"/>
    <s v="Union"/>
    <s v="Peoples Gas System"/>
    <n v="44616"/>
  </r>
  <r>
    <x v="1"/>
    <x v="483"/>
    <s v="Union"/>
    <s v="Peoples Gas System"/>
    <n v="38314"/>
  </r>
  <r>
    <x v="1"/>
    <x v="484"/>
    <s v="Union"/>
    <s v="Peoples Gas System"/>
    <n v="38314"/>
  </r>
  <r>
    <x v="1"/>
    <x v="485"/>
    <s v="Union"/>
    <s v="Peoples Gas System"/>
    <n v="38314"/>
  </r>
  <r>
    <x v="1"/>
    <x v="486"/>
    <s v="Exempt"/>
    <s v="Peoples Gas System"/>
    <n v="71027.259999999995"/>
  </r>
  <r>
    <x v="1"/>
    <x v="487"/>
    <s v="NC/NE"/>
    <s v="Peoples Gas System"/>
    <n v="39956.800000000003"/>
  </r>
  <r>
    <x v="1"/>
    <x v="488"/>
    <s v="NC/NE"/>
    <s v="Peoples Gas System"/>
    <n v="39956.800000000003"/>
  </r>
  <r>
    <x v="1"/>
    <x v="489"/>
    <s v="Exempt"/>
    <s v="Peoples Gas System"/>
    <n v="73439.45"/>
  </r>
  <r>
    <x v="1"/>
    <x v="491"/>
    <s v="NC/NE"/>
    <s v="Peoples Gas System"/>
    <n v="35984"/>
  </r>
  <r>
    <x v="1"/>
    <x v="492"/>
    <s v="NC/NE"/>
    <s v="Peoples Gas System"/>
    <n v="39894.400000000001"/>
  </r>
  <r>
    <x v="1"/>
    <x v="493"/>
    <s v="NC/NE"/>
    <s v="Peoples Gas System"/>
    <n v="39228.800000000003"/>
  </r>
  <r>
    <x v="1"/>
    <x v="494"/>
    <s v="Exempt"/>
    <s v="Peoples Gas System"/>
    <n v="75761.919999999998"/>
  </r>
  <r>
    <x v="1"/>
    <x v="495"/>
    <s v="Union"/>
    <s v="Peoples Gas System"/>
    <n v="38314"/>
  </r>
  <r>
    <x v="1"/>
    <x v="496"/>
    <s v="Union"/>
    <s v="Peoples Gas System"/>
    <n v="34403"/>
  </r>
  <r>
    <x v="1"/>
    <x v="497"/>
    <s v="NC/NE"/>
    <s v="Peoples Gas System"/>
    <n v="39852.800000000003"/>
  </r>
  <r>
    <x v="1"/>
    <x v="498"/>
    <s v="NC/NE"/>
    <s v="Peoples Gas System"/>
    <n v="39852.800000000003"/>
  </r>
  <r>
    <x v="1"/>
    <x v="499"/>
    <s v="NC/NE"/>
    <s v="Peoples Gas System"/>
    <n v="33176"/>
  </r>
  <r>
    <x v="1"/>
    <x v="500"/>
    <s v="NC/NE"/>
    <s v="Peoples Gas System"/>
    <n v="61318.400000000001"/>
  </r>
  <r>
    <x v="1"/>
    <x v="502"/>
    <s v="NC/NE"/>
    <s v="Peoples Gas System"/>
    <n v="39852.800000000003"/>
  </r>
  <r>
    <x v="1"/>
    <x v="503"/>
    <s v="Union"/>
    <s v="Peoples Gas System"/>
    <n v="42390"/>
  </r>
  <r>
    <x v="1"/>
    <x v="504"/>
    <s v="Exempt"/>
    <s v="Peoples Gas System"/>
    <n v="73573.5"/>
  </r>
  <r>
    <x v="1"/>
    <x v="505"/>
    <s v="NC/NE"/>
    <s v="Peoples Gas System"/>
    <n v="36878.400000000001"/>
  </r>
  <r>
    <x v="1"/>
    <x v="506"/>
    <s v="NC/NE"/>
    <s v="Peoples Gas System"/>
    <n v="33176"/>
  </r>
  <r>
    <x v="1"/>
    <x v="507"/>
    <s v="NC/NE"/>
    <s v="Peoples Gas System"/>
    <n v="33176"/>
  </r>
  <r>
    <x v="1"/>
    <x v="509"/>
    <s v="NC/NE"/>
    <s v="Peoples Gas System"/>
    <n v="30805"/>
  </r>
  <r>
    <x v="1"/>
    <x v="510"/>
    <s v="NC/NE"/>
    <s v="Peoples Gas System"/>
    <n v="42182.400000000001"/>
  </r>
  <r>
    <x v="1"/>
    <x v="511"/>
    <s v="Union"/>
    <s v="Peoples Gas System"/>
    <n v="35443"/>
  </r>
  <r>
    <x v="1"/>
    <x v="512"/>
    <s v="NC/NE"/>
    <s v="Peoples Gas System"/>
    <n v="36878.400000000001"/>
  </r>
  <r>
    <x v="1"/>
    <x v="514"/>
    <s v="Union"/>
    <s v="Peoples Gas System"/>
    <n v="35443"/>
  </r>
  <r>
    <x v="1"/>
    <x v="515"/>
    <s v="Union"/>
    <s v="Peoples Gas System"/>
    <n v="35443"/>
  </r>
  <r>
    <x v="1"/>
    <x v="516"/>
    <s v="Union"/>
    <s v="Peoples Gas System"/>
    <n v="40373"/>
  </r>
  <r>
    <x v="1"/>
    <x v="517"/>
    <s v="Union"/>
    <s v="Peoples Gas System"/>
    <n v="40373"/>
  </r>
  <r>
    <x v="1"/>
    <x v="518"/>
    <s v="Union"/>
    <s v="Peoples Gas System"/>
    <n v="40373"/>
  </r>
  <r>
    <x v="1"/>
    <x v="520"/>
    <s v="Union"/>
    <s v="Peoples Gas System"/>
    <n v="40373"/>
  </r>
  <r>
    <x v="1"/>
    <x v="523"/>
    <s v="Exempt"/>
    <s v="Peoples Gas System"/>
    <n v="74160"/>
  </r>
  <r>
    <x v="1"/>
    <x v="524"/>
    <s v="Exempt"/>
    <s v="Peoples Gas System"/>
    <n v="71070"/>
  </r>
  <r>
    <x v="1"/>
    <x v="543"/>
    <s v="Exempt"/>
    <s v="Peoples Gas System"/>
    <n v="66435"/>
  </r>
  <r>
    <x v="1"/>
    <x v="544"/>
    <s v="Exempt"/>
    <s v="Peoples Gas System"/>
    <n v="81193.8"/>
  </r>
  <r>
    <x v="1"/>
    <x v="545"/>
    <s v="Exempt"/>
    <s v="Peoples Gas System"/>
    <n v="72100"/>
  </r>
  <r>
    <x v="1"/>
    <x v="546"/>
    <s v="NC/NE"/>
    <s v="Peoples Gas System"/>
    <n v="34486.400000000001"/>
  </r>
  <r>
    <x v="1"/>
    <x v="547"/>
    <s v="Exempt"/>
    <s v="Peoples Gas System"/>
    <n v="71960"/>
  </r>
  <r>
    <x v="1"/>
    <x v="548"/>
    <s v="Union"/>
    <s v="Peoples Gas System"/>
    <n v="31907"/>
  </r>
  <r>
    <x v="1"/>
    <x v="549"/>
    <s v="NC/NE"/>
    <s v="Peoples Gas System"/>
    <n v="38563.199999999997"/>
  </r>
  <r>
    <x v="1"/>
    <x v="550"/>
    <s v="NC/NE"/>
    <s v="Peoples Gas System"/>
    <n v="33217.599999999999"/>
  </r>
  <r>
    <x v="1"/>
    <x v="551"/>
    <s v="Exempt"/>
    <s v="Peoples Gas System"/>
    <n v="92500"/>
  </r>
  <r>
    <x v="1"/>
    <x v="552"/>
    <s v="Union"/>
    <s v="Peoples Gas System"/>
    <n v="28080"/>
  </r>
  <r>
    <x v="1"/>
    <x v="553"/>
    <s v="NC/NE"/>
    <s v="Peoples Gas System"/>
    <n v="33176"/>
  </r>
  <r>
    <x v="1"/>
    <x v="554"/>
    <s v="NC/NE"/>
    <s v="Peoples Gas System"/>
    <n v="41267.199999999997"/>
  </r>
  <r>
    <x v="1"/>
    <x v="555"/>
    <s v="NC/NE"/>
    <s v="Peoples Gas System"/>
    <n v="32136"/>
  </r>
  <r>
    <x v="1"/>
    <x v="556"/>
    <s v="Exempt"/>
    <s v="Peoples Gas System"/>
    <n v="84460"/>
  </r>
  <r>
    <x v="1"/>
    <x v="557"/>
    <s v="Union"/>
    <s v="Peoples Gas System"/>
    <n v="28350"/>
  </r>
  <r>
    <x v="1"/>
    <x v="558"/>
    <s v="Exempt"/>
    <s v="Peoples Gas System"/>
    <n v="88824.11"/>
  </r>
  <r>
    <x v="1"/>
    <x v="559"/>
    <s v="NC/NE"/>
    <s v="Peoples Gas System"/>
    <n v="56322.86"/>
  </r>
  <r>
    <x v="1"/>
    <x v="560"/>
    <s v="NC/NE"/>
    <s v="Peoples Gas System"/>
    <n v="36553.919999999998"/>
  </r>
  <r>
    <x v="1"/>
    <x v="561"/>
    <s v="NC/NE"/>
    <s v="Peoples Gas System"/>
    <n v="59410"/>
  </r>
  <r>
    <x v="1"/>
    <x v="562"/>
    <s v="Exempt"/>
    <s v="Peoples Gas System"/>
    <n v="65538.899999999994"/>
  </r>
  <r>
    <x v="1"/>
    <x v="563"/>
    <s v="Union"/>
    <s v="Peoples Gas System"/>
    <n v="27518"/>
  </r>
  <r>
    <x v="1"/>
    <x v="564"/>
    <s v="Union"/>
    <s v="Peoples Gas System"/>
    <n v="27518"/>
  </r>
  <r>
    <x v="1"/>
    <x v="565"/>
    <s v="NC/NE"/>
    <s v="Peoples Gas System"/>
    <n v="31033.599999999999"/>
  </r>
  <r>
    <x v="1"/>
    <x v="566"/>
    <s v="Union"/>
    <s v="Peoples Gas System"/>
    <n v="27518"/>
  </r>
  <r>
    <x v="1"/>
    <x v="567"/>
    <s v="NC/NE"/>
    <s v="Peoples Gas System"/>
    <n v="40955"/>
  </r>
  <r>
    <x v="1"/>
    <x v="568"/>
    <s v="NC/NE"/>
    <s v="Peoples Gas System"/>
    <n v="40955"/>
  </r>
  <r>
    <x v="1"/>
    <x v="569"/>
    <s v="Union"/>
    <s v="Peoples Gas System"/>
    <n v="34570"/>
  </r>
  <r>
    <x v="1"/>
    <x v="570"/>
    <s v="Union"/>
    <s v="Peoples Gas System"/>
    <n v="34570"/>
  </r>
  <r>
    <x v="1"/>
    <x v="571"/>
    <s v="Union"/>
    <s v="Peoples Gas System"/>
    <n v="34570"/>
  </r>
  <r>
    <x v="1"/>
    <x v="572"/>
    <s v="Union"/>
    <s v="Peoples Gas System"/>
    <n v="34570"/>
  </r>
  <r>
    <x v="1"/>
    <x v="573"/>
    <s v="Union"/>
    <s v="Peoples Gas System"/>
    <n v="34570"/>
  </r>
  <r>
    <x v="1"/>
    <x v="574"/>
    <s v="Union"/>
    <s v="Peoples Gas System"/>
    <n v="34570"/>
  </r>
  <r>
    <x v="1"/>
    <x v="575"/>
    <s v="Union"/>
    <s v="Peoples Gas System"/>
    <n v="34570"/>
  </r>
  <r>
    <x v="1"/>
    <x v="576"/>
    <s v="Union"/>
    <s v="Peoples Gas System"/>
    <n v="34570"/>
  </r>
  <r>
    <x v="1"/>
    <x v="577"/>
    <s v="Union"/>
    <s v="Peoples Gas System"/>
    <n v="34570"/>
  </r>
  <r>
    <x v="1"/>
    <x v="578"/>
    <s v="Union"/>
    <s v="Peoples Gas System"/>
    <n v="34570"/>
  </r>
  <r>
    <x v="1"/>
    <x v="579"/>
    <s v="Union"/>
    <s v="Peoples Gas System"/>
    <n v="34570"/>
  </r>
  <r>
    <x v="1"/>
    <x v="580"/>
    <s v="Union"/>
    <s v="Peoples Gas System"/>
    <n v="34570"/>
  </r>
  <r>
    <x v="1"/>
    <x v="581"/>
    <s v="Union"/>
    <s v="Peoples Gas System"/>
    <n v="34570"/>
  </r>
  <r>
    <x v="1"/>
    <x v="582"/>
    <s v="Union"/>
    <s v="Peoples Gas System"/>
    <n v="34570"/>
  </r>
  <r>
    <x v="1"/>
    <x v="583"/>
    <s v="Union"/>
    <s v="Peoples Gas System"/>
    <n v="34570"/>
  </r>
  <r>
    <x v="1"/>
    <x v="584"/>
    <s v="Union"/>
    <s v="Peoples Gas System"/>
    <n v="34570"/>
  </r>
  <r>
    <x v="1"/>
    <x v="585"/>
    <s v="Union"/>
    <s v="Peoples Gas System"/>
    <n v="34570"/>
  </r>
  <r>
    <x v="1"/>
    <x v="586"/>
    <s v="Union"/>
    <s v="Peoples Gas System"/>
    <n v="34570"/>
  </r>
  <r>
    <x v="1"/>
    <x v="587"/>
    <s v="NC/NE"/>
    <s v="Peoples Gas System"/>
    <n v="48672"/>
  </r>
  <r>
    <x v="1"/>
    <x v="588"/>
    <s v="Union"/>
    <s v="Peoples Gas System"/>
    <n v="27518"/>
  </r>
  <r>
    <x v="1"/>
    <x v="589"/>
    <s v="NC/NE"/>
    <s v="Peoples Gas System"/>
    <n v="39853"/>
  </r>
  <r>
    <x v="1"/>
    <x v="590"/>
    <s v="Exempt"/>
    <s v="Peoples Gas System"/>
    <n v="69736.479999999996"/>
  </r>
  <r>
    <x v="1"/>
    <x v="591"/>
    <s v="NC/NE"/>
    <s v="Peoples Gas System"/>
    <n v="31200"/>
  </r>
  <r>
    <x v="1"/>
    <x v="592"/>
    <s v="NC/NE"/>
    <s v="Peoples Gas System"/>
    <n v="48672"/>
  </r>
  <r>
    <x v="1"/>
    <x v="593"/>
    <s v="NC/NE"/>
    <s v="Peoples Gas System"/>
    <n v="32864"/>
  </r>
  <r>
    <x v="2"/>
    <x v="0"/>
    <s v="Union"/>
    <s v="Peoples Gas System"/>
    <n v="58802"/>
  </r>
  <r>
    <x v="2"/>
    <x v="1"/>
    <s v="NC/NE"/>
    <s v="Peoples Gas System"/>
    <n v="47385.73"/>
  </r>
  <r>
    <x v="2"/>
    <x v="2"/>
    <s v="NC/NE"/>
    <s v="Peoples Gas System"/>
    <n v="67849.600000000006"/>
  </r>
  <r>
    <x v="2"/>
    <x v="525"/>
    <s v="NC/NE"/>
    <s v="Peoples Gas System"/>
    <n v="49254.400000000001"/>
  </r>
  <r>
    <x v="2"/>
    <x v="3"/>
    <s v="NC/NE"/>
    <s v="Peoples Gas System"/>
    <n v="57928"/>
  </r>
  <r>
    <x v="2"/>
    <x v="4"/>
    <s v="NC/NE"/>
    <s v="Peoples Gas System"/>
    <n v="53601.599999999999"/>
  </r>
  <r>
    <x v="2"/>
    <x v="5"/>
    <s v="Exempt"/>
    <s v="Peoples Gas System"/>
    <n v="69472.31"/>
  </r>
  <r>
    <x v="2"/>
    <x v="6"/>
    <s v="Union"/>
    <s v="Peoples Gas System"/>
    <n v="55702"/>
  </r>
  <r>
    <x v="2"/>
    <x v="7"/>
    <s v="Exempt"/>
    <s v="Peoples Gas System"/>
    <n v="130000"/>
  </r>
  <r>
    <x v="2"/>
    <x v="9"/>
    <s v="Exempt"/>
    <s v="Peoples Gas System"/>
    <n v="73765.66"/>
  </r>
  <r>
    <x v="2"/>
    <x v="10"/>
    <s v="NC/NE"/>
    <s v="Peoples Gas System"/>
    <n v="45156.800000000003"/>
  </r>
  <r>
    <x v="2"/>
    <x v="11"/>
    <s v="Exempt"/>
    <s v="Peoples Gas System"/>
    <n v="128848.21"/>
  </r>
  <r>
    <x v="2"/>
    <x v="12"/>
    <s v="Exempt"/>
    <s v="Peoples Gas System"/>
    <n v="129755.96"/>
  </r>
  <r>
    <x v="2"/>
    <x v="13"/>
    <s v="Exempt"/>
    <s v="Peoples Gas System"/>
    <n v="83363.78"/>
  </r>
  <r>
    <x v="2"/>
    <x v="14"/>
    <s v="NC/NE"/>
    <s v="Peoples Gas System"/>
    <n v="57657.599999999999"/>
  </r>
  <r>
    <x v="2"/>
    <x v="15"/>
    <s v="Exempt"/>
    <s v="Peoples Gas System"/>
    <n v="89021.48"/>
  </r>
  <r>
    <x v="2"/>
    <x v="16"/>
    <s v="Union"/>
    <s v="Peoples Gas System"/>
    <n v="58822"/>
  </r>
  <r>
    <x v="2"/>
    <x v="17"/>
    <s v="Union"/>
    <s v="Peoples Gas System"/>
    <n v="59862"/>
  </r>
  <r>
    <x v="2"/>
    <x v="19"/>
    <s v="NC/NE"/>
    <s v="Peoples Gas System"/>
    <n v="53692.29"/>
  </r>
  <r>
    <x v="2"/>
    <x v="20"/>
    <s v="Union"/>
    <s v="Peoples Gas System"/>
    <n v="55474"/>
  </r>
  <r>
    <x v="2"/>
    <x v="21"/>
    <s v="NC/NE"/>
    <s v="Peoples Gas System"/>
    <n v="50128"/>
  </r>
  <r>
    <x v="2"/>
    <x v="23"/>
    <s v="NC/NE"/>
    <s v="Peoples Gas System"/>
    <n v="57657.599999999999"/>
  </r>
  <r>
    <x v="2"/>
    <x v="24"/>
    <s v="NC/NE"/>
    <s v="Peoples Gas System"/>
    <n v="56825.599999999999"/>
  </r>
  <r>
    <x v="2"/>
    <x v="25"/>
    <s v="NC/NE"/>
    <s v="Peoples Gas System"/>
    <n v="55369.599999999999"/>
  </r>
  <r>
    <x v="2"/>
    <x v="26"/>
    <s v="Exempt"/>
    <s v="Peoples Gas System"/>
    <n v="88361.88"/>
  </r>
  <r>
    <x v="2"/>
    <x v="526"/>
    <s v="Exempt"/>
    <s v="Peoples Gas System"/>
    <n v="66399.66"/>
  </r>
  <r>
    <x v="2"/>
    <x v="29"/>
    <s v="NC/NE"/>
    <s v="Peoples Gas System"/>
    <n v="57928"/>
  </r>
  <r>
    <x v="2"/>
    <x v="32"/>
    <s v="NC/NE"/>
    <s v="Peoples Gas System"/>
    <n v="61907.87"/>
  </r>
  <r>
    <x v="2"/>
    <x v="33"/>
    <s v="Exempt"/>
    <s v="Peoples Gas System"/>
    <n v="82747.820000000007"/>
  </r>
  <r>
    <x v="2"/>
    <x v="35"/>
    <s v="NC/NE"/>
    <s v="Peoples Gas System"/>
    <n v="59284.99"/>
  </r>
  <r>
    <x v="2"/>
    <x v="36"/>
    <s v="Exempt"/>
    <s v="Peoples Gas System"/>
    <n v="80500"/>
  </r>
  <r>
    <x v="2"/>
    <x v="38"/>
    <s v="NC/NE"/>
    <s v="Peoples Gas System"/>
    <n v="47320"/>
  </r>
  <r>
    <x v="2"/>
    <x v="39"/>
    <s v="NC/NE"/>
    <s v="Peoples Gas System"/>
    <n v="51363.73"/>
  </r>
  <r>
    <x v="2"/>
    <x v="40"/>
    <s v="NC/NE"/>
    <s v="Peoples Gas System"/>
    <n v="57824"/>
  </r>
  <r>
    <x v="2"/>
    <x v="41"/>
    <s v="Exempt"/>
    <s v="Peoples Gas System"/>
    <n v="90125"/>
  </r>
  <r>
    <x v="2"/>
    <x v="42"/>
    <s v="Exempt"/>
    <s v="Peoples Gas System"/>
    <n v="64115.040000000001"/>
  </r>
  <r>
    <x v="2"/>
    <x v="43"/>
    <s v="NC/NE"/>
    <s v="Peoples Gas System"/>
    <n v="49254.400000000001"/>
  </r>
  <r>
    <x v="2"/>
    <x v="44"/>
    <s v="Union"/>
    <s v="Peoples Gas System"/>
    <n v="60674"/>
  </r>
  <r>
    <x v="2"/>
    <x v="45"/>
    <s v="Exempt"/>
    <s v="Peoples Gas System"/>
    <n v="77209.37"/>
  </r>
  <r>
    <x v="2"/>
    <x v="47"/>
    <s v="NC/NE"/>
    <s v="Peoples Gas System"/>
    <n v="61193.599999999999"/>
  </r>
  <r>
    <x v="2"/>
    <x v="48"/>
    <s v="Exempt"/>
    <s v="Peoples Gas System"/>
    <n v="108788.8"/>
  </r>
  <r>
    <x v="2"/>
    <x v="49"/>
    <s v="Exempt"/>
    <s v="Peoples Gas System"/>
    <n v="80613.960000000006"/>
  </r>
  <r>
    <x v="2"/>
    <x v="50"/>
    <s v="Union"/>
    <s v="Peoples Gas System"/>
    <n v="50627"/>
  </r>
  <r>
    <x v="2"/>
    <x v="51"/>
    <s v="Exempt"/>
    <s v="Peoples Gas System"/>
    <n v="75096.56"/>
  </r>
  <r>
    <x v="2"/>
    <x v="52"/>
    <s v="Exempt"/>
    <s v="Peoples Gas System"/>
    <n v="102616.79"/>
  </r>
  <r>
    <x v="2"/>
    <x v="53"/>
    <s v="Exempt"/>
    <s v="Peoples Gas System"/>
    <n v="83811.100000000006"/>
  </r>
  <r>
    <x v="2"/>
    <x v="54"/>
    <s v="NC/NE"/>
    <s v="Peoples Gas System"/>
    <n v="46300.800000000003"/>
  </r>
  <r>
    <x v="2"/>
    <x v="55"/>
    <s v="Union"/>
    <s v="Peoples Gas System"/>
    <n v="58074"/>
  </r>
  <r>
    <x v="2"/>
    <x v="56"/>
    <s v="Union"/>
    <s v="Peoples Gas System"/>
    <n v="56285"/>
  </r>
  <r>
    <x v="2"/>
    <x v="58"/>
    <s v="NC/NE"/>
    <s v="Peoples Gas System"/>
    <n v="65603.199999999997"/>
  </r>
  <r>
    <x v="2"/>
    <x v="527"/>
    <s v="NC/NE"/>
    <s v="Peoples Gas System"/>
    <n v="67953.600000000006"/>
  </r>
  <r>
    <x v="2"/>
    <x v="528"/>
    <s v="Exempt"/>
    <s v="Peoples Gas System"/>
    <n v="67832.02"/>
  </r>
  <r>
    <x v="2"/>
    <x v="61"/>
    <s v="Union"/>
    <s v="Peoples Gas System"/>
    <n v="55723"/>
  </r>
  <r>
    <x v="2"/>
    <x v="62"/>
    <s v="NC/NE"/>
    <s v="Peoples Gas System"/>
    <n v="56080.959999999999"/>
  </r>
  <r>
    <x v="2"/>
    <x v="63"/>
    <s v="Exempt"/>
    <s v="Peoples Gas System"/>
    <n v="156556.16"/>
  </r>
  <r>
    <x v="2"/>
    <x v="64"/>
    <s v="NC/NE"/>
    <s v="Peoples Gas System"/>
    <n v="63814.400000000001"/>
  </r>
  <r>
    <x v="2"/>
    <x v="65"/>
    <s v="NC/NE"/>
    <s v="Peoples Gas System"/>
    <n v="52790.400000000001"/>
  </r>
  <r>
    <x v="2"/>
    <x v="66"/>
    <s v="NC/NE"/>
    <s v="Peoples Gas System"/>
    <n v="44948.800000000003"/>
  </r>
  <r>
    <x v="2"/>
    <x v="594"/>
    <s v="Exempt"/>
    <s v="Peoples Gas System"/>
    <n v="71170.850000000006"/>
  </r>
  <r>
    <x v="2"/>
    <x v="68"/>
    <s v="Exempt"/>
    <s v="Peoples Gas System"/>
    <n v="148500"/>
  </r>
  <r>
    <x v="2"/>
    <x v="69"/>
    <s v="NC/NE"/>
    <s v="Peoples Gas System"/>
    <n v="58631.46"/>
  </r>
  <r>
    <x v="2"/>
    <x v="70"/>
    <s v="NC/NE"/>
    <s v="Peoples Gas System"/>
    <n v="61952.38"/>
  </r>
  <r>
    <x v="2"/>
    <x v="71"/>
    <s v="Union"/>
    <s v="Peoples Gas System"/>
    <n v="66206"/>
  </r>
  <r>
    <x v="2"/>
    <x v="72"/>
    <s v="NC/NE"/>
    <s v="Peoples Gas System"/>
    <n v="48464"/>
  </r>
  <r>
    <x v="2"/>
    <x v="73"/>
    <s v="NC/NE"/>
    <s v="Peoples Gas System"/>
    <n v="55616.08"/>
  </r>
  <r>
    <x v="2"/>
    <x v="74"/>
    <s v="NC/NE"/>
    <s v="Peoples Gas System"/>
    <n v="58531.199999999997"/>
  </r>
  <r>
    <x v="2"/>
    <x v="75"/>
    <s v="Exempt"/>
    <s v="Peoples Gas System"/>
    <n v="72980.509999999995"/>
  </r>
  <r>
    <x v="2"/>
    <x v="76"/>
    <s v="NC/NE"/>
    <s v="Peoples Gas System"/>
    <n v="48347.1"/>
  </r>
  <r>
    <x v="2"/>
    <x v="77"/>
    <s v="NC/NE"/>
    <s v="Peoples Gas System"/>
    <n v="51607.5"/>
  </r>
  <r>
    <x v="2"/>
    <x v="78"/>
    <s v="Exempt"/>
    <s v="Peoples Gas System"/>
    <n v="86189.26"/>
  </r>
  <r>
    <x v="2"/>
    <x v="79"/>
    <s v="Exempt"/>
    <s v="Peoples Gas System"/>
    <n v="73130"/>
  </r>
  <r>
    <x v="2"/>
    <x v="80"/>
    <s v="NC/NE"/>
    <s v="Peoples Gas System"/>
    <n v="64064"/>
  </r>
  <r>
    <x v="2"/>
    <x v="83"/>
    <s v="Union"/>
    <s v="Peoples Gas System"/>
    <n v="56742"/>
  </r>
  <r>
    <x v="2"/>
    <x v="84"/>
    <s v="Exempt"/>
    <s v="Peoples Gas System"/>
    <n v="82887.740000000005"/>
  </r>
  <r>
    <x v="2"/>
    <x v="85"/>
    <s v="Exempt"/>
    <s v="Peoples Gas System"/>
    <n v="155632.76"/>
  </r>
  <r>
    <x v="2"/>
    <x v="86"/>
    <s v="Exempt"/>
    <s v="Peoples Gas System"/>
    <n v="149980.73000000001"/>
  </r>
  <r>
    <x v="2"/>
    <x v="88"/>
    <s v="NC/NE"/>
    <s v="Peoples Gas System"/>
    <n v="68036.800000000003"/>
  </r>
  <r>
    <x v="2"/>
    <x v="89"/>
    <s v="Union"/>
    <s v="Peoples Gas System"/>
    <n v="56888"/>
  </r>
  <r>
    <x v="2"/>
    <x v="90"/>
    <s v="Exempt"/>
    <s v="Peoples Gas System"/>
    <n v="128723.24"/>
  </r>
  <r>
    <x v="2"/>
    <x v="91"/>
    <s v="Exempt"/>
    <s v="Peoples Gas System"/>
    <n v="119840.5"/>
  </r>
  <r>
    <x v="2"/>
    <x v="92"/>
    <s v="NC/NE"/>
    <s v="Peoples Gas System"/>
    <n v="51765.17"/>
  </r>
  <r>
    <x v="2"/>
    <x v="93"/>
    <s v="NC/NE"/>
    <s v="Peoples Gas System"/>
    <n v="58656"/>
  </r>
  <r>
    <x v="2"/>
    <x v="94"/>
    <s v="NC/NE"/>
    <s v="Peoples Gas System"/>
    <n v="55036.800000000003"/>
  </r>
  <r>
    <x v="2"/>
    <x v="95"/>
    <s v="NC/NE"/>
    <s v="Peoples Gas System"/>
    <n v="55744"/>
  </r>
  <r>
    <x v="2"/>
    <x v="96"/>
    <s v="NC/NE"/>
    <s v="Peoples Gas System"/>
    <n v="61556.77"/>
  </r>
  <r>
    <x v="2"/>
    <x v="97"/>
    <s v="Union"/>
    <s v="Peoples Gas System"/>
    <n v="58074"/>
  </r>
  <r>
    <x v="2"/>
    <x v="529"/>
    <s v="Exempt"/>
    <s v="Peoples Gas System"/>
    <n v="83526.2"/>
  </r>
  <r>
    <x v="2"/>
    <x v="99"/>
    <s v="NC/NE"/>
    <s v="Peoples Gas System"/>
    <n v="46842"/>
  </r>
  <r>
    <x v="2"/>
    <x v="100"/>
    <s v="Exempt"/>
    <s v="Peoples Gas System"/>
    <n v="161924.67000000001"/>
  </r>
  <r>
    <x v="2"/>
    <x v="101"/>
    <s v="NC/NE"/>
    <s v="Peoples Gas System"/>
    <n v="63086.400000000001"/>
  </r>
  <r>
    <x v="2"/>
    <x v="595"/>
    <s v="Union"/>
    <s v="Peoples Gas System"/>
    <n v="42453"/>
  </r>
  <r>
    <x v="2"/>
    <x v="103"/>
    <s v="NC/NE"/>
    <s v="Peoples Gas System"/>
    <n v="58926.400000000001"/>
  </r>
  <r>
    <x v="2"/>
    <x v="104"/>
    <s v="Union"/>
    <s v="Peoples Gas System"/>
    <n v="43763"/>
  </r>
  <r>
    <x v="2"/>
    <x v="105"/>
    <s v="Exempt"/>
    <s v="Peoples Gas System"/>
    <n v="74634.320000000007"/>
  </r>
  <r>
    <x v="2"/>
    <x v="106"/>
    <s v="NC/NE"/>
    <s v="Peoples Gas System"/>
    <n v="51379.74"/>
  </r>
  <r>
    <x v="2"/>
    <x v="107"/>
    <s v="NC/NE"/>
    <s v="Peoples Gas System"/>
    <n v="52457.599999999999"/>
  </r>
  <r>
    <x v="2"/>
    <x v="108"/>
    <s v="NC/NE"/>
    <s v="Peoples Gas System"/>
    <n v="60424"/>
  </r>
  <r>
    <x v="2"/>
    <x v="109"/>
    <s v="Exempt"/>
    <s v="Peoples Gas System"/>
    <n v="66164.22"/>
  </r>
  <r>
    <x v="2"/>
    <x v="110"/>
    <s v="NC/NE"/>
    <s v="Peoples Gas System"/>
    <n v="57824"/>
  </r>
  <r>
    <x v="2"/>
    <x v="112"/>
    <s v="Union"/>
    <s v="Peoples Gas System"/>
    <n v="58074"/>
  </r>
  <r>
    <x v="2"/>
    <x v="113"/>
    <s v="Union"/>
    <s v="Peoples Gas System"/>
    <n v="65291"/>
  </r>
  <r>
    <x v="2"/>
    <x v="115"/>
    <s v="NC/NE"/>
    <s v="Peoples Gas System"/>
    <n v="68078.399999999994"/>
  </r>
  <r>
    <x v="2"/>
    <x v="116"/>
    <s v="NC/NE"/>
    <s v="Peoples Gas System"/>
    <n v="63772.800000000003"/>
  </r>
  <r>
    <x v="2"/>
    <x v="117"/>
    <s v="NC/NE"/>
    <s v="Peoples Gas System"/>
    <n v="77792"/>
  </r>
  <r>
    <x v="2"/>
    <x v="596"/>
    <s v="Union"/>
    <s v="Peoples Gas System"/>
    <n v="65208"/>
  </r>
  <r>
    <x v="2"/>
    <x v="119"/>
    <s v="Union"/>
    <s v="Peoples Gas System"/>
    <n v="43763"/>
  </r>
  <r>
    <x v="2"/>
    <x v="120"/>
    <s v="NC/NE"/>
    <s v="Peoples Gas System"/>
    <n v="59904"/>
  </r>
  <r>
    <x v="2"/>
    <x v="121"/>
    <s v="NC/NE"/>
    <s v="Peoples Gas System"/>
    <n v="50107.199999999997"/>
  </r>
  <r>
    <x v="2"/>
    <x v="122"/>
    <s v="Exempt"/>
    <s v="Peoples Gas System"/>
    <n v="103395.6"/>
  </r>
  <r>
    <x v="2"/>
    <x v="123"/>
    <s v="Exempt"/>
    <s v="Peoples Gas System"/>
    <n v="68763.710000000006"/>
  </r>
  <r>
    <x v="2"/>
    <x v="597"/>
    <s v="NC/NE"/>
    <s v="Peoples Gas System"/>
    <n v="45510"/>
  </r>
  <r>
    <x v="2"/>
    <x v="125"/>
    <s v="NC/NE"/>
    <s v="Peoples Gas System"/>
    <n v="55969.06"/>
  </r>
  <r>
    <x v="2"/>
    <x v="126"/>
    <s v="Exempt"/>
    <s v="Peoples Gas System"/>
    <n v="117311.01"/>
  </r>
  <r>
    <x v="2"/>
    <x v="598"/>
    <s v="Exempt"/>
    <s v="Peoples Gas System"/>
    <n v="77454.19"/>
  </r>
  <r>
    <x v="2"/>
    <x v="128"/>
    <s v="NC/NE"/>
    <s v="Peoples Gas System"/>
    <n v="52040.56"/>
  </r>
  <r>
    <x v="2"/>
    <x v="130"/>
    <s v="Union"/>
    <s v="Peoples Gas System"/>
    <n v="55827"/>
  </r>
  <r>
    <x v="2"/>
    <x v="132"/>
    <s v="Exempt"/>
    <s v="Peoples Gas System"/>
    <n v="60978.06"/>
  </r>
  <r>
    <x v="2"/>
    <x v="133"/>
    <s v="Exempt"/>
    <s v="Peoples Gas System"/>
    <n v="80584.009999999995"/>
  </r>
  <r>
    <x v="2"/>
    <x v="134"/>
    <s v="NC/NE"/>
    <s v="Peoples Gas System"/>
    <n v="57990.400000000001"/>
  </r>
  <r>
    <x v="2"/>
    <x v="135"/>
    <s v="Exempt"/>
    <s v="Peoples Gas System"/>
    <n v="71385.78"/>
  </r>
  <r>
    <x v="2"/>
    <x v="136"/>
    <s v="NC/NE"/>
    <s v="Peoples Gas System"/>
    <n v="50252.800000000003"/>
  </r>
  <r>
    <x v="2"/>
    <x v="137"/>
    <s v="Exempt"/>
    <s v="Peoples Gas System"/>
    <n v="96159.98"/>
  </r>
  <r>
    <x v="2"/>
    <x v="138"/>
    <s v="NC/NE"/>
    <s v="Peoples Gas System"/>
    <n v="62171"/>
  </r>
  <r>
    <x v="2"/>
    <x v="139"/>
    <s v="NC/NE"/>
    <s v="Peoples Gas System"/>
    <n v="57706.9"/>
  </r>
  <r>
    <x v="2"/>
    <x v="140"/>
    <s v="NC/NE"/>
    <s v="Peoples Gas System"/>
    <n v="47382.400000000001"/>
  </r>
  <r>
    <x v="2"/>
    <x v="141"/>
    <s v="NC/NE"/>
    <s v="Peoples Gas System"/>
    <n v="50148.800000000003"/>
  </r>
  <r>
    <x v="2"/>
    <x v="142"/>
    <s v="Exempt"/>
    <s v="Peoples Gas System"/>
    <n v="71394.559999999998"/>
  </r>
  <r>
    <x v="2"/>
    <x v="144"/>
    <s v="NC/NE"/>
    <s v="Peoples Gas System"/>
    <n v="60236.800000000003"/>
  </r>
  <r>
    <x v="2"/>
    <x v="599"/>
    <s v="Union"/>
    <s v="Peoples Gas System"/>
    <n v="53019"/>
  </r>
  <r>
    <x v="2"/>
    <x v="146"/>
    <s v="Union"/>
    <s v="Peoples Gas System"/>
    <n v="54184"/>
  </r>
  <r>
    <x v="2"/>
    <x v="148"/>
    <s v="NC/NE"/>
    <s v="Peoples Gas System"/>
    <n v="48880"/>
  </r>
  <r>
    <x v="2"/>
    <x v="149"/>
    <s v="NC/NE"/>
    <s v="Peoples Gas System"/>
    <n v="60278.400000000001"/>
  </r>
  <r>
    <x v="2"/>
    <x v="150"/>
    <s v="Exempt"/>
    <s v="Peoples Gas System"/>
    <n v="96820"/>
  </r>
  <r>
    <x v="2"/>
    <x v="152"/>
    <s v="NC/NE"/>
    <s v="Peoples Gas System"/>
    <n v="54371.199999999997"/>
  </r>
  <r>
    <x v="2"/>
    <x v="153"/>
    <s v="Exempt"/>
    <s v="Peoples Gas System"/>
    <n v="103405.72"/>
  </r>
  <r>
    <x v="2"/>
    <x v="154"/>
    <s v="NC/NE"/>
    <s v="Peoples Gas System"/>
    <n v="57803.199999999997"/>
  </r>
  <r>
    <x v="2"/>
    <x v="156"/>
    <s v="NC/NE"/>
    <s v="Peoples Gas System"/>
    <n v="57824"/>
  </r>
  <r>
    <x v="2"/>
    <x v="157"/>
    <s v="NC/NE"/>
    <s v="Peoples Gas System"/>
    <n v="76564.800000000003"/>
  </r>
  <r>
    <x v="2"/>
    <x v="158"/>
    <s v="NC/NE"/>
    <s v="Peoples Gas System"/>
    <n v="67392"/>
  </r>
  <r>
    <x v="2"/>
    <x v="159"/>
    <s v="NC/NE"/>
    <s v="Peoples Gas System"/>
    <n v="54357.89"/>
  </r>
  <r>
    <x v="2"/>
    <x v="160"/>
    <s v="Union"/>
    <s v="Peoples Gas System"/>
    <n v="58843"/>
  </r>
  <r>
    <x v="2"/>
    <x v="161"/>
    <s v="NC/NE"/>
    <s v="Peoples Gas System"/>
    <n v="60424"/>
  </r>
  <r>
    <x v="2"/>
    <x v="162"/>
    <s v="Exempt"/>
    <s v="Peoples Gas System"/>
    <n v="134039.1"/>
  </r>
  <r>
    <x v="2"/>
    <x v="163"/>
    <s v="NC/NE"/>
    <s v="Peoples Gas System"/>
    <n v="42225.66"/>
  </r>
  <r>
    <x v="2"/>
    <x v="164"/>
    <s v="NC/NE"/>
    <s v="Peoples Gas System"/>
    <n v="58818.66"/>
  </r>
  <r>
    <x v="2"/>
    <x v="165"/>
    <s v="Exempt"/>
    <s v="Peoples Gas System"/>
    <n v="95000"/>
  </r>
  <r>
    <x v="2"/>
    <x v="166"/>
    <s v="NC/NE"/>
    <s v="Peoples Gas System"/>
    <n v="69996.58"/>
  </r>
  <r>
    <x v="2"/>
    <x v="167"/>
    <s v="NC/NE"/>
    <s v="Peoples Gas System"/>
    <n v="56825.599999999999"/>
  </r>
  <r>
    <x v="2"/>
    <x v="168"/>
    <s v="Exempt"/>
    <s v="Peoples Gas System"/>
    <n v="82728.22"/>
  </r>
  <r>
    <x v="2"/>
    <x v="530"/>
    <s v="Exempt"/>
    <s v="Peoples Gas System"/>
    <n v="67261.06"/>
  </r>
  <r>
    <x v="2"/>
    <x v="170"/>
    <s v="Exempt"/>
    <s v="Peoples Gas System"/>
    <n v="90807.63"/>
  </r>
  <r>
    <x v="2"/>
    <x v="171"/>
    <s v="Exempt"/>
    <s v="Peoples Gas System"/>
    <n v="82305.34"/>
  </r>
  <r>
    <x v="2"/>
    <x v="172"/>
    <s v="Exempt"/>
    <s v="Peoples Gas System"/>
    <n v="112045.4"/>
  </r>
  <r>
    <x v="2"/>
    <x v="173"/>
    <s v="Exempt"/>
    <s v="Peoples Gas System"/>
    <n v="125212.36"/>
  </r>
  <r>
    <x v="2"/>
    <x v="174"/>
    <s v="NC/NE"/>
    <s v="Peoples Gas System"/>
    <n v="42875.040000000001"/>
  </r>
  <r>
    <x v="2"/>
    <x v="175"/>
    <s v="Exempt"/>
    <s v="Peoples Gas System"/>
    <n v="59959.48"/>
  </r>
  <r>
    <x v="2"/>
    <x v="176"/>
    <s v="NC/NE"/>
    <s v="Peoples Gas System"/>
    <n v="56826"/>
  </r>
  <r>
    <x v="2"/>
    <x v="177"/>
    <s v="NC/NE"/>
    <s v="Peoples Gas System"/>
    <n v="71323.199999999997"/>
  </r>
  <r>
    <x v="2"/>
    <x v="178"/>
    <s v="Exempt"/>
    <s v="Peoples Gas System"/>
    <n v="118184.26"/>
  </r>
  <r>
    <x v="2"/>
    <x v="179"/>
    <s v="NC/NE"/>
    <s v="Peoples Gas System"/>
    <n v="59688.51"/>
  </r>
  <r>
    <x v="2"/>
    <x v="180"/>
    <s v="Union"/>
    <s v="Peoples Gas System"/>
    <n v="59509"/>
  </r>
  <r>
    <x v="2"/>
    <x v="181"/>
    <s v="NC/NE"/>
    <s v="Peoples Gas System"/>
    <n v="46113.599999999999"/>
  </r>
  <r>
    <x v="2"/>
    <x v="183"/>
    <s v="NC/NE"/>
    <s v="Peoples Gas System"/>
    <n v="57699.199999999997"/>
  </r>
  <r>
    <x v="2"/>
    <x v="184"/>
    <s v="NC/NE"/>
    <s v="Peoples Gas System"/>
    <n v="48734.400000000001"/>
  </r>
  <r>
    <x v="2"/>
    <x v="185"/>
    <s v="Union"/>
    <s v="Peoples Gas System"/>
    <n v="59862"/>
  </r>
  <r>
    <x v="2"/>
    <x v="531"/>
    <s v="NC/NE"/>
    <s v="Peoples Gas System"/>
    <n v="67953.600000000006"/>
  </r>
  <r>
    <x v="2"/>
    <x v="188"/>
    <s v="NC/NE"/>
    <s v="Peoples Gas System"/>
    <n v="67558.399999999994"/>
  </r>
  <r>
    <x v="2"/>
    <x v="189"/>
    <s v="Exempt"/>
    <s v="Peoples Gas System"/>
    <n v="64492.11"/>
  </r>
  <r>
    <x v="2"/>
    <x v="190"/>
    <s v="Exempt"/>
    <s v="Peoples Gas System"/>
    <n v="86272.23"/>
  </r>
  <r>
    <x v="2"/>
    <x v="191"/>
    <s v="NC/NE"/>
    <s v="Peoples Gas System"/>
    <n v="46072"/>
  </r>
  <r>
    <x v="2"/>
    <x v="192"/>
    <s v="Exempt"/>
    <s v="Peoples Gas System"/>
    <n v="83842"/>
  </r>
  <r>
    <x v="2"/>
    <x v="193"/>
    <s v="Exempt"/>
    <s v="Peoples Gas System"/>
    <n v="129899.47"/>
  </r>
  <r>
    <x v="2"/>
    <x v="195"/>
    <s v="NC/NE"/>
    <s v="Peoples Gas System"/>
    <n v="57782.400000000001"/>
  </r>
  <r>
    <x v="2"/>
    <x v="196"/>
    <s v="NC/NE"/>
    <s v="Peoples Gas System"/>
    <n v="71572.800000000003"/>
  </r>
  <r>
    <x v="2"/>
    <x v="197"/>
    <s v="NC/NE"/>
    <s v="Peoples Gas System"/>
    <n v="50194.14"/>
  </r>
  <r>
    <x v="2"/>
    <x v="198"/>
    <s v="NC/NE"/>
    <s v="Peoples Gas System"/>
    <n v="66622.399999999994"/>
  </r>
  <r>
    <x v="2"/>
    <x v="199"/>
    <s v="NC/NE"/>
    <s v="Peoples Gas System"/>
    <n v="53892.800000000003"/>
  </r>
  <r>
    <x v="2"/>
    <x v="200"/>
    <s v="Union"/>
    <s v="Peoples Gas System"/>
    <n v="54184"/>
  </r>
  <r>
    <x v="2"/>
    <x v="201"/>
    <s v="NC/NE"/>
    <s v="Peoples Gas System"/>
    <n v="70699.199999999997"/>
  </r>
  <r>
    <x v="2"/>
    <x v="202"/>
    <s v="Exempt"/>
    <s v="Peoples Gas System"/>
    <n v="135159.4"/>
  </r>
  <r>
    <x v="2"/>
    <x v="203"/>
    <s v="NC/NE"/>
    <s v="Peoples Gas System"/>
    <n v="55203"/>
  </r>
  <r>
    <x v="2"/>
    <x v="204"/>
    <s v="NC/NE"/>
    <s v="Peoples Gas System"/>
    <n v="46820.800000000003"/>
  </r>
  <r>
    <x v="2"/>
    <x v="532"/>
    <s v="Exempt"/>
    <s v="Peoples Gas System"/>
    <n v="80416.820000000007"/>
  </r>
  <r>
    <x v="2"/>
    <x v="207"/>
    <s v="Union"/>
    <s v="Peoples Gas System"/>
    <n v="56555"/>
  </r>
  <r>
    <x v="2"/>
    <x v="208"/>
    <s v="Exempt"/>
    <s v="Peoples Gas System"/>
    <n v="72980.509999999995"/>
  </r>
  <r>
    <x v="2"/>
    <x v="209"/>
    <s v="Union"/>
    <s v="Peoples Gas System"/>
    <n v="66560"/>
  </r>
  <r>
    <x v="2"/>
    <x v="210"/>
    <s v="Exempt"/>
    <s v="Peoples Gas System"/>
    <n v="118814.09"/>
  </r>
  <r>
    <x v="2"/>
    <x v="211"/>
    <s v="NC/NE"/>
    <s v="Peoples Gas System"/>
    <n v="62832.43"/>
  </r>
  <r>
    <x v="2"/>
    <x v="212"/>
    <s v="NC/NE"/>
    <s v="Peoples Gas System"/>
    <n v="66788.800000000003"/>
  </r>
  <r>
    <x v="2"/>
    <x v="213"/>
    <s v="Exempt"/>
    <s v="Peoples Gas System"/>
    <n v="84460"/>
  </r>
  <r>
    <x v="2"/>
    <x v="214"/>
    <s v="Exempt"/>
    <s v="Peoples Gas System"/>
    <n v="87713.77"/>
  </r>
  <r>
    <x v="2"/>
    <x v="215"/>
    <s v="NC/NE"/>
    <s v="Peoples Gas System"/>
    <n v="67246.399999999994"/>
  </r>
  <r>
    <x v="2"/>
    <x v="216"/>
    <s v="NC/NE"/>
    <s v="Peoples Gas System"/>
    <n v="69721.600000000006"/>
  </r>
  <r>
    <x v="2"/>
    <x v="600"/>
    <s v="NC/NE"/>
    <s v="Peoples Gas System"/>
    <n v="38355.199999999997"/>
  </r>
  <r>
    <x v="2"/>
    <x v="601"/>
    <s v="Union"/>
    <s v="Peoples Gas System"/>
    <n v="59571"/>
  </r>
  <r>
    <x v="2"/>
    <x v="219"/>
    <s v="Exempt"/>
    <s v="Peoples Gas System"/>
    <n v="98089.24"/>
  </r>
  <r>
    <x v="2"/>
    <x v="602"/>
    <s v="Union"/>
    <s v="Peoples Gas System"/>
    <n v="64355"/>
  </r>
  <r>
    <x v="2"/>
    <x v="222"/>
    <s v="NC/NE"/>
    <s v="Peoples Gas System"/>
    <n v="46113.599999999999"/>
  </r>
  <r>
    <x v="2"/>
    <x v="224"/>
    <s v="NC/NE"/>
    <s v="Peoples Gas System"/>
    <n v="61339.199999999997"/>
  </r>
  <r>
    <x v="2"/>
    <x v="226"/>
    <s v="Union"/>
    <s v="Peoples Gas System"/>
    <n v="58074"/>
  </r>
  <r>
    <x v="2"/>
    <x v="228"/>
    <s v="NC/NE"/>
    <s v="Peoples Gas System"/>
    <n v="57928"/>
  </r>
  <r>
    <x v="2"/>
    <x v="229"/>
    <s v="Union"/>
    <s v="Peoples Gas System"/>
    <n v="54184"/>
  </r>
  <r>
    <x v="2"/>
    <x v="230"/>
    <s v="NC/NE"/>
    <s v="Peoples Gas System"/>
    <n v="67038.399999999994"/>
  </r>
  <r>
    <x v="2"/>
    <x v="231"/>
    <s v="NC/NE"/>
    <s v="Peoples Gas System"/>
    <n v="49129.599999999999"/>
  </r>
  <r>
    <x v="2"/>
    <x v="232"/>
    <s v="Exempt"/>
    <s v="Peoples Gas System"/>
    <n v="76419.360000000001"/>
  </r>
  <r>
    <x v="2"/>
    <x v="234"/>
    <s v="NC/NE"/>
    <s v="Peoples Gas System"/>
    <n v="52375.23"/>
  </r>
  <r>
    <x v="2"/>
    <x v="235"/>
    <s v="NC/NE"/>
    <s v="Peoples Gas System"/>
    <n v="60954.400000000001"/>
  </r>
  <r>
    <x v="2"/>
    <x v="237"/>
    <s v="NC/NE"/>
    <s v="Peoples Gas System"/>
    <n v="60403.199999999997"/>
  </r>
  <r>
    <x v="2"/>
    <x v="238"/>
    <s v="NC/NE"/>
    <s v="Peoples Gas System"/>
    <n v="38625.599999999999"/>
  </r>
  <r>
    <x v="2"/>
    <x v="239"/>
    <s v="NC/NE"/>
    <s v="Peoples Gas System"/>
    <n v="56929.599999999999"/>
  </r>
  <r>
    <x v="2"/>
    <x v="240"/>
    <s v="Union"/>
    <s v="Peoples Gas System"/>
    <n v="43763"/>
  </r>
  <r>
    <x v="2"/>
    <x v="603"/>
    <s v="Exempt"/>
    <s v="Peoples Gas System"/>
    <n v="110210"/>
  </r>
  <r>
    <x v="2"/>
    <x v="241"/>
    <s v="NC/NE"/>
    <s v="Peoples Gas System"/>
    <n v="50377.599999999999"/>
  </r>
  <r>
    <x v="2"/>
    <x v="533"/>
    <s v="NC/NE"/>
    <s v="Peoples Gas System"/>
    <n v="39499.199999999997"/>
  </r>
  <r>
    <x v="2"/>
    <x v="242"/>
    <s v="Exempt"/>
    <s v="Peoples Gas System"/>
    <n v="136060.51"/>
  </r>
  <r>
    <x v="2"/>
    <x v="243"/>
    <s v="NC/NE"/>
    <s v="Peoples Gas System"/>
    <n v="47863.92"/>
  </r>
  <r>
    <x v="2"/>
    <x v="604"/>
    <s v="Exempt"/>
    <s v="Peoples Gas System"/>
    <n v="290700"/>
  </r>
  <r>
    <x v="2"/>
    <x v="244"/>
    <s v="Exempt"/>
    <s v="Peoples Gas System"/>
    <n v="180515.99"/>
  </r>
  <r>
    <x v="2"/>
    <x v="246"/>
    <s v="Union"/>
    <s v="Peoples Gas System"/>
    <n v="52666"/>
  </r>
  <r>
    <x v="2"/>
    <x v="247"/>
    <s v="Exempt"/>
    <s v="Peoples Gas System"/>
    <n v="61800"/>
  </r>
  <r>
    <x v="2"/>
    <x v="248"/>
    <s v="Exempt"/>
    <s v="Peoples Gas System"/>
    <n v="177305.44"/>
  </r>
  <r>
    <x v="2"/>
    <x v="249"/>
    <s v="Exempt"/>
    <s v="Peoples Gas System"/>
    <n v="96300"/>
  </r>
  <r>
    <x v="2"/>
    <x v="250"/>
    <s v="Exempt"/>
    <s v="Peoples Gas System"/>
    <n v="111436.73"/>
  </r>
  <r>
    <x v="2"/>
    <x v="534"/>
    <s v="Exempt"/>
    <s v="Peoples Gas System"/>
    <n v="96556.78"/>
  </r>
  <r>
    <x v="2"/>
    <x v="251"/>
    <s v="Exempt"/>
    <s v="Peoples Gas System"/>
    <n v="218990.4"/>
  </r>
  <r>
    <x v="2"/>
    <x v="252"/>
    <s v="NC/NE"/>
    <s v="Peoples Gas System"/>
    <n v="56742.400000000001"/>
  </r>
  <r>
    <x v="2"/>
    <x v="253"/>
    <s v="NC/NE"/>
    <s v="Peoples Gas System"/>
    <n v="51500.800000000003"/>
  </r>
  <r>
    <x v="2"/>
    <x v="254"/>
    <s v="NC/NE"/>
    <s v="Peoples Gas System"/>
    <n v="57782.400000000001"/>
  </r>
  <r>
    <x v="2"/>
    <x v="605"/>
    <s v="Union"/>
    <s v="Peoples Gas System"/>
    <n v="44886"/>
  </r>
  <r>
    <x v="2"/>
    <x v="256"/>
    <s v="Union"/>
    <s v="Peoples Gas System"/>
    <n v="43763"/>
  </r>
  <r>
    <x v="2"/>
    <x v="257"/>
    <s v="Exempt"/>
    <s v="Peoples Gas System"/>
    <n v="166459.32999999999"/>
  </r>
  <r>
    <x v="2"/>
    <x v="258"/>
    <s v="NC/NE"/>
    <s v="Peoples Gas System"/>
    <n v="59945.599999999999"/>
  </r>
  <r>
    <x v="2"/>
    <x v="259"/>
    <s v="Exempt"/>
    <s v="Peoples Gas System"/>
    <n v="134377"/>
  </r>
  <r>
    <x v="2"/>
    <x v="260"/>
    <s v="NC/NE"/>
    <s v="Peoples Gas System"/>
    <n v="48609.599999999999"/>
  </r>
  <r>
    <x v="2"/>
    <x v="261"/>
    <s v="Exempt"/>
    <s v="Peoples Gas System"/>
    <n v="89600"/>
  </r>
  <r>
    <x v="2"/>
    <x v="262"/>
    <s v="NC/NE"/>
    <s v="Peoples Gas System"/>
    <n v="67766.399999999994"/>
  </r>
  <r>
    <x v="2"/>
    <x v="263"/>
    <s v="NC/NE"/>
    <s v="Peoples Gas System"/>
    <n v="67744.77"/>
  </r>
  <r>
    <x v="2"/>
    <x v="264"/>
    <s v="Exempt"/>
    <s v="Peoples Gas System"/>
    <n v="90235.3"/>
  </r>
  <r>
    <x v="2"/>
    <x v="265"/>
    <s v="NC/NE"/>
    <s v="Peoples Gas System"/>
    <n v="58052.800000000003"/>
  </r>
  <r>
    <x v="2"/>
    <x v="266"/>
    <s v="NC/NE"/>
    <s v="Peoples Gas System"/>
    <n v="48692.800000000003"/>
  </r>
  <r>
    <x v="2"/>
    <x v="267"/>
    <s v="NC/NE"/>
    <s v="Peoples Gas System"/>
    <n v="57366.400000000001"/>
  </r>
  <r>
    <x v="2"/>
    <x v="268"/>
    <s v="NC/NE"/>
    <s v="Peoples Gas System"/>
    <n v="57782.400000000001"/>
  </r>
  <r>
    <x v="2"/>
    <x v="269"/>
    <s v="Union"/>
    <s v="Peoples Gas System"/>
    <n v="60278"/>
  </r>
  <r>
    <x v="2"/>
    <x v="270"/>
    <s v="NC/NE"/>
    <s v="Peoples Gas System"/>
    <n v="66497.600000000006"/>
  </r>
  <r>
    <x v="2"/>
    <x v="271"/>
    <s v="Union"/>
    <s v="Peoples Gas System"/>
    <n v="50253"/>
  </r>
  <r>
    <x v="2"/>
    <x v="272"/>
    <s v="NC/NE"/>
    <s v="Peoples Gas System"/>
    <n v="47948.58"/>
  </r>
  <r>
    <x v="2"/>
    <x v="273"/>
    <s v="NC/NE"/>
    <s v="Peoples Gas System"/>
    <n v="62337.599999999999"/>
  </r>
  <r>
    <x v="2"/>
    <x v="606"/>
    <s v="Union"/>
    <s v="Peoples Gas System"/>
    <n v="45053"/>
  </r>
  <r>
    <x v="2"/>
    <x v="275"/>
    <s v="NC/NE"/>
    <s v="Peoples Gas System"/>
    <n v="60278.400000000001"/>
  </r>
  <r>
    <x v="2"/>
    <x v="276"/>
    <s v="Exempt"/>
    <s v="Peoples Gas System"/>
    <n v="93679.06"/>
  </r>
  <r>
    <x v="2"/>
    <x v="278"/>
    <s v="Union"/>
    <s v="Peoples Gas System"/>
    <n v="49150"/>
  </r>
  <r>
    <x v="2"/>
    <x v="607"/>
    <s v="Union"/>
    <s v="Peoples Gas System"/>
    <n v="49234"/>
  </r>
  <r>
    <x v="2"/>
    <x v="281"/>
    <s v="Union"/>
    <s v="Peoples Gas System"/>
    <n v="54184"/>
  </r>
  <r>
    <x v="2"/>
    <x v="282"/>
    <s v="NC/NE"/>
    <s v="Peoples Gas System"/>
    <n v="53684.800000000003"/>
  </r>
  <r>
    <x v="2"/>
    <x v="283"/>
    <s v="Union"/>
    <s v="Peoples Gas System"/>
    <n v="45947"/>
  </r>
  <r>
    <x v="2"/>
    <x v="284"/>
    <s v="Exempt"/>
    <s v="Peoples Gas System"/>
    <n v="128750"/>
  </r>
  <r>
    <x v="2"/>
    <x v="286"/>
    <s v="Union"/>
    <s v="Peoples Gas System"/>
    <n v="43763"/>
  </r>
  <r>
    <x v="2"/>
    <x v="287"/>
    <s v="Exempt"/>
    <s v="Peoples Gas System"/>
    <n v="134071.13"/>
  </r>
  <r>
    <x v="2"/>
    <x v="288"/>
    <s v="Exempt"/>
    <s v="Peoples Gas System"/>
    <n v="107623"/>
  </r>
  <r>
    <x v="2"/>
    <x v="289"/>
    <s v="NC/NE"/>
    <s v="Peoples Gas System"/>
    <n v="43700.800000000003"/>
  </r>
  <r>
    <x v="2"/>
    <x v="290"/>
    <s v="NC/NE"/>
    <s v="Peoples Gas System"/>
    <n v="60070.400000000001"/>
  </r>
  <r>
    <x v="2"/>
    <x v="291"/>
    <s v="NC/NE"/>
    <s v="Peoples Gas System"/>
    <n v="36518.35"/>
  </r>
  <r>
    <x v="2"/>
    <x v="292"/>
    <s v="NC/NE"/>
    <s v="Peoples Gas System"/>
    <n v="49504"/>
  </r>
  <r>
    <x v="2"/>
    <x v="293"/>
    <s v="NC/NE"/>
    <s v="Peoples Gas System"/>
    <n v="51084.800000000003"/>
  </r>
  <r>
    <x v="2"/>
    <x v="294"/>
    <s v="NC/NE"/>
    <s v="Peoples Gas System"/>
    <n v="61651.199999999997"/>
  </r>
  <r>
    <x v="2"/>
    <x v="296"/>
    <s v="NC/NE"/>
    <s v="Peoples Gas System"/>
    <n v="56825.599999999999"/>
  </r>
  <r>
    <x v="2"/>
    <x v="297"/>
    <s v="Union"/>
    <s v="Peoples Gas System"/>
    <n v="54184"/>
  </r>
  <r>
    <x v="2"/>
    <x v="298"/>
    <s v="Union"/>
    <s v="Peoples Gas System"/>
    <n v="51750"/>
  </r>
  <r>
    <x v="2"/>
    <x v="299"/>
    <s v="Exempt"/>
    <s v="Peoples Gas System"/>
    <n v="113536.9"/>
  </r>
  <r>
    <x v="2"/>
    <x v="300"/>
    <s v="Union"/>
    <s v="Peoples Gas System"/>
    <n v="43763"/>
  </r>
  <r>
    <x v="2"/>
    <x v="301"/>
    <s v="NC/NE"/>
    <s v="Peoples Gas System"/>
    <n v="57470.400000000001"/>
  </r>
  <r>
    <x v="2"/>
    <x v="302"/>
    <s v="Union"/>
    <s v="Peoples Gas System"/>
    <n v="45531"/>
  </r>
  <r>
    <x v="2"/>
    <x v="303"/>
    <s v="NC/NE"/>
    <s v="Peoples Gas System"/>
    <n v="53040"/>
  </r>
  <r>
    <x v="2"/>
    <x v="304"/>
    <s v="Exempt"/>
    <s v="Peoples Gas System"/>
    <n v="203649.98"/>
  </r>
  <r>
    <x v="2"/>
    <x v="535"/>
    <s v="NC/NE"/>
    <s v="Peoples Gas System"/>
    <n v="35464"/>
  </r>
  <r>
    <x v="2"/>
    <x v="305"/>
    <s v="NC/NE"/>
    <s v="Peoples Gas System"/>
    <n v="46321.599999999999"/>
  </r>
  <r>
    <x v="2"/>
    <x v="306"/>
    <s v="NC/NE"/>
    <s v="Peoples Gas System"/>
    <n v="56302.69"/>
  </r>
  <r>
    <x v="2"/>
    <x v="608"/>
    <s v="Union"/>
    <s v="Peoples Gas System"/>
    <n v="45053"/>
  </r>
  <r>
    <x v="2"/>
    <x v="308"/>
    <s v="NC/NE"/>
    <s v="Peoples Gas System"/>
    <n v="44720"/>
  </r>
  <r>
    <x v="2"/>
    <x v="309"/>
    <s v="NC/NE"/>
    <s v="Peoples Gas System"/>
    <n v="49254.400000000001"/>
  </r>
  <r>
    <x v="2"/>
    <x v="310"/>
    <s v="NC/NE"/>
    <s v="Peoples Gas System"/>
    <n v="53976"/>
  </r>
  <r>
    <x v="2"/>
    <x v="311"/>
    <s v="NC/NE"/>
    <s v="Peoples Gas System"/>
    <n v="49795.199999999997"/>
  </r>
  <r>
    <x v="2"/>
    <x v="312"/>
    <s v="NC/NE"/>
    <s v="Peoples Gas System"/>
    <n v="53560"/>
  </r>
  <r>
    <x v="2"/>
    <x v="313"/>
    <s v="Exempt"/>
    <s v="Peoples Gas System"/>
    <n v="62698.18"/>
  </r>
  <r>
    <x v="2"/>
    <x v="536"/>
    <s v="NC/NE"/>
    <s v="Peoples Gas System"/>
    <n v="57366.400000000001"/>
  </r>
  <r>
    <x v="2"/>
    <x v="609"/>
    <s v="Exempt"/>
    <s v="Peoples Gas System"/>
    <n v="120000"/>
  </r>
  <r>
    <x v="2"/>
    <x v="315"/>
    <s v="NC/NE"/>
    <s v="Peoples Gas System"/>
    <n v="58489.599999999999"/>
  </r>
  <r>
    <x v="2"/>
    <x v="316"/>
    <s v="Union"/>
    <s v="Peoples Gas System"/>
    <n v="43659"/>
  </r>
  <r>
    <x v="2"/>
    <x v="317"/>
    <s v="Union"/>
    <s v="Peoples Gas System"/>
    <n v="47216"/>
  </r>
  <r>
    <x v="2"/>
    <x v="318"/>
    <s v="NC/NE"/>
    <s v="Peoples Gas System"/>
    <n v="45864"/>
  </r>
  <r>
    <x v="2"/>
    <x v="320"/>
    <s v="Union"/>
    <s v="Peoples Gas System"/>
    <n v="54184"/>
  </r>
  <r>
    <x v="2"/>
    <x v="321"/>
    <s v="Exempt"/>
    <s v="Peoples Gas System"/>
    <n v="102655.9"/>
  </r>
  <r>
    <x v="2"/>
    <x v="322"/>
    <s v="Exempt"/>
    <s v="Peoples Gas System"/>
    <n v="102071.03"/>
  </r>
  <r>
    <x v="2"/>
    <x v="323"/>
    <s v="NC/NE"/>
    <s v="Peoples Gas System"/>
    <n v="49958.9"/>
  </r>
  <r>
    <x v="2"/>
    <x v="537"/>
    <s v="Exempt"/>
    <s v="Peoples Gas System"/>
    <n v="56227.7"/>
  </r>
  <r>
    <x v="2"/>
    <x v="324"/>
    <s v="Exempt"/>
    <s v="Peoples Gas System"/>
    <n v="128723.24"/>
  </r>
  <r>
    <x v="2"/>
    <x v="325"/>
    <s v="NC/NE"/>
    <s v="Peoples Gas System"/>
    <n v="43409.599999999999"/>
  </r>
  <r>
    <x v="2"/>
    <x v="538"/>
    <s v="Exempt"/>
    <s v="Peoples Gas System"/>
    <n v="74443.25"/>
  </r>
  <r>
    <x v="2"/>
    <x v="327"/>
    <s v="NC/NE"/>
    <s v="Peoples Gas System"/>
    <n v="40560"/>
  </r>
  <r>
    <x v="2"/>
    <x v="329"/>
    <s v="NC/NE"/>
    <s v="Peoples Gas System"/>
    <n v="69513.600000000006"/>
  </r>
  <r>
    <x v="2"/>
    <x v="610"/>
    <s v="Exempt"/>
    <s v="Peoples Gas System"/>
    <n v="75277.600000000006"/>
  </r>
  <r>
    <x v="2"/>
    <x v="332"/>
    <s v="NC/NE"/>
    <s v="Peoples Gas System"/>
    <n v="58572.800000000003"/>
  </r>
  <r>
    <x v="2"/>
    <x v="333"/>
    <s v="Union"/>
    <s v="Peoples Gas System"/>
    <n v="43763"/>
  </r>
  <r>
    <x v="2"/>
    <x v="334"/>
    <s v="NC/NE"/>
    <s v="Peoples Gas System"/>
    <n v="44210.400000000001"/>
  </r>
  <r>
    <x v="2"/>
    <x v="335"/>
    <s v="Union"/>
    <s v="Peoples Gas System"/>
    <n v="47216"/>
  </r>
  <r>
    <x v="2"/>
    <x v="336"/>
    <s v="NC/NE"/>
    <s v="Peoples Gas System"/>
    <n v="47819.199999999997"/>
  </r>
  <r>
    <x v="2"/>
    <x v="337"/>
    <s v="NC/NE"/>
    <s v="Peoples Gas System"/>
    <n v="46030.400000000001"/>
  </r>
  <r>
    <x v="2"/>
    <x v="339"/>
    <s v="NC/NE"/>
    <s v="Peoples Gas System"/>
    <n v="48297.599999999999"/>
  </r>
  <r>
    <x v="2"/>
    <x v="341"/>
    <s v="NC/NE"/>
    <s v="Peoples Gas System"/>
    <n v="47165.46"/>
  </r>
  <r>
    <x v="2"/>
    <x v="342"/>
    <s v="NC/NE"/>
    <s v="Peoples Gas System"/>
    <n v="56992"/>
  </r>
  <r>
    <x v="2"/>
    <x v="343"/>
    <s v="NC/NE"/>
    <s v="Peoples Gas System"/>
    <n v="54641.599999999999"/>
  </r>
  <r>
    <x v="2"/>
    <x v="611"/>
    <s v="Union"/>
    <s v="Peoples Gas System"/>
    <n v="45053"/>
  </r>
  <r>
    <x v="2"/>
    <x v="345"/>
    <s v="NC/NE"/>
    <s v="Peoples Gas System"/>
    <n v="48838.400000000001"/>
  </r>
  <r>
    <x v="2"/>
    <x v="346"/>
    <s v="Union"/>
    <s v="Peoples Gas System"/>
    <n v="54600"/>
  </r>
  <r>
    <x v="2"/>
    <x v="347"/>
    <s v="Union"/>
    <s v="Peoples Gas System"/>
    <n v="43763"/>
  </r>
  <r>
    <x v="2"/>
    <x v="348"/>
    <s v="Union"/>
    <s v="Peoples Gas System"/>
    <n v="60154"/>
  </r>
  <r>
    <x v="2"/>
    <x v="349"/>
    <s v="NC/NE"/>
    <s v="Peoples Gas System"/>
    <n v="48630.400000000001"/>
  </r>
  <r>
    <x v="2"/>
    <x v="350"/>
    <s v="Union"/>
    <s v="Peoples Gas System"/>
    <n v="47320"/>
  </r>
  <r>
    <x v="2"/>
    <x v="352"/>
    <s v="NC/NE"/>
    <s v="Peoples Gas System"/>
    <n v="48651.199999999997"/>
  </r>
  <r>
    <x v="2"/>
    <x v="353"/>
    <s v="Union"/>
    <s v="Peoples Gas System"/>
    <n v="54184"/>
  </r>
  <r>
    <x v="2"/>
    <x v="354"/>
    <s v="Union"/>
    <s v="Peoples Gas System"/>
    <n v="43763"/>
  </r>
  <r>
    <x v="2"/>
    <x v="357"/>
    <s v="NC/NE"/>
    <s v="Peoples Gas System"/>
    <n v="45427.199999999997"/>
  </r>
  <r>
    <x v="2"/>
    <x v="358"/>
    <s v="NC/NE"/>
    <s v="Peoples Gas System"/>
    <n v="56659.199999999997"/>
  </r>
  <r>
    <x v="2"/>
    <x v="359"/>
    <s v="NC/NE"/>
    <s v="Peoples Gas System"/>
    <n v="48360"/>
  </r>
  <r>
    <x v="2"/>
    <x v="612"/>
    <s v="Union"/>
    <s v="Peoples Gas System"/>
    <n v="45531"/>
  </r>
  <r>
    <x v="2"/>
    <x v="363"/>
    <s v="NC/NE"/>
    <s v="Peoples Gas System"/>
    <n v="42384.78"/>
  </r>
  <r>
    <x v="2"/>
    <x v="364"/>
    <s v="NC/NE"/>
    <s v="Peoples Gas System"/>
    <n v="50960"/>
  </r>
  <r>
    <x v="2"/>
    <x v="365"/>
    <s v="NC/NE"/>
    <s v="Peoples Gas System"/>
    <n v="43097.599999999999"/>
  </r>
  <r>
    <x v="2"/>
    <x v="366"/>
    <s v="NC/NE"/>
    <s v="Peoples Gas System"/>
    <n v="57928"/>
  </r>
  <r>
    <x v="2"/>
    <x v="368"/>
    <s v="Exempt"/>
    <s v="Peoples Gas System"/>
    <n v="77488.27"/>
  </r>
  <r>
    <x v="2"/>
    <x v="369"/>
    <s v="Exempt"/>
    <s v="Peoples Gas System"/>
    <n v="86559.64"/>
  </r>
  <r>
    <x v="2"/>
    <x v="370"/>
    <s v="NC/NE"/>
    <s v="Peoples Gas System"/>
    <n v="54766.400000000001"/>
  </r>
  <r>
    <x v="2"/>
    <x v="371"/>
    <s v="NC/NE"/>
    <s v="Peoples Gas System"/>
    <n v="48838.400000000001"/>
  </r>
  <r>
    <x v="2"/>
    <x v="372"/>
    <s v="Union"/>
    <s v="Peoples Gas System"/>
    <n v="47320"/>
  </r>
  <r>
    <x v="2"/>
    <x v="373"/>
    <s v="Union"/>
    <s v="Peoples Gas System"/>
    <n v="50149"/>
  </r>
  <r>
    <x v="2"/>
    <x v="613"/>
    <s v="Union"/>
    <s v="Peoples Gas System"/>
    <n v="40144"/>
  </r>
  <r>
    <x v="2"/>
    <x v="375"/>
    <s v="NC/NE"/>
    <s v="Peoples Gas System"/>
    <n v="54870.400000000001"/>
  </r>
  <r>
    <x v="2"/>
    <x v="614"/>
    <s v="Exempt"/>
    <s v="Peoples Gas System"/>
    <n v="97602.8"/>
  </r>
  <r>
    <x v="2"/>
    <x v="376"/>
    <s v="NC/NE"/>
    <s v="Peoples Gas System"/>
    <n v="48734.400000000001"/>
  </r>
  <r>
    <x v="2"/>
    <x v="377"/>
    <s v="Union"/>
    <s v="Peoples Gas System"/>
    <n v="47320"/>
  </r>
  <r>
    <x v="2"/>
    <x v="378"/>
    <s v="NC/NE"/>
    <s v="Peoples Gas System"/>
    <n v="48339.199999999997"/>
  </r>
  <r>
    <x v="2"/>
    <x v="379"/>
    <s v="Union"/>
    <s v="Peoples Gas System"/>
    <n v="50149"/>
  </r>
  <r>
    <x v="2"/>
    <x v="380"/>
    <s v="NC/NE"/>
    <s v="Peoples Gas System"/>
    <n v="51272"/>
  </r>
  <r>
    <x v="2"/>
    <x v="381"/>
    <s v="Union"/>
    <s v="Peoples Gas System"/>
    <n v="48734"/>
  </r>
  <r>
    <x v="2"/>
    <x v="383"/>
    <s v="NC/NE"/>
    <s v="Peoples Gas System"/>
    <n v="49753.599999999999"/>
  </r>
  <r>
    <x v="2"/>
    <x v="384"/>
    <s v="Union"/>
    <s v="Peoples Gas System"/>
    <n v="54184"/>
  </r>
  <r>
    <x v="2"/>
    <x v="615"/>
    <s v="Union"/>
    <s v="Peoples Gas System"/>
    <n v="43659"/>
  </r>
  <r>
    <x v="2"/>
    <x v="386"/>
    <s v="NC/NE"/>
    <s v="Peoples Gas System"/>
    <n v="45156.800000000003"/>
  </r>
  <r>
    <x v="2"/>
    <x v="387"/>
    <s v="Union"/>
    <s v="Peoples Gas System"/>
    <n v="45947"/>
  </r>
  <r>
    <x v="2"/>
    <x v="389"/>
    <s v="Union"/>
    <s v="Peoples Gas System"/>
    <n v="45947"/>
  </r>
  <r>
    <x v="2"/>
    <x v="390"/>
    <s v="NC/NE"/>
    <s v="Peoples Gas System"/>
    <n v="40560"/>
  </r>
  <r>
    <x v="2"/>
    <x v="391"/>
    <s v="NC/NE"/>
    <s v="Peoples Gas System"/>
    <n v="50440"/>
  </r>
  <r>
    <x v="2"/>
    <x v="392"/>
    <s v="NC/NE"/>
    <s v="Peoples Gas System"/>
    <n v="42993.599999999999"/>
  </r>
  <r>
    <x v="2"/>
    <x v="393"/>
    <s v="NC/NE"/>
    <s v="Peoples Gas System"/>
    <n v="47798.400000000001"/>
  </r>
  <r>
    <x v="2"/>
    <x v="394"/>
    <s v="Union"/>
    <s v="Peoples Gas System"/>
    <n v="48734"/>
  </r>
  <r>
    <x v="2"/>
    <x v="395"/>
    <s v="Union"/>
    <s v="Peoples Gas System"/>
    <n v="43763"/>
  </r>
  <r>
    <x v="2"/>
    <x v="396"/>
    <s v="Union"/>
    <s v="Peoples Gas System"/>
    <n v="54184"/>
  </r>
  <r>
    <x v="2"/>
    <x v="397"/>
    <s v="NC/NE"/>
    <s v="Peoples Gas System"/>
    <n v="51147.199999999997"/>
  </r>
  <r>
    <x v="2"/>
    <x v="539"/>
    <s v="Exempt"/>
    <s v="Peoples Gas System"/>
    <n v="84460"/>
  </r>
  <r>
    <x v="2"/>
    <x v="400"/>
    <s v="Exempt"/>
    <s v="Peoples Gas System"/>
    <n v="84460"/>
  </r>
  <r>
    <x v="2"/>
    <x v="402"/>
    <s v="Union"/>
    <s v="Peoples Gas System"/>
    <n v="48734"/>
  </r>
  <r>
    <x v="2"/>
    <x v="403"/>
    <s v="Union"/>
    <s v="Peoples Gas System"/>
    <n v="48734"/>
  </r>
  <r>
    <x v="2"/>
    <x v="404"/>
    <s v="Union"/>
    <s v="Peoples Gas System"/>
    <n v="43763"/>
  </r>
  <r>
    <x v="2"/>
    <x v="405"/>
    <s v="NC/NE"/>
    <s v="Peoples Gas System"/>
    <n v="54891.199999999997"/>
  </r>
  <r>
    <x v="2"/>
    <x v="406"/>
    <s v="NC/NE"/>
    <s v="Peoples Gas System"/>
    <n v="51147.199999999997"/>
  </r>
  <r>
    <x v="2"/>
    <x v="407"/>
    <s v="Union"/>
    <s v="Peoples Gas System"/>
    <n v="48027"/>
  </r>
  <r>
    <x v="2"/>
    <x v="408"/>
    <s v="Union"/>
    <s v="Peoples Gas System"/>
    <n v="43243"/>
  </r>
  <r>
    <x v="2"/>
    <x v="409"/>
    <s v="NC/NE"/>
    <s v="Peoples Gas System"/>
    <n v="49328.86"/>
  </r>
  <r>
    <x v="2"/>
    <x v="410"/>
    <s v="NC/NE"/>
    <s v="Peoples Gas System"/>
    <n v="47715.199999999997"/>
  </r>
  <r>
    <x v="2"/>
    <x v="616"/>
    <s v="NC/NE"/>
    <s v="Peoples Gas System"/>
    <n v="35339.199999999997"/>
  </r>
  <r>
    <x v="2"/>
    <x v="412"/>
    <s v="Union"/>
    <s v="Peoples Gas System"/>
    <n v="43763"/>
  </r>
  <r>
    <x v="2"/>
    <x v="413"/>
    <s v="NC/NE"/>
    <s v="Peoples Gas System"/>
    <n v="34611.199999999997"/>
  </r>
  <r>
    <x v="2"/>
    <x v="414"/>
    <s v="NC/NE"/>
    <s v="Peoples Gas System"/>
    <n v="49025.599999999999"/>
  </r>
  <r>
    <x v="2"/>
    <x v="415"/>
    <s v="NC/NE"/>
    <s v="Peoples Gas System"/>
    <n v="45864"/>
  </r>
  <r>
    <x v="2"/>
    <x v="617"/>
    <s v="Union"/>
    <s v="Peoples Gas System"/>
    <n v="43659"/>
  </r>
  <r>
    <x v="2"/>
    <x v="418"/>
    <s v="NC/NE"/>
    <s v="Peoples Gas System"/>
    <n v="78478.399999999994"/>
  </r>
  <r>
    <x v="2"/>
    <x v="419"/>
    <s v="NC/NE"/>
    <s v="Peoples Gas System"/>
    <n v="50000.5"/>
  </r>
  <r>
    <x v="2"/>
    <x v="420"/>
    <s v="Union"/>
    <s v="Peoples Gas System"/>
    <n v="50149"/>
  </r>
  <r>
    <x v="2"/>
    <x v="618"/>
    <s v="Exempt"/>
    <s v="Peoples Gas System"/>
    <n v="158500"/>
  </r>
  <r>
    <x v="2"/>
    <x v="422"/>
    <s v="NC/NE"/>
    <s v="Peoples Gas System"/>
    <n v="51084.800000000003"/>
  </r>
  <r>
    <x v="2"/>
    <x v="423"/>
    <s v="Union"/>
    <s v="Peoples Gas System"/>
    <n v="45947"/>
  </r>
  <r>
    <x v="2"/>
    <x v="424"/>
    <s v="Union"/>
    <s v="Peoples Gas System"/>
    <n v="45947"/>
  </r>
  <r>
    <x v="2"/>
    <x v="425"/>
    <s v="Union"/>
    <s v="Peoples Gas System"/>
    <n v="45947"/>
  </r>
  <r>
    <x v="2"/>
    <x v="426"/>
    <s v="NC/NE"/>
    <s v="Peoples Gas System"/>
    <n v="52832"/>
  </r>
  <r>
    <x v="2"/>
    <x v="427"/>
    <s v="Exempt"/>
    <s v="Peoples Gas System"/>
    <n v="102913.58"/>
  </r>
  <r>
    <x v="2"/>
    <x v="428"/>
    <s v="NC/NE"/>
    <s v="Peoples Gas System"/>
    <n v="52020.800000000003"/>
  </r>
  <r>
    <x v="2"/>
    <x v="429"/>
    <s v="NC/NE"/>
    <s v="Peoples Gas System"/>
    <n v="52000"/>
  </r>
  <r>
    <x v="2"/>
    <x v="430"/>
    <s v="NC/NE"/>
    <s v="Peoples Gas System"/>
    <n v="42993.599999999999"/>
  </r>
  <r>
    <x v="2"/>
    <x v="619"/>
    <s v="Union"/>
    <s v="Peoples Gas System"/>
    <n v="43659"/>
  </r>
  <r>
    <x v="2"/>
    <x v="434"/>
    <s v="NC/NE"/>
    <s v="Peoples Gas System"/>
    <n v="42744"/>
  </r>
  <r>
    <x v="2"/>
    <x v="435"/>
    <s v="Union"/>
    <s v="Peoples Gas System"/>
    <n v="43763"/>
  </r>
  <r>
    <x v="2"/>
    <x v="436"/>
    <s v="Exempt"/>
    <s v="Peoples Gas System"/>
    <n v="56403.519999999997"/>
  </r>
  <r>
    <x v="2"/>
    <x v="439"/>
    <s v="NC/NE"/>
    <s v="Peoples Gas System"/>
    <n v="48318.400000000001"/>
  </r>
  <r>
    <x v="2"/>
    <x v="440"/>
    <s v="Exempt"/>
    <s v="Peoples Gas System"/>
    <n v="60770"/>
  </r>
  <r>
    <x v="2"/>
    <x v="441"/>
    <s v="NC/NE"/>
    <s v="Peoples Gas System"/>
    <n v="45281.599999999999"/>
  </r>
  <r>
    <x v="2"/>
    <x v="442"/>
    <s v="Union"/>
    <s v="Peoples Gas System"/>
    <n v="48734"/>
  </r>
  <r>
    <x v="2"/>
    <x v="444"/>
    <s v="Union"/>
    <s v="Peoples Gas System"/>
    <n v="43763"/>
  </r>
  <r>
    <x v="2"/>
    <x v="446"/>
    <s v="Union"/>
    <s v="Peoples Gas System"/>
    <n v="43763"/>
  </r>
  <r>
    <x v="2"/>
    <x v="447"/>
    <s v="Union"/>
    <s v="Peoples Gas System"/>
    <n v="43763"/>
  </r>
  <r>
    <x v="2"/>
    <x v="448"/>
    <s v="Exempt"/>
    <s v="Peoples Gas System"/>
    <n v="121735.03"/>
  </r>
  <r>
    <x v="2"/>
    <x v="540"/>
    <s v="Exempt"/>
    <s v="Peoples Gas System"/>
    <n v="56227.7"/>
  </r>
  <r>
    <x v="2"/>
    <x v="450"/>
    <s v="NC/NE"/>
    <s v="Peoples Gas System"/>
    <n v="45427.199999999997"/>
  </r>
  <r>
    <x v="2"/>
    <x v="451"/>
    <s v="NC/NE"/>
    <s v="Peoples Gas System"/>
    <n v="43305.599999999999"/>
  </r>
  <r>
    <x v="2"/>
    <x v="452"/>
    <s v="NC/NE"/>
    <s v="Peoples Gas System"/>
    <n v="47923.199999999997"/>
  </r>
  <r>
    <x v="2"/>
    <x v="620"/>
    <s v="NC/NE"/>
    <s v="Peoples Gas System"/>
    <n v="45947.199999999997"/>
  </r>
  <r>
    <x v="2"/>
    <x v="621"/>
    <s v="NC/NE"/>
    <s v="Peoples Gas System"/>
    <n v="38584"/>
  </r>
  <r>
    <x v="2"/>
    <x v="458"/>
    <s v="Union"/>
    <s v="Peoples Gas System"/>
    <n v="43763"/>
  </r>
  <r>
    <x v="2"/>
    <x v="460"/>
    <s v="Union"/>
    <s v="Peoples Gas System"/>
    <n v="48734"/>
  </r>
  <r>
    <x v="2"/>
    <x v="461"/>
    <s v="NC/NE"/>
    <s v="Peoples Gas System"/>
    <n v="40643.199999999997"/>
  </r>
  <r>
    <x v="2"/>
    <x v="462"/>
    <s v="NC/NE"/>
    <s v="Peoples Gas System"/>
    <n v="39686.400000000001"/>
  </r>
  <r>
    <x v="2"/>
    <x v="622"/>
    <s v="Union"/>
    <s v="Peoples Gas System"/>
    <n v="39062"/>
  </r>
  <r>
    <x v="2"/>
    <x v="465"/>
    <s v="Union"/>
    <s v="Peoples Gas System"/>
    <n v="43763"/>
  </r>
  <r>
    <x v="2"/>
    <x v="541"/>
    <s v="Exempt"/>
    <s v="Peoples Gas System"/>
    <n v="62990.559999999998"/>
  </r>
  <r>
    <x v="2"/>
    <x v="469"/>
    <s v="Union"/>
    <s v="Peoples Gas System"/>
    <n v="43763"/>
  </r>
  <r>
    <x v="2"/>
    <x v="471"/>
    <s v="NC/NE"/>
    <s v="Peoples Gas System"/>
    <n v="43097.599999999999"/>
  </r>
  <r>
    <x v="2"/>
    <x v="472"/>
    <s v="Union"/>
    <s v="Peoples Gas System"/>
    <n v="43763"/>
  </r>
  <r>
    <x v="2"/>
    <x v="474"/>
    <s v="Union"/>
    <s v="Peoples Gas System"/>
    <n v="43763"/>
  </r>
  <r>
    <x v="2"/>
    <x v="475"/>
    <s v="Union"/>
    <s v="Peoples Gas System"/>
    <n v="43763"/>
  </r>
  <r>
    <x v="2"/>
    <x v="477"/>
    <s v="Union"/>
    <s v="Peoples Gas System"/>
    <n v="43763"/>
  </r>
  <r>
    <x v="2"/>
    <x v="542"/>
    <s v="NC/NE"/>
    <s v="Peoples Gas System"/>
    <n v="48325.26"/>
  </r>
  <r>
    <x v="2"/>
    <x v="479"/>
    <s v="Union"/>
    <s v="Peoples Gas System"/>
    <n v="45947"/>
  </r>
  <r>
    <x v="2"/>
    <x v="480"/>
    <s v="NC/NE"/>
    <s v="Peoples Gas System"/>
    <n v="54204.800000000003"/>
  </r>
  <r>
    <x v="2"/>
    <x v="481"/>
    <s v="Union"/>
    <s v="Peoples Gas System"/>
    <n v="43763"/>
  </r>
  <r>
    <x v="2"/>
    <x v="482"/>
    <s v="Union"/>
    <s v="Peoples Gas System"/>
    <n v="45947"/>
  </r>
  <r>
    <x v="2"/>
    <x v="483"/>
    <s v="Union"/>
    <s v="Peoples Gas System"/>
    <n v="43243"/>
  </r>
  <r>
    <x v="2"/>
    <x v="484"/>
    <s v="Union"/>
    <s v="Peoples Gas System"/>
    <n v="43243"/>
  </r>
  <r>
    <x v="2"/>
    <x v="485"/>
    <s v="Union"/>
    <s v="Peoples Gas System"/>
    <n v="38646"/>
  </r>
  <r>
    <x v="2"/>
    <x v="486"/>
    <s v="Exempt"/>
    <s v="Peoples Gas System"/>
    <n v="79027"/>
  </r>
  <r>
    <x v="2"/>
    <x v="487"/>
    <s v="NC/NE"/>
    <s v="Peoples Gas System"/>
    <n v="47923.199999999997"/>
  </r>
  <r>
    <x v="2"/>
    <x v="488"/>
    <s v="NC/NE"/>
    <s v="Peoples Gas System"/>
    <n v="47923.199999999997"/>
  </r>
  <r>
    <x v="2"/>
    <x v="489"/>
    <s v="Exempt"/>
    <s v="Peoples Gas System"/>
    <n v="75642.63"/>
  </r>
  <r>
    <x v="2"/>
    <x v="491"/>
    <s v="NC/NE"/>
    <s v="Peoples Gas System"/>
    <n v="40185.599999999999"/>
  </r>
  <r>
    <x v="2"/>
    <x v="492"/>
    <s v="NC/NE"/>
    <s v="Peoples Gas System"/>
    <n v="41163.199999999997"/>
  </r>
  <r>
    <x v="2"/>
    <x v="493"/>
    <s v="NC/NE"/>
    <s v="Peoples Gas System"/>
    <n v="42972.800000000003"/>
  </r>
  <r>
    <x v="2"/>
    <x v="494"/>
    <s v="Exempt"/>
    <s v="Peoples Gas System"/>
    <n v="76898.350000000006"/>
  </r>
  <r>
    <x v="2"/>
    <x v="495"/>
    <s v="Union"/>
    <s v="Peoples Gas System"/>
    <n v="43659"/>
  </r>
  <r>
    <x v="2"/>
    <x v="496"/>
    <s v="Union"/>
    <s v="Peoples Gas System"/>
    <n v="39062"/>
  </r>
  <r>
    <x v="2"/>
    <x v="497"/>
    <s v="NC/NE"/>
    <s v="Peoples Gas System"/>
    <n v="49524.800000000003"/>
  </r>
  <r>
    <x v="2"/>
    <x v="498"/>
    <s v="NC/NE"/>
    <s v="Peoples Gas System"/>
    <n v="42889.599999999999"/>
  </r>
  <r>
    <x v="2"/>
    <x v="623"/>
    <s v="Union"/>
    <s v="Peoples Gas System"/>
    <n v="39062"/>
  </r>
  <r>
    <x v="2"/>
    <x v="500"/>
    <s v="NC/NE"/>
    <s v="Peoples Gas System"/>
    <n v="63148.800000000003"/>
  </r>
  <r>
    <x v="2"/>
    <x v="502"/>
    <s v="NC/NE"/>
    <s v="Peoples Gas System"/>
    <n v="42889.599999999999"/>
  </r>
  <r>
    <x v="2"/>
    <x v="503"/>
    <s v="Union"/>
    <s v="Peoples Gas System"/>
    <n v="43659"/>
  </r>
  <r>
    <x v="2"/>
    <x v="504"/>
    <s v="Exempt"/>
    <s v="Peoples Gas System"/>
    <n v="75780"/>
  </r>
  <r>
    <x v="2"/>
    <x v="505"/>
    <s v="NC/NE"/>
    <s v="Peoples Gas System"/>
    <n v="41038.400000000001"/>
  </r>
  <r>
    <x v="2"/>
    <x v="506"/>
    <s v="NC/NE"/>
    <s v="Peoples Gas System"/>
    <n v="40643.199999999997"/>
  </r>
  <r>
    <x v="2"/>
    <x v="507"/>
    <s v="NC/NE"/>
    <s v="Peoples Gas System"/>
    <n v="40643.199999999997"/>
  </r>
  <r>
    <x v="2"/>
    <x v="624"/>
    <s v="Union"/>
    <s v="Peoples Gas System"/>
    <n v="36150"/>
  </r>
  <r>
    <x v="2"/>
    <x v="510"/>
    <s v="NC/NE"/>
    <s v="Peoples Gas System"/>
    <n v="49254.400000000001"/>
  </r>
  <r>
    <x v="2"/>
    <x v="511"/>
    <s v="Union"/>
    <s v="Peoples Gas System"/>
    <n v="38646"/>
  </r>
  <r>
    <x v="2"/>
    <x v="512"/>
    <s v="NC/NE"/>
    <s v="Peoples Gas System"/>
    <n v="42369.599999999999"/>
  </r>
  <r>
    <x v="2"/>
    <x v="514"/>
    <s v="Union"/>
    <s v="Peoples Gas System"/>
    <n v="38646"/>
  </r>
  <r>
    <x v="2"/>
    <x v="515"/>
    <s v="Union"/>
    <s v="Peoples Gas System"/>
    <n v="39062"/>
  </r>
  <r>
    <x v="2"/>
    <x v="517"/>
    <s v="Union"/>
    <s v="Peoples Gas System"/>
    <n v="43763"/>
  </r>
  <r>
    <x v="2"/>
    <x v="523"/>
    <s v="Exempt"/>
    <s v="Peoples Gas System"/>
    <n v="76199.399999999994"/>
  </r>
  <r>
    <x v="2"/>
    <x v="524"/>
    <s v="Exempt"/>
    <s v="Peoples Gas System"/>
    <n v="73202.100000000006"/>
  </r>
  <r>
    <x v="2"/>
    <x v="543"/>
    <s v="Exempt"/>
    <s v="Peoples Gas System"/>
    <n v="71849.45"/>
  </r>
  <r>
    <x v="2"/>
    <x v="544"/>
    <s v="Exempt"/>
    <s v="Peoples Gas System"/>
    <n v="92373.75"/>
  </r>
  <r>
    <x v="2"/>
    <x v="545"/>
    <s v="Exempt"/>
    <s v="Peoples Gas System"/>
    <n v="74263"/>
  </r>
  <r>
    <x v="2"/>
    <x v="546"/>
    <s v="NC/NE"/>
    <s v="Peoples Gas System"/>
    <n v="36420.800000000003"/>
  </r>
  <r>
    <x v="2"/>
    <x v="547"/>
    <s v="Exempt"/>
    <s v="Peoples Gas System"/>
    <n v="77900.3"/>
  </r>
  <r>
    <x v="2"/>
    <x v="548"/>
    <s v="Union"/>
    <s v="Peoples Gas System"/>
    <n v="35734"/>
  </r>
  <r>
    <x v="2"/>
    <x v="549"/>
    <s v="NC/NE"/>
    <s v="Peoples Gas System"/>
    <n v="39728"/>
  </r>
  <r>
    <x v="2"/>
    <x v="550"/>
    <s v="NC/NE"/>
    <s v="Peoples Gas System"/>
    <n v="39395.199999999997"/>
  </r>
  <r>
    <x v="2"/>
    <x v="551"/>
    <s v="Exempt"/>
    <s v="Peoples Gas System"/>
    <n v="95275"/>
  </r>
  <r>
    <x v="2"/>
    <x v="552"/>
    <s v="Union"/>
    <s v="Peoples Gas System"/>
    <n v="37918"/>
  </r>
  <r>
    <x v="2"/>
    <x v="553"/>
    <s v="NC/NE"/>
    <s v="Peoples Gas System"/>
    <n v="39478.400000000001"/>
  </r>
  <r>
    <x v="2"/>
    <x v="554"/>
    <s v="NC/NE"/>
    <s v="Peoples Gas System"/>
    <n v="42598.400000000001"/>
  </r>
  <r>
    <x v="2"/>
    <x v="555"/>
    <s v="NC/NE"/>
    <s v="Peoples Gas System"/>
    <n v="46488"/>
  </r>
  <r>
    <x v="2"/>
    <x v="556"/>
    <s v="Exempt"/>
    <s v="Peoples Gas System"/>
    <n v="96305"/>
  </r>
  <r>
    <x v="2"/>
    <x v="557"/>
    <s v="Union"/>
    <s v="Peoples Gas System"/>
    <n v="38646"/>
  </r>
  <r>
    <x v="2"/>
    <x v="558"/>
    <s v="Exempt"/>
    <s v="Peoples Gas System"/>
    <n v="91488.83"/>
  </r>
  <r>
    <x v="2"/>
    <x v="559"/>
    <s v="NC/NE"/>
    <s v="Peoples Gas System"/>
    <n v="59425.599999999999"/>
  </r>
  <r>
    <x v="2"/>
    <x v="561"/>
    <s v="NC/NE"/>
    <s v="Peoples Gas System"/>
    <n v="61198.8"/>
  </r>
  <r>
    <x v="2"/>
    <x v="562"/>
    <s v="Exempt"/>
    <s v="Peoples Gas System"/>
    <n v="67505.070000000007"/>
  </r>
  <r>
    <x v="2"/>
    <x v="563"/>
    <s v="Union"/>
    <s v="Peoples Gas System"/>
    <n v="32552"/>
  </r>
  <r>
    <x v="2"/>
    <x v="565"/>
    <s v="NC/NE"/>
    <s v="Peoples Gas System"/>
    <n v="35547.199999999997"/>
  </r>
  <r>
    <x v="2"/>
    <x v="566"/>
    <s v="Union"/>
    <s v="Peoples Gas System"/>
    <n v="39062"/>
  </r>
  <r>
    <x v="2"/>
    <x v="568"/>
    <s v="NC/NE"/>
    <s v="Peoples Gas System"/>
    <n v="45489.599999999999"/>
  </r>
  <r>
    <x v="2"/>
    <x v="569"/>
    <s v="Union"/>
    <s v="Peoples Gas System"/>
    <n v="41579"/>
  </r>
  <r>
    <x v="2"/>
    <x v="570"/>
    <s v="Union"/>
    <s v="Peoples Gas System"/>
    <n v="41579"/>
  </r>
  <r>
    <x v="2"/>
    <x v="625"/>
    <s v="Union"/>
    <s v="Peoples Gas System"/>
    <n v="41579"/>
  </r>
  <r>
    <x v="2"/>
    <x v="572"/>
    <s v="Union"/>
    <s v="Peoples Gas System"/>
    <n v="41579"/>
  </r>
  <r>
    <x v="2"/>
    <x v="573"/>
    <s v="Union"/>
    <s v="Peoples Gas System"/>
    <n v="41579"/>
  </r>
  <r>
    <x v="2"/>
    <x v="575"/>
    <s v="Union"/>
    <s v="Peoples Gas System"/>
    <n v="41579"/>
  </r>
  <r>
    <x v="2"/>
    <x v="576"/>
    <s v="Union"/>
    <s v="Peoples Gas System"/>
    <n v="41579"/>
  </r>
  <r>
    <x v="2"/>
    <x v="577"/>
    <s v="Union"/>
    <s v="Peoples Gas System"/>
    <n v="41579"/>
  </r>
  <r>
    <x v="2"/>
    <x v="578"/>
    <s v="Union"/>
    <s v="Peoples Gas System"/>
    <n v="41579"/>
  </r>
  <r>
    <x v="2"/>
    <x v="580"/>
    <s v="Union"/>
    <s v="Peoples Gas System"/>
    <n v="41579"/>
  </r>
  <r>
    <x v="2"/>
    <x v="581"/>
    <s v="Union"/>
    <s v="Peoples Gas System"/>
    <n v="41579"/>
  </r>
  <r>
    <x v="2"/>
    <x v="626"/>
    <s v="Union"/>
    <s v="Peoples Gas System"/>
    <n v="41579"/>
  </r>
  <r>
    <x v="2"/>
    <x v="583"/>
    <s v="Union"/>
    <s v="Peoples Gas System"/>
    <n v="41579"/>
  </r>
  <r>
    <x v="2"/>
    <x v="584"/>
    <s v="Union"/>
    <s v="Peoples Gas System"/>
    <n v="41579"/>
  </r>
  <r>
    <x v="2"/>
    <x v="585"/>
    <s v="Union"/>
    <s v="Peoples Gas System"/>
    <n v="41579"/>
  </r>
  <r>
    <x v="2"/>
    <x v="587"/>
    <s v="NC/NE"/>
    <s v="Peoples Gas System"/>
    <n v="51209.599999999999"/>
  </r>
  <r>
    <x v="2"/>
    <x v="590"/>
    <s v="Exempt"/>
    <s v="Peoples Gas System"/>
    <n v="71828.570000000007"/>
  </r>
  <r>
    <x v="2"/>
    <x v="591"/>
    <s v="NC/NE"/>
    <s v="Peoples Gas System"/>
    <n v="35360"/>
  </r>
  <r>
    <x v="2"/>
    <x v="592"/>
    <s v="NC/NE"/>
    <s v="Peoples Gas System"/>
    <n v="51209.599999999999"/>
  </r>
  <r>
    <x v="2"/>
    <x v="593"/>
    <s v="NC/NE"/>
    <s v="Peoples Gas System"/>
    <n v="33924.800000000003"/>
  </r>
  <r>
    <x v="2"/>
    <x v="627"/>
    <s v="NC/NE"/>
    <s v="Peoples Gas System"/>
    <n v="51209.599999999999"/>
  </r>
  <r>
    <x v="2"/>
    <x v="628"/>
    <s v="Exempt"/>
    <s v="Peoples Gas System"/>
    <n v="77250"/>
  </r>
  <r>
    <x v="2"/>
    <x v="629"/>
    <s v="Exempt"/>
    <s v="Peoples Gas System"/>
    <n v="70287.899999999994"/>
  </r>
  <r>
    <x v="2"/>
    <x v="630"/>
    <s v="NC/NE"/>
    <s v="Peoples Gas System"/>
    <n v="40248"/>
  </r>
  <r>
    <x v="2"/>
    <x v="631"/>
    <s v="NC/NE"/>
    <s v="Peoples Gas System"/>
    <n v="35339.199999999997"/>
  </r>
  <r>
    <x v="2"/>
    <x v="632"/>
    <s v="Exempt"/>
    <s v="Peoples Gas System"/>
    <n v="70287.899999999994"/>
  </r>
  <r>
    <x v="2"/>
    <x v="633"/>
    <s v="NC/NE"/>
    <s v="Peoples Gas System"/>
    <n v="33654.400000000001"/>
  </r>
  <r>
    <x v="2"/>
    <x v="634"/>
    <s v="NC/NE"/>
    <s v="Peoples Gas System"/>
    <n v="49254.400000000001"/>
  </r>
  <r>
    <x v="2"/>
    <x v="635"/>
    <s v="Exempt"/>
    <s v="Peoples Gas System"/>
    <n v="73439"/>
  </r>
  <r>
    <x v="2"/>
    <x v="636"/>
    <s v="Exempt"/>
    <s v="Peoples Gas System"/>
    <n v="64890"/>
  </r>
  <r>
    <x v="2"/>
    <x v="637"/>
    <s v="NC/NE"/>
    <s v="Peoples Gas System"/>
    <n v="41288"/>
  </r>
  <r>
    <x v="2"/>
    <x v="638"/>
    <s v="NC/NE"/>
    <s v="Peoples Gas System"/>
    <n v="33571.199999999997"/>
  </r>
  <r>
    <x v="2"/>
    <x v="639"/>
    <s v="NC/NE"/>
    <s v="Peoples Gas System"/>
    <n v="35360"/>
  </r>
  <r>
    <x v="2"/>
    <x v="640"/>
    <s v="NC/NE"/>
    <s v="Peoples Gas System"/>
    <n v="46924.800000000003"/>
  </r>
  <r>
    <x v="2"/>
    <x v="641"/>
    <s v="NC/NE"/>
    <s v="Peoples Gas System"/>
    <n v="39395.199999999997"/>
  </r>
  <r>
    <x v="2"/>
    <x v="642"/>
    <s v="NC/NE"/>
    <s v="Peoples Gas System"/>
    <n v="37065.599999999999"/>
  </r>
  <r>
    <x v="2"/>
    <x v="643"/>
    <s v="NC/NE"/>
    <s v="Peoples Gas System"/>
    <n v="37564.800000000003"/>
  </r>
  <r>
    <x v="2"/>
    <x v="644"/>
    <s v="NC/NE"/>
    <s v="Peoples Gas System"/>
    <n v="73528"/>
  </r>
  <r>
    <x v="2"/>
    <x v="645"/>
    <s v="NC/NE"/>
    <s v="Peoples Gas System"/>
    <n v="32136"/>
  </r>
  <r>
    <x v="2"/>
    <x v="646"/>
    <s v="NC/NE"/>
    <s v="Peoples Gas System"/>
    <n v="32136"/>
  </r>
  <r>
    <x v="2"/>
    <x v="647"/>
    <s v="NC/NE"/>
    <s v="Peoples Gas System"/>
    <n v="42182.400000000001"/>
  </r>
  <r>
    <x v="2"/>
    <x v="648"/>
    <s v="Union"/>
    <s v="Peoples Gas System"/>
    <n v="30306"/>
  </r>
  <r>
    <x v="2"/>
    <x v="649"/>
    <s v="Union"/>
    <s v="Peoples Gas System"/>
    <n v="29890"/>
  </r>
  <r>
    <x v="2"/>
    <x v="650"/>
    <s v="NC/NE"/>
    <s v="Peoples Gas System"/>
    <n v="32136"/>
  </r>
  <r>
    <x v="2"/>
    <x v="651"/>
    <s v="NC/NE"/>
    <s v="Peoples Gas System"/>
    <n v="46924.800000000003"/>
  </r>
  <r>
    <x v="2"/>
    <x v="652"/>
    <s v="Exempt"/>
    <s v="Peoples Gas System"/>
    <n v="118404"/>
  </r>
  <r>
    <x v="2"/>
    <x v="653"/>
    <s v="Union"/>
    <s v="Peoples Gas System"/>
    <n v="29890"/>
  </r>
  <r>
    <x v="2"/>
    <x v="654"/>
    <s v="NC/NE"/>
    <s v="Peoples Gas System"/>
    <n v="31720"/>
  </r>
  <r>
    <x v="2"/>
    <x v="655"/>
    <s v="NC/NE"/>
    <s v="Peoples Gas System"/>
    <n v="31720"/>
  </r>
  <r>
    <x v="2"/>
    <x v="656"/>
    <s v="NC/NE"/>
    <s v="Peoples Gas System"/>
    <n v="31720"/>
  </r>
  <r>
    <x v="2"/>
    <x v="657"/>
    <s v="NC/NE"/>
    <s v="Peoples Gas System"/>
    <n v="31720"/>
  </r>
  <r>
    <x v="2"/>
    <x v="658"/>
    <s v="NC/NE"/>
    <s v="Peoples Gas System"/>
    <n v="43846.400000000001"/>
  </r>
  <r>
    <x v="2"/>
    <x v="659"/>
    <s v="NC/NE"/>
    <s v="Peoples Gas System"/>
    <n v="37128"/>
  </r>
  <r>
    <x v="2"/>
    <x v="660"/>
    <s v="Exempt"/>
    <s v="Peoples Gas System"/>
    <n v="84000"/>
  </r>
  <r>
    <x v="2"/>
    <x v="661"/>
    <s v="NC/NE"/>
    <s v="Peoples Gas System"/>
    <n v="34486"/>
  </r>
  <r>
    <x v="2"/>
    <x v="662"/>
    <s v="NC/NE"/>
    <s v="Peoples Gas System"/>
    <n v="38334"/>
  </r>
  <r>
    <x v="2"/>
    <x v="663"/>
    <s v="NC/NE"/>
    <s v="Peoples Gas System"/>
    <n v="43763"/>
  </r>
  <r>
    <x v="2"/>
    <x v="664"/>
    <s v="NC/NE"/>
    <s v="Peoples Gas System"/>
    <n v="58968"/>
  </r>
  <r>
    <x v="2"/>
    <x v="665"/>
    <s v="Exempt"/>
    <s v="Peoples Gas System"/>
    <n v="70634"/>
  </r>
  <r>
    <x v="3"/>
    <x v="0"/>
    <s v="Union"/>
    <s v="Peoples Gas System"/>
    <n v="59675"/>
  </r>
  <r>
    <x v="3"/>
    <x v="2"/>
    <s v="NC/NE"/>
    <s v="Peoples Gas System"/>
    <n v="69888"/>
  </r>
  <r>
    <x v="3"/>
    <x v="525"/>
    <s v="NC/NE"/>
    <s v="Peoples Gas System"/>
    <n v="52249.599999999999"/>
  </r>
  <r>
    <x v="3"/>
    <x v="3"/>
    <s v="NC/NE"/>
    <s v="Peoples Gas System"/>
    <n v="59675.199999999997"/>
  </r>
  <r>
    <x v="3"/>
    <x v="4"/>
    <s v="NC/NE"/>
    <s v="Peoples Gas System"/>
    <n v="55203.199999999997"/>
  </r>
  <r>
    <x v="3"/>
    <x v="5"/>
    <s v="Exempt"/>
    <s v="Peoples Gas System"/>
    <n v="71556.479999999996"/>
  </r>
  <r>
    <x v="3"/>
    <x v="6"/>
    <s v="Union"/>
    <s v="Peoples Gas System"/>
    <n v="57366"/>
  </r>
  <r>
    <x v="3"/>
    <x v="7"/>
    <s v="Exempt"/>
    <s v="Peoples Gas System"/>
    <n v="139000"/>
  </r>
  <r>
    <x v="3"/>
    <x v="9"/>
    <s v="Exempt"/>
    <s v="Peoples Gas System"/>
    <n v="76163.039999999994"/>
  </r>
  <r>
    <x v="3"/>
    <x v="10"/>
    <s v="NC/NE"/>
    <s v="Peoples Gas System"/>
    <n v="46404.800000000003"/>
  </r>
  <r>
    <x v="3"/>
    <x v="11"/>
    <s v="Exempt"/>
    <s v="Peoples Gas System"/>
    <n v="132713.66"/>
  </r>
  <r>
    <x v="3"/>
    <x v="12"/>
    <s v="Exempt"/>
    <s v="Peoples Gas System"/>
    <n v="132999.85999999999"/>
  </r>
  <r>
    <x v="3"/>
    <x v="13"/>
    <s v="Exempt"/>
    <s v="Peoples Gas System"/>
    <n v="85864.69"/>
  </r>
  <r>
    <x v="3"/>
    <x v="14"/>
    <s v="NC/NE"/>
    <s v="Peoples Gas System"/>
    <n v="59238.400000000001"/>
  </r>
  <r>
    <x v="3"/>
    <x v="15"/>
    <s v="Exempt"/>
    <s v="Peoples Gas System"/>
    <n v="91692.12"/>
  </r>
  <r>
    <x v="3"/>
    <x v="16"/>
    <s v="Union"/>
    <s v="Peoples Gas System"/>
    <n v="59550"/>
  </r>
  <r>
    <x v="3"/>
    <x v="17"/>
    <s v="Union"/>
    <s v="Peoples Gas System"/>
    <n v="60590"/>
  </r>
  <r>
    <x v="3"/>
    <x v="19"/>
    <s v="NC/NE"/>
    <s v="Peoples Gas System"/>
    <n v="56971.199999999997"/>
  </r>
  <r>
    <x v="3"/>
    <x v="20"/>
    <s v="Union"/>
    <s v="Peoples Gas System"/>
    <n v="55536"/>
  </r>
  <r>
    <x v="3"/>
    <x v="21"/>
    <s v="NC/NE"/>
    <s v="Peoples Gas System"/>
    <n v="51625.599999999999"/>
  </r>
  <r>
    <x v="3"/>
    <x v="23"/>
    <s v="NC/NE"/>
    <s v="Peoples Gas System"/>
    <n v="59238.400000000001"/>
  </r>
  <r>
    <x v="3"/>
    <x v="24"/>
    <s v="NC/NE"/>
    <s v="Peoples Gas System"/>
    <n v="58531.199999999997"/>
  </r>
  <r>
    <x v="3"/>
    <x v="25"/>
    <s v="NC/NE"/>
    <s v="Peoples Gas System"/>
    <n v="57033.599999999999"/>
  </r>
  <r>
    <x v="3"/>
    <x v="26"/>
    <s v="Exempt"/>
    <s v="Peoples Gas System"/>
    <n v="91012.74"/>
  </r>
  <r>
    <x v="3"/>
    <x v="526"/>
    <s v="Exempt"/>
    <s v="Peoples Gas System"/>
    <n v="70639.37"/>
  </r>
  <r>
    <x v="3"/>
    <x v="29"/>
    <s v="NC/NE"/>
    <s v="Peoples Gas System"/>
    <n v="59675.199999999997"/>
  </r>
  <r>
    <x v="3"/>
    <x v="32"/>
    <s v="NC/NE"/>
    <s v="Peoples Gas System"/>
    <n v="63759.07"/>
  </r>
  <r>
    <x v="3"/>
    <x v="33"/>
    <s v="Exempt"/>
    <s v="Peoples Gas System"/>
    <n v="85230.25"/>
  </r>
  <r>
    <x v="3"/>
    <x v="35"/>
    <s v="NC/NE"/>
    <s v="Peoples Gas System"/>
    <n v="61073.79"/>
  </r>
  <r>
    <x v="3"/>
    <x v="36"/>
    <s v="Exempt"/>
    <s v="Peoples Gas System"/>
    <n v="82110"/>
  </r>
  <r>
    <x v="3"/>
    <x v="38"/>
    <s v="NC/NE"/>
    <s v="Peoples Gas System"/>
    <n v="48672"/>
  </r>
  <r>
    <x v="3"/>
    <x v="39"/>
    <s v="NC/NE"/>
    <s v="Peoples Gas System"/>
    <n v="52902.93"/>
  </r>
  <r>
    <x v="3"/>
    <x v="40"/>
    <s v="NC/NE"/>
    <s v="Peoples Gas System"/>
    <n v="59404.800000000003"/>
  </r>
  <r>
    <x v="3"/>
    <x v="41"/>
    <s v="Exempt"/>
    <s v="Peoples Gas System"/>
    <n v="93054.06"/>
  </r>
  <r>
    <x v="3"/>
    <x v="42"/>
    <s v="Exempt"/>
    <s v="Peoples Gas System"/>
    <n v="66038.490000000005"/>
  </r>
  <r>
    <x v="3"/>
    <x v="43"/>
    <s v="NC/NE"/>
    <s v="Peoples Gas System"/>
    <n v="52249.599999999999"/>
  </r>
  <r>
    <x v="3"/>
    <x v="44"/>
    <s v="Union"/>
    <s v="Peoples Gas System"/>
    <n v="61526"/>
  </r>
  <r>
    <x v="3"/>
    <x v="45"/>
    <s v="Exempt"/>
    <s v="Peoples Gas System"/>
    <n v="79525.649999999994"/>
  </r>
  <r>
    <x v="3"/>
    <x v="47"/>
    <s v="NC/NE"/>
    <s v="Peoples Gas System"/>
    <n v="63024"/>
  </r>
  <r>
    <x v="3"/>
    <x v="49"/>
    <s v="Exempt"/>
    <s v="Peoples Gas System"/>
    <n v="90388.52"/>
  </r>
  <r>
    <x v="3"/>
    <x v="50"/>
    <s v="Union"/>
    <s v="Peoples Gas System"/>
    <n v="55536"/>
  </r>
  <r>
    <x v="3"/>
    <x v="51"/>
    <s v="Exempt"/>
    <s v="Peoples Gas System"/>
    <n v="76973.98"/>
  </r>
  <r>
    <x v="3"/>
    <x v="53"/>
    <s v="Exempt"/>
    <s v="Peoples Gas System"/>
    <n v="86325.43"/>
  </r>
  <r>
    <x v="3"/>
    <x v="54"/>
    <s v="NC/NE"/>
    <s v="Peoples Gas System"/>
    <n v="47465.599999999999"/>
  </r>
  <r>
    <x v="3"/>
    <x v="56"/>
    <s v="Union"/>
    <s v="Peoples Gas System"/>
    <n v="56992"/>
  </r>
  <r>
    <x v="3"/>
    <x v="58"/>
    <s v="NC/NE"/>
    <s v="Peoples Gas System"/>
    <n v="67579.199999999997"/>
  </r>
  <r>
    <x v="3"/>
    <x v="527"/>
    <s v="NC/NE"/>
    <s v="Peoples Gas System"/>
    <n v="69992"/>
  </r>
  <r>
    <x v="3"/>
    <x v="528"/>
    <s v="Exempt"/>
    <s v="Peoples Gas System"/>
    <n v="72275"/>
  </r>
  <r>
    <x v="3"/>
    <x v="61"/>
    <s v="Union"/>
    <s v="Peoples Gas System"/>
    <n v="56410"/>
  </r>
  <r>
    <x v="3"/>
    <x v="62"/>
    <s v="NC/NE"/>
    <s v="Peoples Gas System"/>
    <n v="57765.760000000002"/>
  </r>
  <r>
    <x v="3"/>
    <x v="63"/>
    <s v="Exempt"/>
    <s v="Peoples Gas System"/>
    <n v="160906.16"/>
  </r>
  <r>
    <x v="3"/>
    <x v="64"/>
    <s v="NC/NE"/>
    <s v="Peoples Gas System"/>
    <n v="65728"/>
  </r>
  <r>
    <x v="3"/>
    <x v="65"/>
    <s v="NC/NE"/>
    <s v="Peoples Gas System"/>
    <n v="54371.199999999997"/>
  </r>
  <r>
    <x v="3"/>
    <x v="66"/>
    <s v="NC/NE"/>
    <s v="Peoples Gas System"/>
    <n v="46300.800000000003"/>
  </r>
  <r>
    <x v="3"/>
    <x v="594"/>
    <s v="Exempt"/>
    <s v="Peoples Gas System"/>
    <n v="73305.98"/>
  </r>
  <r>
    <x v="3"/>
    <x v="68"/>
    <s v="Exempt"/>
    <s v="Peoples Gas System"/>
    <n v="153029.25"/>
  </r>
  <r>
    <x v="3"/>
    <x v="69"/>
    <s v="NC/NE"/>
    <s v="Peoples Gas System"/>
    <n v="60399.46"/>
  </r>
  <r>
    <x v="3"/>
    <x v="70"/>
    <s v="NC/NE"/>
    <s v="Peoples Gas System"/>
    <n v="63803.58"/>
  </r>
  <r>
    <x v="3"/>
    <x v="71"/>
    <s v="Union"/>
    <s v="Peoples Gas System"/>
    <n v="67038"/>
  </r>
  <r>
    <x v="3"/>
    <x v="72"/>
    <s v="NC/NE"/>
    <s v="Peoples Gas System"/>
    <n v="50044.800000000003"/>
  </r>
  <r>
    <x v="3"/>
    <x v="73"/>
    <s v="NC/NE"/>
    <s v="Peoples Gas System"/>
    <n v="57425.68"/>
  </r>
  <r>
    <x v="3"/>
    <x v="74"/>
    <s v="NC/NE"/>
    <s v="Peoples Gas System"/>
    <n v="60361.599999999999"/>
  </r>
  <r>
    <x v="3"/>
    <x v="77"/>
    <s v="NC/NE"/>
    <s v="Peoples Gas System"/>
    <n v="53146.7"/>
  </r>
  <r>
    <x v="3"/>
    <x v="78"/>
    <s v="Exempt"/>
    <s v="Peoples Gas System"/>
    <n v="88774.94"/>
  </r>
  <r>
    <x v="3"/>
    <x v="79"/>
    <s v="Exempt"/>
    <s v="Peoples Gas System"/>
    <n v="75330"/>
  </r>
  <r>
    <x v="3"/>
    <x v="83"/>
    <s v="Union"/>
    <s v="Peoples Gas System"/>
    <n v="57450"/>
  </r>
  <r>
    <x v="3"/>
    <x v="89"/>
    <s v="Union"/>
    <s v="Peoples Gas System"/>
    <n v="57595"/>
  </r>
  <r>
    <x v="3"/>
    <x v="90"/>
    <s v="Exempt"/>
    <s v="Peoples Gas System"/>
    <n v="132584.94"/>
  </r>
  <r>
    <x v="3"/>
    <x v="91"/>
    <s v="Exempt"/>
    <s v="Peoples Gas System"/>
    <n v="128750"/>
  </r>
  <r>
    <x v="3"/>
    <x v="92"/>
    <s v="NC/NE"/>
    <s v="Peoples Gas System"/>
    <n v="53179.57"/>
  </r>
  <r>
    <x v="3"/>
    <x v="95"/>
    <s v="NC/NE"/>
    <s v="Peoples Gas System"/>
    <n v="57137.599999999999"/>
  </r>
  <r>
    <x v="3"/>
    <x v="97"/>
    <s v="Union"/>
    <s v="Peoples Gas System"/>
    <n v="58947"/>
  </r>
  <r>
    <x v="3"/>
    <x v="529"/>
    <s v="Exempt"/>
    <s v="Peoples Gas System"/>
    <n v="87752.91"/>
  </r>
  <r>
    <x v="3"/>
    <x v="100"/>
    <s v="Exempt"/>
    <s v="Peoples Gas System"/>
    <n v="161924.67000000001"/>
  </r>
  <r>
    <x v="3"/>
    <x v="101"/>
    <s v="NC/NE"/>
    <s v="Peoples Gas System"/>
    <n v="65145.599999999999"/>
  </r>
  <r>
    <x v="3"/>
    <x v="595"/>
    <s v="Union"/>
    <s v="Peoples Gas System"/>
    <n v="43098"/>
  </r>
  <r>
    <x v="3"/>
    <x v="103"/>
    <s v="NC/NE"/>
    <s v="Peoples Gas System"/>
    <n v="60694.400000000001"/>
  </r>
  <r>
    <x v="3"/>
    <x v="104"/>
    <s v="Union"/>
    <s v="Peoples Gas System"/>
    <n v="45074"/>
  </r>
  <r>
    <x v="3"/>
    <x v="105"/>
    <s v="Exempt"/>
    <s v="Peoples Gas System"/>
    <n v="76873.350000000006"/>
  </r>
  <r>
    <x v="3"/>
    <x v="106"/>
    <s v="NC/NE"/>
    <s v="Peoples Gas System"/>
    <n v="52918.94"/>
  </r>
  <r>
    <x v="3"/>
    <x v="107"/>
    <s v="NC/NE"/>
    <s v="Peoples Gas System"/>
    <n v="54288"/>
  </r>
  <r>
    <x v="3"/>
    <x v="108"/>
    <s v="NC/NE"/>
    <s v="Peoples Gas System"/>
    <n v="62233.599999999999"/>
  </r>
  <r>
    <x v="3"/>
    <x v="109"/>
    <s v="Exempt"/>
    <s v="Peoples Gas System"/>
    <n v="67487.5"/>
  </r>
  <r>
    <x v="3"/>
    <x v="110"/>
    <s v="NC/NE"/>
    <s v="Peoples Gas System"/>
    <n v="59404.800000000003"/>
  </r>
  <r>
    <x v="3"/>
    <x v="112"/>
    <s v="Union"/>
    <s v="Peoples Gas System"/>
    <n v="58947"/>
  </r>
  <r>
    <x v="3"/>
    <x v="113"/>
    <s v="Union"/>
    <s v="Peoples Gas System"/>
    <n v="66269"/>
  </r>
  <r>
    <x v="3"/>
    <x v="115"/>
    <s v="NC/NE"/>
    <s v="Peoples Gas System"/>
    <n v="73632"/>
  </r>
  <r>
    <x v="3"/>
    <x v="116"/>
    <s v="NC/NE"/>
    <s v="Peoples Gas System"/>
    <n v="65998.399999999994"/>
  </r>
  <r>
    <x v="3"/>
    <x v="117"/>
    <s v="NC/NE"/>
    <s v="Peoples Gas System"/>
    <n v="80121.600000000006"/>
  </r>
  <r>
    <x v="3"/>
    <x v="596"/>
    <s v="Union"/>
    <s v="Peoples Gas System"/>
    <n v="66186"/>
  </r>
  <r>
    <x v="3"/>
    <x v="121"/>
    <s v="NC/NE"/>
    <s v="Peoples Gas System"/>
    <n v="51604.800000000003"/>
  </r>
  <r>
    <x v="3"/>
    <x v="122"/>
    <s v="Exempt"/>
    <s v="Peoples Gas System"/>
    <n v="106497.47"/>
  </r>
  <r>
    <x v="3"/>
    <x v="123"/>
    <s v="Exempt"/>
    <s v="Peoples Gas System"/>
    <n v="70138.98"/>
  </r>
  <r>
    <x v="3"/>
    <x v="597"/>
    <s v="NC/NE"/>
    <s v="Peoples Gas System"/>
    <n v="46425.599999999999"/>
  </r>
  <r>
    <x v="3"/>
    <x v="125"/>
    <s v="NC/NE"/>
    <s v="Peoples Gas System"/>
    <n v="59384"/>
  </r>
  <r>
    <x v="3"/>
    <x v="126"/>
    <s v="Exempt"/>
    <s v="Peoples Gas System"/>
    <n v="129298"/>
  </r>
  <r>
    <x v="3"/>
    <x v="598"/>
    <s v="Exempt"/>
    <s v="Peoples Gas System"/>
    <n v="83170.44"/>
  </r>
  <r>
    <x v="3"/>
    <x v="128"/>
    <s v="NC/NE"/>
    <s v="Peoples Gas System"/>
    <n v="53600.56"/>
  </r>
  <r>
    <x v="3"/>
    <x v="130"/>
    <s v="Union"/>
    <s v="Peoples Gas System"/>
    <n v="56534"/>
  </r>
  <r>
    <x v="3"/>
    <x v="132"/>
    <s v="Exempt"/>
    <s v="Peoples Gas System"/>
    <n v="62807.4"/>
  </r>
  <r>
    <x v="3"/>
    <x v="133"/>
    <s v="Exempt"/>
    <s v="Peoples Gas System"/>
    <n v="88005.14"/>
  </r>
  <r>
    <x v="3"/>
    <x v="134"/>
    <s v="NC/NE"/>
    <s v="Peoples Gas System"/>
    <n v="59737.599999999999"/>
  </r>
  <r>
    <x v="3"/>
    <x v="135"/>
    <s v="Exempt"/>
    <s v="Peoples Gas System"/>
    <n v="73527.350000000006"/>
  </r>
  <r>
    <x v="3"/>
    <x v="136"/>
    <s v="NC/NE"/>
    <s v="Peoples Gas System"/>
    <n v="51750.400000000001"/>
  </r>
  <r>
    <x v="3"/>
    <x v="139"/>
    <s v="NC/NE"/>
    <s v="Peoples Gas System"/>
    <n v="59495.7"/>
  </r>
  <r>
    <x v="3"/>
    <x v="140"/>
    <s v="NC/NE"/>
    <s v="Peoples Gas System"/>
    <n v="48796.800000000003"/>
  </r>
  <r>
    <x v="3"/>
    <x v="141"/>
    <s v="NC/NE"/>
    <s v="Peoples Gas System"/>
    <n v="51646.400000000001"/>
  </r>
  <r>
    <x v="3"/>
    <x v="142"/>
    <s v="Exempt"/>
    <s v="Peoples Gas System"/>
    <n v="73357.91"/>
  </r>
  <r>
    <x v="3"/>
    <x v="144"/>
    <s v="NC/NE"/>
    <s v="Peoples Gas System"/>
    <n v="62046.400000000001"/>
  </r>
  <r>
    <x v="3"/>
    <x v="599"/>
    <s v="Union"/>
    <s v="Peoples Gas System"/>
    <n v="55536"/>
  </r>
  <r>
    <x v="3"/>
    <x v="146"/>
    <s v="Union"/>
    <s v="Peoples Gas System"/>
    <n v="55536"/>
  </r>
  <r>
    <x v="3"/>
    <x v="149"/>
    <s v="NC/NE"/>
    <s v="Peoples Gas System"/>
    <n v="62088"/>
  </r>
  <r>
    <x v="3"/>
    <x v="150"/>
    <s v="Exempt"/>
    <s v="Peoples Gas System"/>
    <n v="100000"/>
  </r>
  <r>
    <x v="3"/>
    <x v="152"/>
    <s v="NC/NE"/>
    <s v="Peoples Gas System"/>
    <n v="56139.199999999997"/>
  </r>
  <r>
    <x v="3"/>
    <x v="153"/>
    <s v="Exempt"/>
    <s v="Peoples Gas System"/>
    <n v="109695"/>
  </r>
  <r>
    <x v="3"/>
    <x v="154"/>
    <s v="NC/NE"/>
    <s v="Peoples Gas System"/>
    <n v="59529.599999999999"/>
  </r>
  <r>
    <x v="3"/>
    <x v="156"/>
    <s v="NC/NE"/>
    <s v="Peoples Gas System"/>
    <n v="59404.800000000003"/>
  </r>
  <r>
    <x v="3"/>
    <x v="157"/>
    <s v="NC/NE"/>
    <s v="Peoples Gas System"/>
    <n v="78852.800000000003"/>
  </r>
  <r>
    <x v="3"/>
    <x v="158"/>
    <s v="NC/NE"/>
    <s v="Peoples Gas System"/>
    <n v="71489.600000000006"/>
  </r>
  <r>
    <x v="3"/>
    <x v="159"/>
    <s v="NC/NE"/>
    <s v="Peoples Gas System"/>
    <n v="57678.400000000001"/>
  </r>
  <r>
    <x v="3"/>
    <x v="160"/>
    <s v="Union"/>
    <s v="Peoples Gas System"/>
    <n v="59717"/>
  </r>
  <r>
    <x v="3"/>
    <x v="161"/>
    <s v="NC/NE"/>
    <s v="Peoples Gas System"/>
    <n v="61942.400000000001"/>
  </r>
  <r>
    <x v="3"/>
    <x v="162"/>
    <s v="Exempt"/>
    <s v="Peoples Gas System"/>
    <n v="138059.1"/>
  </r>
  <r>
    <x v="3"/>
    <x v="163"/>
    <s v="NC/NE"/>
    <s v="Peoples Gas System"/>
    <n v="43494.46"/>
  </r>
  <r>
    <x v="3"/>
    <x v="164"/>
    <s v="NC/NE"/>
    <s v="Peoples Gas System"/>
    <n v="60004.26"/>
  </r>
  <r>
    <x v="3"/>
    <x v="165"/>
    <s v="Exempt"/>
    <s v="Peoples Gas System"/>
    <n v="96995"/>
  </r>
  <r>
    <x v="3"/>
    <x v="166"/>
    <s v="NC/NE"/>
    <s v="Peoples Gas System"/>
    <n v="72159.78"/>
  </r>
  <r>
    <x v="3"/>
    <x v="167"/>
    <s v="NC/NE"/>
    <s v="Peoples Gas System"/>
    <n v="58531.199999999997"/>
  </r>
  <r>
    <x v="3"/>
    <x v="168"/>
    <s v="Exempt"/>
    <s v="Peoples Gas System"/>
    <n v="89639.87"/>
  </r>
  <r>
    <x v="3"/>
    <x v="530"/>
    <s v="Exempt"/>
    <s v="Peoples Gas System"/>
    <n v="69278.89"/>
  </r>
  <r>
    <x v="3"/>
    <x v="170"/>
    <s v="Exempt"/>
    <s v="Peoples Gas System"/>
    <n v="93531.86"/>
  </r>
  <r>
    <x v="3"/>
    <x v="171"/>
    <s v="Exempt"/>
    <s v="Peoples Gas System"/>
    <n v="84774.5"/>
  </r>
  <r>
    <x v="3"/>
    <x v="173"/>
    <s v="Exempt"/>
    <s v="Peoples Gas System"/>
    <n v="128968.73"/>
  </r>
  <r>
    <x v="3"/>
    <x v="174"/>
    <s v="NC/NE"/>
    <s v="Peoples Gas System"/>
    <n v="44164.639999999999"/>
  </r>
  <r>
    <x v="3"/>
    <x v="176"/>
    <s v="NC/NE"/>
    <s v="Peoples Gas System"/>
    <n v="58531.199999999997"/>
  </r>
  <r>
    <x v="3"/>
    <x v="177"/>
    <s v="NC/NE"/>
    <s v="Peoples Gas System"/>
    <n v="73465.600000000006"/>
  </r>
  <r>
    <x v="3"/>
    <x v="178"/>
    <s v="Exempt"/>
    <s v="Peoples Gas System"/>
    <n v="121729.79"/>
  </r>
  <r>
    <x v="3"/>
    <x v="179"/>
    <s v="NC/NE"/>
    <s v="Peoples Gas System"/>
    <n v="61602.11"/>
  </r>
  <r>
    <x v="3"/>
    <x v="181"/>
    <s v="NC/NE"/>
    <s v="Peoples Gas System"/>
    <n v="47673.599999999999"/>
  </r>
  <r>
    <x v="3"/>
    <x v="183"/>
    <s v="NC/NE"/>
    <s v="Peoples Gas System"/>
    <n v="59425.599999999999"/>
  </r>
  <r>
    <x v="3"/>
    <x v="184"/>
    <s v="NC/NE"/>
    <s v="Peoples Gas System"/>
    <n v="50190.400000000001"/>
  </r>
  <r>
    <x v="3"/>
    <x v="185"/>
    <s v="Union"/>
    <s v="Peoples Gas System"/>
    <n v="60611"/>
  </r>
  <r>
    <x v="3"/>
    <x v="531"/>
    <s v="NC/NE"/>
    <s v="Peoples Gas System"/>
    <n v="69992"/>
  </r>
  <r>
    <x v="3"/>
    <x v="666"/>
    <s v="Exempt"/>
    <s v="Peoples Gas System"/>
    <n v="87550"/>
  </r>
  <r>
    <x v="3"/>
    <x v="189"/>
    <s v="Exempt"/>
    <s v="Peoples Gas System"/>
    <n v="66426.87"/>
  </r>
  <r>
    <x v="3"/>
    <x v="190"/>
    <s v="Exempt"/>
    <s v="Peoples Gas System"/>
    <n v="92412.63"/>
  </r>
  <r>
    <x v="3"/>
    <x v="192"/>
    <s v="Exempt"/>
    <s v="Peoples Gas System"/>
    <n v="86776.47"/>
  </r>
  <r>
    <x v="3"/>
    <x v="193"/>
    <s v="Exempt"/>
    <s v="Peoples Gas System"/>
    <n v="129899.47"/>
  </r>
  <r>
    <x v="3"/>
    <x v="196"/>
    <s v="NC/NE"/>
    <s v="Peoples Gas System"/>
    <n v="77396.800000000003"/>
  </r>
  <r>
    <x v="3"/>
    <x v="197"/>
    <s v="NC/NE"/>
    <s v="Peoples Gas System"/>
    <n v="51691.74"/>
  </r>
  <r>
    <x v="3"/>
    <x v="198"/>
    <s v="NC/NE"/>
    <s v="Peoples Gas System"/>
    <n v="75067.199999999997"/>
  </r>
  <r>
    <x v="3"/>
    <x v="199"/>
    <s v="NC/NE"/>
    <s v="Peoples Gas System"/>
    <n v="55244.800000000003"/>
  </r>
  <r>
    <x v="3"/>
    <x v="200"/>
    <s v="Union"/>
    <s v="Peoples Gas System"/>
    <n v="55536"/>
  </r>
  <r>
    <x v="3"/>
    <x v="201"/>
    <s v="NC/NE"/>
    <s v="Peoples Gas System"/>
    <n v="72633.600000000006"/>
  </r>
  <r>
    <x v="3"/>
    <x v="202"/>
    <s v="Exempt"/>
    <s v="Peoples Gas System"/>
    <n v="139214.18"/>
  </r>
  <r>
    <x v="3"/>
    <x v="532"/>
    <s v="Exempt"/>
    <s v="Peoples Gas System"/>
    <n v="88047.76"/>
  </r>
  <r>
    <x v="3"/>
    <x v="207"/>
    <s v="Union"/>
    <s v="Peoples Gas System"/>
    <n v="56576"/>
  </r>
  <r>
    <x v="3"/>
    <x v="208"/>
    <s v="Exempt"/>
    <s v="Peoples Gas System"/>
    <n v="74987.47"/>
  </r>
  <r>
    <x v="3"/>
    <x v="209"/>
    <s v="Union"/>
    <s v="Peoples Gas System"/>
    <n v="70512"/>
  </r>
  <r>
    <x v="3"/>
    <x v="210"/>
    <s v="Exempt"/>
    <s v="Peoples Gas System"/>
    <n v="128398"/>
  </r>
  <r>
    <x v="3"/>
    <x v="211"/>
    <s v="NC/NE"/>
    <s v="Peoples Gas System"/>
    <n v="64725.23"/>
  </r>
  <r>
    <x v="3"/>
    <x v="212"/>
    <s v="NC/NE"/>
    <s v="Peoples Gas System"/>
    <n v="68931.199999999997"/>
  </r>
  <r>
    <x v="3"/>
    <x v="213"/>
    <s v="Exempt"/>
    <s v="Peoples Gas System"/>
    <n v="86993.8"/>
  </r>
  <r>
    <x v="3"/>
    <x v="214"/>
    <s v="Exempt"/>
    <s v="Peoples Gas System"/>
    <n v="90345.18"/>
  </r>
  <r>
    <x v="3"/>
    <x v="215"/>
    <s v="NC/NE"/>
    <s v="Peoples Gas System"/>
    <n v="69264"/>
  </r>
  <r>
    <x v="3"/>
    <x v="216"/>
    <s v="NC/NE"/>
    <s v="Peoples Gas System"/>
    <n v="71468.800000000003"/>
  </r>
  <r>
    <x v="3"/>
    <x v="600"/>
    <s v="NC/NE"/>
    <s v="Peoples Gas System"/>
    <n v="43264"/>
  </r>
  <r>
    <x v="3"/>
    <x v="601"/>
    <s v="Union"/>
    <s v="Peoples Gas System"/>
    <n v="60466"/>
  </r>
  <r>
    <x v="3"/>
    <x v="219"/>
    <s v="Exempt"/>
    <s v="Peoples Gas System"/>
    <n v="101031.92"/>
  </r>
  <r>
    <x v="3"/>
    <x v="602"/>
    <s v="Union"/>
    <s v="Peoples Gas System"/>
    <n v="65312"/>
  </r>
  <r>
    <x v="3"/>
    <x v="222"/>
    <s v="NC/NE"/>
    <s v="Peoples Gas System"/>
    <n v="47673.599999999999"/>
  </r>
  <r>
    <x v="3"/>
    <x v="667"/>
    <s v="Exempt"/>
    <s v="Peoples Gas System"/>
    <n v="64442.98"/>
  </r>
  <r>
    <x v="3"/>
    <x v="226"/>
    <s v="Union"/>
    <s v="Peoples Gas System"/>
    <n v="58947"/>
  </r>
  <r>
    <x v="3"/>
    <x v="228"/>
    <s v="NC/NE"/>
    <s v="Peoples Gas System"/>
    <n v="59675.199999999997"/>
  </r>
  <r>
    <x v="3"/>
    <x v="229"/>
    <s v="Union"/>
    <s v="Peoples Gas System"/>
    <n v="55536"/>
  </r>
  <r>
    <x v="3"/>
    <x v="668"/>
    <s v="Exempt"/>
    <s v="Peoples Gas System"/>
    <n v="71288.36"/>
  </r>
  <r>
    <x v="3"/>
    <x v="231"/>
    <s v="NC/NE"/>
    <s v="Peoples Gas System"/>
    <n v="50606.400000000001"/>
  </r>
  <r>
    <x v="3"/>
    <x v="232"/>
    <s v="Exempt"/>
    <s v="Peoples Gas System"/>
    <n v="78711.94"/>
  </r>
  <r>
    <x v="3"/>
    <x v="669"/>
    <s v="NC/NE"/>
    <s v="Peoples Gas System"/>
    <n v="74275"/>
  </r>
  <r>
    <x v="3"/>
    <x v="234"/>
    <s v="NC/NE"/>
    <s v="Peoples Gas System"/>
    <n v="55036.800000000003"/>
  </r>
  <r>
    <x v="3"/>
    <x v="235"/>
    <s v="NC/NE"/>
    <s v="Peoples Gas System"/>
    <n v="62909.599999999999"/>
  </r>
  <r>
    <x v="3"/>
    <x v="237"/>
    <s v="NC/NE"/>
    <s v="Peoples Gas System"/>
    <n v="62212.800000000003"/>
  </r>
  <r>
    <x v="3"/>
    <x v="238"/>
    <s v="NC/NE"/>
    <s v="Peoples Gas System"/>
    <n v="39582.400000000001"/>
  </r>
  <r>
    <x v="3"/>
    <x v="239"/>
    <s v="NC/NE"/>
    <s v="Peoples Gas System"/>
    <n v="58697.599999999999"/>
  </r>
  <r>
    <x v="3"/>
    <x v="240"/>
    <s v="Union"/>
    <s v="Peoples Gas System"/>
    <n v="45074"/>
  </r>
  <r>
    <x v="3"/>
    <x v="603"/>
    <s v="Exempt"/>
    <s v="Peoples Gas System"/>
    <n v="113516.3"/>
  </r>
  <r>
    <x v="3"/>
    <x v="241"/>
    <s v="NC/NE"/>
    <s v="Peoples Gas System"/>
    <n v="51646.400000000001"/>
  </r>
  <r>
    <x v="3"/>
    <x v="670"/>
    <s v="Exempt"/>
    <s v="Peoples Gas System"/>
    <n v="136196.9"/>
  </r>
  <r>
    <x v="3"/>
    <x v="533"/>
    <s v="NC/NE"/>
    <s v="Peoples Gas System"/>
    <n v="42556.800000000003"/>
  </r>
  <r>
    <x v="3"/>
    <x v="242"/>
    <s v="Exempt"/>
    <s v="Peoples Gas System"/>
    <n v="140142.32999999999"/>
  </r>
  <r>
    <x v="3"/>
    <x v="671"/>
    <s v="Exempt"/>
    <s v="Peoples Gas System"/>
    <n v="228900"/>
  </r>
  <r>
    <x v="3"/>
    <x v="243"/>
    <s v="NC/NE"/>
    <s v="Peoples Gas System"/>
    <n v="49296"/>
  </r>
  <r>
    <x v="3"/>
    <x v="604"/>
    <s v="Exempt"/>
    <s v="Peoples Gas System"/>
    <n v="320000"/>
  </r>
  <r>
    <x v="3"/>
    <x v="244"/>
    <s v="Exempt"/>
    <s v="Peoples Gas System"/>
    <n v="184126.31"/>
  </r>
  <r>
    <x v="3"/>
    <x v="672"/>
    <s v="NC/NE"/>
    <s v="Peoples Gas System"/>
    <n v="44636.800000000003"/>
  </r>
  <r>
    <x v="3"/>
    <x v="673"/>
    <s v="Exempt"/>
    <s v="Peoples Gas System"/>
    <n v="148170.65"/>
  </r>
  <r>
    <x v="3"/>
    <x v="246"/>
    <s v="Union"/>
    <s v="Peoples Gas System"/>
    <n v="54246"/>
  </r>
  <r>
    <x v="3"/>
    <x v="247"/>
    <s v="Exempt"/>
    <s v="Peoples Gas System"/>
    <n v="63500"/>
  </r>
  <r>
    <x v="3"/>
    <x v="249"/>
    <s v="Exempt"/>
    <s v="Peoples Gas System"/>
    <n v="99000"/>
  </r>
  <r>
    <x v="3"/>
    <x v="250"/>
    <s v="Exempt"/>
    <s v="Peoples Gas System"/>
    <n v="115058.42"/>
  </r>
  <r>
    <x v="3"/>
    <x v="534"/>
    <s v="Exempt"/>
    <s v="Peoples Gas System"/>
    <n v="99453.48"/>
  </r>
  <r>
    <x v="3"/>
    <x v="674"/>
    <s v="NC/NE"/>
    <s v="Peoples Gas System"/>
    <n v="42952"/>
  </r>
  <r>
    <x v="3"/>
    <x v="675"/>
    <s v="NC/NE"/>
    <s v="Peoples Gas System"/>
    <n v="51521.599999999999"/>
  </r>
  <r>
    <x v="3"/>
    <x v="252"/>
    <s v="NC/NE"/>
    <s v="Peoples Gas System"/>
    <n v="58448"/>
  </r>
  <r>
    <x v="3"/>
    <x v="676"/>
    <s v="Exempt"/>
    <s v="Peoples Gas System"/>
    <n v="61837.01"/>
  </r>
  <r>
    <x v="3"/>
    <x v="605"/>
    <s v="Union"/>
    <s v="Peoples Gas System"/>
    <n v="45552"/>
  </r>
  <r>
    <x v="3"/>
    <x v="256"/>
    <s v="Union"/>
    <s v="Peoples Gas System"/>
    <n v="45074"/>
  </r>
  <r>
    <x v="3"/>
    <x v="257"/>
    <s v="Exempt"/>
    <s v="Peoples Gas System"/>
    <n v="171453.11"/>
  </r>
  <r>
    <x v="3"/>
    <x v="258"/>
    <s v="NC/NE"/>
    <s v="Peoples Gas System"/>
    <n v="61900.800000000003"/>
  </r>
  <r>
    <x v="3"/>
    <x v="259"/>
    <s v="Exempt"/>
    <s v="Peoples Gas System"/>
    <n v="138408.31"/>
  </r>
  <r>
    <x v="3"/>
    <x v="260"/>
    <s v="NC/NE"/>
    <s v="Peoples Gas System"/>
    <n v="52020.800000000003"/>
  </r>
  <r>
    <x v="3"/>
    <x v="261"/>
    <s v="Exempt"/>
    <s v="Peoples Gas System"/>
    <n v="92200"/>
  </r>
  <r>
    <x v="3"/>
    <x v="677"/>
    <s v="Exempt"/>
    <s v="Peoples Gas System"/>
    <n v="81370"/>
  </r>
  <r>
    <x v="3"/>
    <x v="263"/>
    <s v="NC/NE"/>
    <s v="Peoples Gas System"/>
    <n v="69845.570000000007"/>
  </r>
  <r>
    <x v="3"/>
    <x v="264"/>
    <s v="Exempt"/>
    <s v="Peoples Gas System"/>
    <n v="92942.36"/>
  </r>
  <r>
    <x v="3"/>
    <x v="265"/>
    <s v="NC/NE"/>
    <s v="Peoples Gas System"/>
    <n v="59800"/>
  </r>
  <r>
    <x v="3"/>
    <x v="266"/>
    <s v="NC/NE"/>
    <s v="Peoples Gas System"/>
    <n v="50148.800000000003"/>
  </r>
  <r>
    <x v="3"/>
    <x v="267"/>
    <s v="NC/NE"/>
    <s v="Peoples Gas System"/>
    <n v="59092.800000000003"/>
  </r>
  <r>
    <x v="3"/>
    <x v="268"/>
    <s v="NC/NE"/>
    <s v="Peoples Gas System"/>
    <n v="59217.599999999999"/>
  </r>
  <r>
    <x v="3"/>
    <x v="270"/>
    <s v="NC/NE"/>
    <s v="Peoples Gas System"/>
    <n v="68494.399999999994"/>
  </r>
  <r>
    <x v="3"/>
    <x v="678"/>
    <s v="Exempt"/>
    <s v="Peoples Gas System"/>
    <n v="143170"/>
  </r>
  <r>
    <x v="3"/>
    <x v="271"/>
    <s v="Union"/>
    <s v="Peoples Gas System"/>
    <n v="50877"/>
  </r>
  <r>
    <x v="3"/>
    <x v="272"/>
    <s v="NC/NE"/>
    <s v="Peoples Gas System"/>
    <n v="50502.400000000001"/>
  </r>
  <r>
    <x v="3"/>
    <x v="273"/>
    <s v="NC/NE"/>
    <s v="Peoples Gas System"/>
    <n v="64521.599999999999"/>
  </r>
  <r>
    <x v="3"/>
    <x v="606"/>
    <s v="Union"/>
    <s v="Peoples Gas System"/>
    <n v="47216"/>
  </r>
  <r>
    <x v="3"/>
    <x v="275"/>
    <s v="NC/NE"/>
    <s v="Peoples Gas System"/>
    <n v="61776"/>
  </r>
  <r>
    <x v="3"/>
    <x v="276"/>
    <s v="Exempt"/>
    <s v="Peoples Gas System"/>
    <n v="106138.41"/>
  </r>
  <r>
    <x v="3"/>
    <x v="278"/>
    <s v="Union"/>
    <s v="Peoples Gas System"/>
    <n v="50502"/>
  </r>
  <r>
    <x v="3"/>
    <x v="607"/>
    <s v="Union"/>
    <s v="Peoples Gas System"/>
    <n v="49982"/>
  </r>
  <r>
    <x v="3"/>
    <x v="281"/>
    <s v="Union"/>
    <s v="Peoples Gas System"/>
    <n v="55536"/>
  </r>
  <r>
    <x v="3"/>
    <x v="282"/>
    <s v="NC/NE"/>
    <s v="Peoples Gas System"/>
    <n v="55036.800000000003"/>
  </r>
  <r>
    <x v="3"/>
    <x v="283"/>
    <s v="Union"/>
    <s v="Peoples Gas System"/>
    <n v="47216"/>
  </r>
  <r>
    <x v="3"/>
    <x v="284"/>
    <s v="Exempt"/>
    <s v="Peoples Gas System"/>
    <n v="135187"/>
  </r>
  <r>
    <x v="3"/>
    <x v="286"/>
    <s v="Union"/>
    <s v="Peoples Gas System"/>
    <n v="45074"/>
  </r>
  <r>
    <x v="3"/>
    <x v="287"/>
    <s v="Exempt"/>
    <s v="Peoples Gas System"/>
    <n v="138093.26"/>
  </r>
  <r>
    <x v="3"/>
    <x v="288"/>
    <s v="Exempt"/>
    <s v="Peoples Gas System"/>
    <n v="110851.69"/>
  </r>
  <r>
    <x v="3"/>
    <x v="289"/>
    <s v="NC/NE"/>
    <s v="Peoples Gas System"/>
    <n v="45073.599999999999"/>
  </r>
  <r>
    <x v="3"/>
    <x v="290"/>
    <s v="NC/NE"/>
    <s v="Peoples Gas System"/>
    <n v="62171.199999999997"/>
  </r>
  <r>
    <x v="3"/>
    <x v="291"/>
    <s v="NC/NE"/>
    <s v="Peoples Gas System"/>
    <n v="36518.35"/>
  </r>
  <r>
    <x v="3"/>
    <x v="292"/>
    <s v="NC/NE"/>
    <s v="Peoples Gas System"/>
    <n v="51168"/>
  </r>
  <r>
    <x v="3"/>
    <x v="293"/>
    <s v="NC/NE"/>
    <s v="Peoples Gas System"/>
    <n v="55328"/>
  </r>
  <r>
    <x v="3"/>
    <x v="294"/>
    <s v="NC/NE"/>
    <s v="Peoples Gas System"/>
    <n v="63502.400000000001"/>
  </r>
  <r>
    <x v="3"/>
    <x v="297"/>
    <s v="Union"/>
    <s v="Peoples Gas System"/>
    <n v="55536"/>
  </r>
  <r>
    <x v="3"/>
    <x v="299"/>
    <s v="Exempt"/>
    <s v="Peoples Gas System"/>
    <n v="122814.11"/>
  </r>
  <r>
    <x v="3"/>
    <x v="300"/>
    <s v="Union"/>
    <s v="Peoples Gas System"/>
    <n v="48630"/>
  </r>
  <r>
    <x v="3"/>
    <x v="301"/>
    <s v="NC/NE"/>
    <s v="Peoples Gas System"/>
    <n v="59259.199999999997"/>
  </r>
  <r>
    <x v="3"/>
    <x v="302"/>
    <s v="Union"/>
    <s v="Peoples Gas System"/>
    <n v="49962"/>
  </r>
  <r>
    <x v="3"/>
    <x v="679"/>
    <s v="Exempt"/>
    <s v="Peoples Gas System"/>
    <n v="70000"/>
  </r>
  <r>
    <x v="3"/>
    <x v="304"/>
    <s v="Exempt"/>
    <s v="Peoples Gas System"/>
    <n v="231000"/>
  </r>
  <r>
    <x v="3"/>
    <x v="535"/>
    <s v="NC/NE"/>
    <s v="Peoples Gas System"/>
    <n v="43784"/>
  </r>
  <r>
    <x v="3"/>
    <x v="305"/>
    <s v="NC/NE"/>
    <s v="Peoples Gas System"/>
    <n v="48755.199999999997"/>
  </r>
  <r>
    <x v="3"/>
    <x v="306"/>
    <s v="NC/NE"/>
    <s v="Peoples Gas System"/>
    <n v="59633.599999999999"/>
  </r>
  <r>
    <x v="3"/>
    <x v="680"/>
    <s v="Exempt"/>
    <s v="Peoples Gas System"/>
    <n v="72138.960000000006"/>
  </r>
  <r>
    <x v="3"/>
    <x v="608"/>
    <s v="Union"/>
    <s v="Peoples Gas System"/>
    <n v="47216"/>
  </r>
  <r>
    <x v="3"/>
    <x v="308"/>
    <s v="NC/NE"/>
    <s v="Peoples Gas System"/>
    <n v="55057.599999999999"/>
  </r>
  <r>
    <x v="3"/>
    <x v="309"/>
    <s v="NC/NE"/>
    <s v="Peoples Gas System"/>
    <n v="52249.599999999999"/>
  </r>
  <r>
    <x v="3"/>
    <x v="310"/>
    <s v="NC/NE"/>
    <s v="Peoples Gas System"/>
    <n v="55598.400000000001"/>
  </r>
  <r>
    <x v="3"/>
    <x v="311"/>
    <s v="NC/NE"/>
    <s v="Peoples Gas System"/>
    <n v="58705.5"/>
  </r>
  <r>
    <x v="3"/>
    <x v="312"/>
    <s v="NC/NE"/>
    <s v="Peoples Gas System"/>
    <n v="55161.599999999999"/>
  </r>
  <r>
    <x v="3"/>
    <x v="313"/>
    <s v="Exempt"/>
    <s v="Peoples Gas System"/>
    <n v="64547.78"/>
  </r>
  <r>
    <x v="3"/>
    <x v="681"/>
    <s v="NC/NE"/>
    <s v="Peoples Gas System"/>
    <n v="60195.199999999997"/>
  </r>
  <r>
    <x v="3"/>
    <x v="536"/>
    <s v="NC/NE"/>
    <s v="Peoples Gas System"/>
    <n v="62025.599999999999"/>
  </r>
  <r>
    <x v="3"/>
    <x v="609"/>
    <s v="Exempt"/>
    <s v="Peoples Gas System"/>
    <n v="123500"/>
  </r>
  <r>
    <x v="3"/>
    <x v="315"/>
    <s v="NC/NE"/>
    <s v="Peoples Gas System"/>
    <n v="60528"/>
  </r>
  <r>
    <x v="3"/>
    <x v="316"/>
    <s v="Union"/>
    <s v="Peoples Gas System"/>
    <n v="47216"/>
  </r>
  <r>
    <x v="3"/>
    <x v="317"/>
    <s v="Union"/>
    <s v="Peoples Gas System"/>
    <n v="48630"/>
  </r>
  <r>
    <x v="3"/>
    <x v="318"/>
    <s v="NC/NE"/>
    <s v="Peoples Gas System"/>
    <n v="47236.800000000003"/>
  </r>
  <r>
    <x v="3"/>
    <x v="320"/>
    <s v="Union"/>
    <s v="Peoples Gas System"/>
    <n v="55536"/>
  </r>
  <r>
    <x v="3"/>
    <x v="321"/>
    <s v="Exempt"/>
    <s v="Peoples Gas System"/>
    <n v="105530.27"/>
  </r>
  <r>
    <x v="3"/>
    <x v="682"/>
    <s v="NC/NE"/>
    <s v="Peoples Gas System"/>
    <n v="52145.599999999999"/>
  </r>
  <r>
    <x v="3"/>
    <x v="322"/>
    <s v="Exempt"/>
    <s v="Peoples Gas System"/>
    <n v="105133.16"/>
  </r>
  <r>
    <x v="3"/>
    <x v="323"/>
    <s v="NC/NE"/>
    <s v="Peoples Gas System"/>
    <n v="51768.5"/>
  </r>
  <r>
    <x v="3"/>
    <x v="537"/>
    <s v="Exempt"/>
    <s v="Peoples Gas System"/>
    <n v="63706.53"/>
  </r>
  <r>
    <x v="3"/>
    <x v="324"/>
    <s v="Exempt"/>
    <s v="Peoples Gas System"/>
    <n v="132584.94"/>
  </r>
  <r>
    <x v="3"/>
    <x v="325"/>
    <s v="NC/NE"/>
    <s v="Peoples Gas System"/>
    <n v="46072"/>
  </r>
  <r>
    <x v="3"/>
    <x v="327"/>
    <s v="NC/NE"/>
    <s v="Peoples Gas System"/>
    <n v="41475.199999999997"/>
  </r>
  <r>
    <x v="3"/>
    <x v="329"/>
    <s v="NC/NE"/>
    <s v="Peoples Gas System"/>
    <n v="71593.600000000006"/>
  </r>
  <r>
    <x v="3"/>
    <x v="610"/>
    <s v="Exempt"/>
    <s v="Peoples Gas System"/>
    <n v="82326.38"/>
  </r>
  <r>
    <x v="3"/>
    <x v="332"/>
    <s v="NC/NE"/>
    <s v="Peoples Gas System"/>
    <n v="62004.800000000003"/>
  </r>
  <r>
    <x v="3"/>
    <x v="333"/>
    <s v="Union"/>
    <s v="Peoples Gas System"/>
    <n v="45074"/>
  </r>
  <r>
    <x v="3"/>
    <x v="336"/>
    <s v="NC/NE"/>
    <s v="Peoples Gas System"/>
    <n v="49004.800000000003"/>
  </r>
  <r>
    <x v="3"/>
    <x v="337"/>
    <s v="NC/NE"/>
    <s v="Peoples Gas System"/>
    <n v="47632"/>
  </r>
  <r>
    <x v="3"/>
    <x v="341"/>
    <s v="NC/NE"/>
    <s v="Peoples Gas System"/>
    <n v="51188.800000000003"/>
  </r>
  <r>
    <x v="3"/>
    <x v="342"/>
    <s v="NC/NE"/>
    <s v="Peoples Gas System"/>
    <n v="58822.400000000001"/>
  </r>
  <r>
    <x v="3"/>
    <x v="343"/>
    <s v="NC/NE"/>
    <s v="Peoples Gas System"/>
    <n v="56700.800000000003"/>
  </r>
  <r>
    <x v="3"/>
    <x v="611"/>
    <s v="Union"/>
    <s v="Peoples Gas System"/>
    <n v="45718"/>
  </r>
  <r>
    <x v="3"/>
    <x v="345"/>
    <s v="NC/NE"/>
    <s v="Peoples Gas System"/>
    <n v="50294.400000000001"/>
  </r>
  <r>
    <x v="3"/>
    <x v="346"/>
    <s v="Union"/>
    <s v="Peoples Gas System"/>
    <n v="55536"/>
  </r>
  <r>
    <x v="3"/>
    <x v="347"/>
    <s v="Union"/>
    <s v="Peoples Gas System"/>
    <n v="45074"/>
  </r>
  <r>
    <x v="3"/>
    <x v="348"/>
    <s v="Union"/>
    <s v="Peoples Gas System"/>
    <n v="61027"/>
  </r>
  <r>
    <x v="3"/>
    <x v="349"/>
    <s v="NC/NE"/>
    <s v="Peoples Gas System"/>
    <n v="50086.400000000001"/>
  </r>
  <r>
    <x v="3"/>
    <x v="350"/>
    <s v="Union"/>
    <s v="Peoples Gas System"/>
    <n v="47902"/>
  </r>
  <r>
    <x v="3"/>
    <x v="352"/>
    <s v="NC/NE"/>
    <s v="Peoples Gas System"/>
    <n v="52270.400000000001"/>
  </r>
  <r>
    <x v="3"/>
    <x v="353"/>
    <s v="Union"/>
    <s v="Peoples Gas System"/>
    <n v="55536"/>
  </r>
  <r>
    <x v="3"/>
    <x v="354"/>
    <s v="Union"/>
    <s v="Peoples Gas System"/>
    <n v="45074"/>
  </r>
  <r>
    <x v="3"/>
    <x v="357"/>
    <s v="NC/NE"/>
    <s v="Peoples Gas System"/>
    <n v="48755.199999999997"/>
  </r>
  <r>
    <x v="3"/>
    <x v="358"/>
    <s v="NC/NE"/>
    <s v="Peoples Gas System"/>
    <n v="58427.199999999997"/>
  </r>
  <r>
    <x v="3"/>
    <x v="359"/>
    <s v="NC/NE"/>
    <s v="Peoples Gas System"/>
    <n v="50169.599999999999"/>
  </r>
  <r>
    <x v="3"/>
    <x v="612"/>
    <s v="Union"/>
    <s v="Peoples Gas System"/>
    <n v="47216"/>
  </r>
  <r>
    <x v="3"/>
    <x v="363"/>
    <s v="NC/NE"/>
    <s v="Peoples Gas System"/>
    <n v="43861.58"/>
  </r>
  <r>
    <x v="3"/>
    <x v="364"/>
    <s v="NC/NE"/>
    <s v="Peoples Gas System"/>
    <n v="52353.599999999999"/>
  </r>
  <r>
    <x v="3"/>
    <x v="365"/>
    <s v="NC/NE"/>
    <s v="Peoples Gas System"/>
    <n v="44283.199999999997"/>
  </r>
  <r>
    <x v="3"/>
    <x v="366"/>
    <s v="NC/NE"/>
    <s v="Peoples Gas System"/>
    <n v="59675.199999999997"/>
  </r>
  <r>
    <x v="3"/>
    <x v="368"/>
    <s v="Exempt"/>
    <s v="Peoples Gas System"/>
    <n v="86867.87"/>
  </r>
  <r>
    <x v="3"/>
    <x v="369"/>
    <s v="Exempt"/>
    <s v="Peoples Gas System"/>
    <n v="93614.25"/>
  </r>
  <r>
    <x v="3"/>
    <x v="370"/>
    <s v="NC/NE"/>
    <s v="Peoples Gas System"/>
    <n v="61110.400000000001"/>
  </r>
  <r>
    <x v="3"/>
    <x v="371"/>
    <s v="NC/NE"/>
    <s v="Peoples Gas System"/>
    <n v="50356.800000000003"/>
  </r>
  <r>
    <x v="3"/>
    <x v="372"/>
    <s v="Union"/>
    <s v="Peoples Gas System"/>
    <n v="47902"/>
  </r>
  <r>
    <x v="3"/>
    <x v="683"/>
    <s v="NC/NE"/>
    <s v="Peoples Gas System"/>
    <n v="58705.5"/>
  </r>
  <r>
    <x v="3"/>
    <x v="375"/>
    <s v="NC/NE"/>
    <s v="Peoples Gas System"/>
    <n v="56617.599999999999"/>
  </r>
  <r>
    <x v="3"/>
    <x v="614"/>
    <s v="Exempt"/>
    <s v="Peoples Gas System"/>
    <n v="100530.88"/>
  </r>
  <r>
    <x v="3"/>
    <x v="376"/>
    <s v="NC/NE"/>
    <s v="Peoples Gas System"/>
    <n v="50190.400000000001"/>
  </r>
  <r>
    <x v="3"/>
    <x v="377"/>
    <s v="Union"/>
    <s v="Peoples Gas System"/>
    <n v="47902"/>
  </r>
  <r>
    <x v="3"/>
    <x v="378"/>
    <s v="NC/NE"/>
    <s v="Peoples Gas System"/>
    <n v="49795.199999999997"/>
  </r>
  <r>
    <x v="3"/>
    <x v="684"/>
    <s v="NC/NE"/>
    <s v="Peoples Gas System"/>
    <n v="58697.599999999999"/>
  </r>
  <r>
    <x v="3"/>
    <x v="380"/>
    <s v="NC/NE"/>
    <s v="Peoples Gas System"/>
    <n v="52915.199999999997"/>
  </r>
  <r>
    <x v="3"/>
    <x v="381"/>
    <s v="Union"/>
    <s v="Peoples Gas System"/>
    <n v="55536"/>
  </r>
  <r>
    <x v="3"/>
    <x v="383"/>
    <s v="NC/NE"/>
    <s v="Peoples Gas System"/>
    <n v="52145.599999999999"/>
  </r>
  <r>
    <x v="3"/>
    <x v="685"/>
    <s v="Exempt"/>
    <s v="Peoples Gas System"/>
    <n v="69100"/>
  </r>
  <r>
    <x v="3"/>
    <x v="384"/>
    <s v="Union"/>
    <s v="Peoples Gas System"/>
    <n v="55536"/>
  </r>
  <r>
    <x v="3"/>
    <x v="615"/>
    <s v="Union"/>
    <s v="Peoples Gas System"/>
    <n v="44866"/>
  </r>
  <r>
    <x v="3"/>
    <x v="387"/>
    <s v="Union"/>
    <s v="Peoples Gas System"/>
    <n v="50502"/>
  </r>
  <r>
    <x v="3"/>
    <x v="389"/>
    <s v="Union"/>
    <s v="Peoples Gas System"/>
    <n v="46675"/>
  </r>
  <r>
    <x v="3"/>
    <x v="390"/>
    <s v="NC/NE"/>
    <s v="Peoples Gas System"/>
    <n v="41974.400000000001"/>
  </r>
  <r>
    <x v="3"/>
    <x v="391"/>
    <s v="NC/NE"/>
    <s v="Peoples Gas System"/>
    <n v="52000"/>
  </r>
  <r>
    <x v="3"/>
    <x v="393"/>
    <s v="NC/NE"/>
    <s v="Peoples Gas System"/>
    <n v="51084.800000000003"/>
  </r>
  <r>
    <x v="3"/>
    <x v="394"/>
    <s v="Union"/>
    <s v="Peoples Gas System"/>
    <n v="55536"/>
  </r>
  <r>
    <x v="3"/>
    <x v="395"/>
    <s v="Union"/>
    <s v="Peoples Gas System"/>
    <n v="45074"/>
  </r>
  <r>
    <x v="3"/>
    <x v="396"/>
    <s v="Union"/>
    <s v="Peoples Gas System"/>
    <n v="55536"/>
  </r>
  <r>
    <x v="3"/>
    <x v="397"/>
    <s v="NC/NE"/>
    <s v="Peoples Gas System"/>
    <n v="58240"/>
  </r>
  <r>
    <x v="3"/>
    <x v="539"/>
    <s v="Exempt"/>
    <s v="Peoples Gas System"/>
    <n v="92700"/>
  </r>
  <r>
    <x v="3"/>
    <x v="400"/>
    <s v="Exempt"/>
    <s v="Peoples Gas System"/>
    <n v="92700"/>
  </r>
  <r>
    <x v="3"/>
    <x v="686"/>
    <s v="Exempt"/>
    <s v="Peoples Gas System"/>
    <n v="76220"/>
  </r>
  <r>
    <x v="3"/>
    <x v="402"/>
    <s v="Union"/>
    <s v="Peoples Gas System"/>
    <n v="55536"/>
  </r>
  <r>
    <x v="3"/>
    <x v="403"/>
    <s v="Union"/>
    <s v="Peoples Gas System"/>
    <n v="55536"/>
  </r>
  <r>
    <x v="3"/>
    <x v="404"/>
    <s v="Union"/>
    <s v="Peoples Gas System"/>
    <n v="48630"/>
  </r>
  <r>
    <x v="3"/>
    <x v="405"/>
    <s v="NC/NE"/>
    <s v="Peoples Gas System"/>
    <n v="56617.599999999999"/>
  </r>
  <r>
    <x v="3"/>
    <x v="406"/>
    <s v="NC/NE"/>
    <s v="Peoples Gas System"/>
    <n v="58219.199999999997"/>
  </r>
  <r>
    <x v="3"/>
    <x v="407"/>
    <s v="Union"/>
    <s v="Peoples Gas System"/>
    <n v="52582"/>
  </r>
  <r>
    <x v="3"/>
    <x v="408"/>
    <s v="Union"/>
    <s v="Peoples Gas System"/>
    <n v="46675"/>
  </r>
  <r>
    <x v="3"/>
    <x v="409"/>
    <s v="NC/NE"/>
    <s v="Peoples Gas System"/>
    <n v="52332.800000000003"/>
  </r>
  <r>
    <x v="3"/>
    <x v="616"/>
    <s v="NC/NE"/>
    <s v="Peoples Gas System"/>
    <n v="36171.199999999997"/>
  </r>
  <r>
    <x v="3"/>
    <x v="412"/>
    <s v="Union"/>
    <s v="Peoples Gas System"/>
    <n v="48630"/>
  </r>
  <r>
    <x v="3"/>
    <x v="413"/>
    <s v="NC/NE"/>
    <s v="Peoples Gas System"/>
    <n v="47611.199999999997"/>
  </r>
  <r>
    <x v="3"/>
    <x v="414"/>
    <s v="NC/NE"/>
    <s v="Peoples Gas System"/>
    <n v="50502.400000000001"/>
  </r>
  <r>
    <x v="3"/>
    <x v="415"/>
    <s v="NC/NE"/>
    <s v="Peoples Gas System"/>
    <n v="47236.800000000003"/>
  </r>
  <r>
    <x v="3"/>
    <x v="617"/>
    <s v="Union"/>
    <s v="Peoples Gas System"/>
    <n v="44866"/>
  </r>
  <r>
    <x v="3"/>
    <x v="418"/>
    <s v="NC/NE"/>
    <s v="Peoples Gas System"/>
    <n v="80828.800000000003"/>
  </r>
  <r>
    <x v="3"/>
    <x v="419"/>
    <s v="NC/NE"/>
    <s v="Peoples Gas System"/>
    <n v="51498.1"/>
  </r>
  <r>
    <x v="3"/>
    <x v="618"/>
    <s v="Exempt"/>
    <s v="Peoples Gas System"/>
    <n v="164840"/>
  </r>
  <r>
    <x v="3"/>
    <x v="687"/>
    <s v="Exempt"/>
    <s v="Peoples Gas System"/>
    <n v="83172.5"/>
  </r>
  <r>
    <x v="3"/>
    <x v="423"/>
    <s v="Union"/>
    <s v="Peoples Gas System"/>
    <n v="47216"/>
  </r>
  <r>
    <x v="3"/>
    <x v="424"/>
    <s v="Union"/>
    <s v="Peoples Gas System"/>
    <n v="47216"/>
  </r>
  <r>
    <x v="3"/>
    <x v="425"/>
    <s v="Union"/>
    <s v="Peoples Gas System"/>
    <n v="47216"/>
  </r>
  <r>
    <x v="3"/>
    <x v="426"/>
    <s v="NC/NE"/>
    <s v="Peoples Gas System"/>
    <n v="54412.800000000003"/>
  </r>
  <r>
    <x v="3"/>
    <x v="427"/>
    <s v="Exempt"/>
    <s v="Peoples Gas System"/>
    <n v="109975"/>
  </r>
  <r>
    <x v="3"/>
    <x v="428"/>
    <s v="NC/NE"/>
    <s v="Peoples Gas System"/>
    <n v="53851.199999999997"/>
  </r>
  <r>
    <x v="3"/>
    <x v="429"/>
    <s v="NC/NE"/>
    <s v="Peoples Gas System"/>
    <n v="54080"/>
  </r>
  <r>
    <x v="3"/>
    <x v="430"/>
    <s v="NC/NE"/>
    <s v="Peoples Gas System"/>
    <n v="44075.199999999997"/>
  </r>
  <r>
    <x v="3"/>
    <x v="688"/>
    <s v="NC/NE"/>
    <s v="Peoples Gas System"/>
    <n v="47299.199999999997"/>
  </r>
  <r>
    <x v="3"/>
    <x v="619"/>
    <s v="Union"/>
    <s v="Peoples Gas System"/>
    <n v="44866"/>
  </r>
  <r>
    <x v="3"/>
    <x v="434"/>
    <s v="NC/NE"/>
    <s v="Peoples Gas System"/>
    <n v="43929.599999999999"/>
  </r>
  <r>
    <x v="3"/>
    <x v="435"/>
    <s v="Union"/>
    <s v="Peoples Gas System"/>
    <n v="46197"/>
  </r>
  <r>
    <x v="3"/>
    <x v="436"/>
    <s v="Exempt"/>
    <s v="Peoples Gas System"/>
    <n v="56967.56"/>
  </r>
  <r>
    <x v="3"/>
    <x v="439"/>
    <s v="NC/NE"/>
    <s v="Peoples Gas System"/>
    <n v="49649.599999999999"/>
  </r>
  <r>
    <x v="3"/>
    <x v="440"/>
    <s v="Exempt"/>
    <s v="Peoples Gas System"/>
    <n v="62593.1"/>
  </r>
  <r>
    <x v="3"/>
    <x v="441"/>
    <s v="NC/NE"/>
    <s v="Peoples Gas System"/>
    <n v="48027.199999999997"/>
  </r>
  <r>
    <x v="3"/>
    <x v="442"/>
    <s v="Union"/>
    <s v="Peoples Gas System"/>
    <n v="55536"/>
  </r>
  <r>
    <x v="3"/>
    <x v="443"/>
    <s v="Union"/>
    <s v="Peoples Gas System"/>
    <n v="44325"/>
  </r>
  <r>
    <x v="3"/>
    <x v="446"/>
    <s v="Union"/>
    <s v="Peoples Gas System"/>
    <n v="46197"/>
  </r>
  <r>
    <x v="3"/>
    <x v="447"/>
    <s v="Union"/>
    <s v="Peoples Gas System"/>
    <n v="48630"/>
  </r>
  <r>
    <x v="3"/>
    <x v="448"/>
    <s v="Exempt"/>
    <s v="Peoples Gas System"/>
    <n v="125387.08"/>
  </r>
  <r>
    <x v="3"/>
    <x v="540"/>
    <s v="Exempt"/>
    <s v="Peoples Gas System"/>
    <n v="63706.53"/>
  </r>
  <r>
    <x v="3"/>
    <x v="689"/>
    <s v="Exempt"/>
    <s v="Peoples Gas System"/>
    <n v="78735.179999999993"/>
  </r>
  <r>
    <x v="3"/>
    <x v="450"/>
    <s v="NC/NE"/>
    <s v="Peoples Gas System"/>
    <n v="48755.199999999997"/>
  </r>
  <r>
    <x v="3"/>
    <x v="451"/>
    <s v="NC/NE"/>
    <s v="Peoples Gas System"/>
    <n v="44491.199999999997"/>
  </r>
  <r>
    <x v="3"/>
    <x v="452"/>
    <s v="NC/NE"/>
    <s v="Peoples Gas System"/>
    <n v="57948.800000000003"/>
  </r>
  <r>
    <x v="3"/>
    <x v="620"/>
    <s v="NC/NE"/>
    <s v="Peoples Gas System"/>
    <n v="48755.199999999997"/>
  </r>
  <r>
    <x v="3"/>
    <x v="458"/>
    <s v="Union"/>
    <s v="Peoples Gas System"/>
    <n v="46197"/>
  </r>
  <r>
    <x v="3"/>
    <x v="460"/>
    <s v="Union"/>
    <s v="Peoples Gas System"/>
    <n v="55536"/>
  </r>
  <r>
    <x v="3"/>
    <x v="461"/>
    <s v="NC/NE"/>
    <s v="Peoples Gas System"/>
    <n v="46217.599999999999"/>
  </r>
  <r>
    <x v="3"/>
    <x v="690"/>
    <s v="Exempt"/>
    <s v="Peoples Gas System"/>
    <n v="94760"/>
  </r>
  <r>
    <x v="3"/>
    <x v="462"/>
    <s v="NC/NE"/>
    <s v="Peoples Gas System"/>
    <n v="41184"/>
  </r>
  <r>
    <x v="3"/>
    <x v="622"/>
    <s v="Union"/>
    <s v="Peoples Gas System"/>
    <n v="44866"/>
  </r>
  <r>
    <x v="3"/>
    <x v="465"/>
    <s v="Union"/>
    <s v="Peoples Gas System"/>
    <n v="48630"/>
  </r>
  <r>
    <x v="3"/>
    <x v="541"/>
    <s v="Exempt"/>
    <s v="Peoples Gas System"/>
    <n v="84258.79"/>
  </r>
  <r>
    <x v="3"/>
    <x v="469"/>
    <s v="Union"/>
    <s v="Peoples Gas System"/>
    <n v="45074"/>
  </r>
  <r>
    <x v="3"/>
    <x v="471"/>
    <s v="NC/NE"/>
    <s v="Peoples Gas System"/>
    <n v="48651.199999999997"/>
  </r>
  <r>
    <x v="3"/>
    <x v="472"/>
    <s v="Union"/>
    <s v="Peoples Gas System"/>
    <n v="48630"/>
  </r>
  <r>
    <x v="3"/>
    <x v="474"/>
    <s v="Union"/>
    <s v="Peoples Gas System"/>
    <n v="46197"/>
  </r>
  <r>
    <x v="3"/>
    <x v="477"/>
    <s v="Union"/>
    <s v="Peoples Gas System"/>
    <n v="46197"/>
  </r>
  <r>
    <x v="3"/>
    <x v="542"/>
    <s v="NC/NE"/>
    <s v="Peoples Gas System"/>
    <n v="50010.06"/>
  </r>
  <r>
    <x v="3"/>
    <x v="479"/>
    <s v="Union"/>
    <s v="Peoples Gas System"/>
    <n v="46675"/>
  </r>
  <r>
    <x v="3"/>
    <x v="480"/>
    <s v="NC/NE"/>
    <s v="Peoples Gas System"/>
    <n v="58614.400000000001"/>
  </r>
  <r>
    <x v="3"/>
    <x v="483"/>
    <s v="Union"/>
    <s v="Peoples Gas System"/>
    <n v="46675"/>
  </r>
  <r>
    <x v="3"/>
    <x v="484"/>
    <s v="Union"/>
    <s v="Peoples Gas System"/>
    <n v="46675"/>
  </r>
  <r>
    <x v="3"/>
    <x v="485"/>
    <s v="Union"/>
    <s v="Peoples Gas System"/>
    <n v="44325"/>
  </r>
  <r>
    <x v="3"/>
    <x v="486"/>
    <s v="Exempt"/>
    <s v="Peoples Gas System"/>
    <n v="81397.81"/>
  </r>
  <r>
    <x v="3"/>
    <x v="487"/>
    <s v="NC/NE"/>
    <s v="Peoples Gas System"/>
    <n v="49608"/>
  </r>
  <r>
    <x v="3"/>
    <x v="488"/>
    <s v="NC/NE"/>
    <s v="Peoples Gas System"/>
    <n v="51584"/>
  </r>
  <r>
    <x v="3"/>
    <x v="489"/>
    <s v="Exempt"/>
    <s v="Peoples Gas System"/>
    <n v="77911.91"/>
  </r>
  <r>
    <x v="3"/>
    <x v="491"/>
    <s v="NC/NE"/>
    <s v="Peoples Gas System"/>
    <n v="44948.800000000003"/>
  </r>
  <r>
    <x v="3"/>
    <x v="492"/>
    <s v="NC/NE"/>
    <s v="Peoples Gas System"/>
    <n v="46862.400000000001"/>
  </r>
  <r>
    <x v="3"/>
    <x v="493"/>
    <s v="NC/NE"/>
    <s v="Peoples Gas System"/>
    <n v="44345.599999999999"/>
  </r>
  <r>
    <x v="3"/>
    <x v="494"/>
    <s v="Exempt"/>
    <s v="Peoples Gas System"/>
    <n v="77667.33"/>
  </r>
  <r>
    <x v="3"/>
    <x v="495"/>
    <s v="Union"/>
    <s v="Peoples Gas System"/>
    <n v="47216"/>
  </r>
  <r>
    <x v="3"/>
    <x v="496"/>
    <s v="Union"/>
    <s v="Peoples Gas System"/>
    <n v="44866"/>
  </r>
  <r>
    <x v="3"/>
    <x v="497"/>
    <s v="NC/NE"/>
    <s v="Peoples Gas System"/>
    <n v="51376"/>
  </r>
  <r>
    <x v="3"/>
    <x v="498"/>
    <s v="NC/NE"/>
    <s v="Peoples Gas System"/>
    <n v="43846.400000000001"/>
  </r>
  <r>
    <x v="3"/>
    <x v="623"/>
    <s v="Union"/>
    <s v="Peoples Gas System"/>
    <n v="44866"/>
  </r>
  <r>
    <x v="3"/>
    <x v="500"/>
    <s v="NC/NE"/>
    <s v="Peoples Gas System"/>
    <n v="65041.599999999999"/>
  </r>
  <r>
    <x v="3"/>
    <x v="502"/>
    <s v="NC/NE"/>
    <s v="Peoples Gas System"/>
    <n v="44075.199999999997"/>
  </r>
  <r>
    <x v="3"/>
    <x v="503"/>
    <s v="Union"/>
    <s v="Peoples Gas System"/>
    <n v="46675"/>
  </r>
  <r>
    <x v="3"/>
    <x v="504"/>
    <s v="Exempt"/>
    <s v="Peoples Gas System"/>
    <n v="78053.399999999994"/>
  </r>
  <r>
    <x v="3"/>
    <x v="505"/>
    <s v="NC/NE"/>
    <s v="Peoples Gas System"/>
    <n v="46321.599999999999"/>
  </r>
  <r>
    <x v="3"/>
    <x v="507"/>
    <s v="NC/NE"/>
    <s v="Peoples Gas System"/>
    <n v="41870.400000000001"/>
  </r>
  <r>
    <x v="3"/>
    <x v="624"/>
    <s v="Union"/>
    <s v="Peoples Gas System"/>
    <n v="40144"/>
  </r>
  <r>
    <x v="3"/>
    <x v="510"/>
    <s v="NC/NE"/>
    <s v="Peoples Gas System"/>
    <n v="50856"/>
  </r>
  <r>
    <x v="3"/>
    <x v="512"/>
    <s v="NC/NE"/>
    <s v="Peoples Gas System"/>
    <n v="49004.800000000003"/>
  </r>
  <r>
    <x v="3"/>
    <x v="514"/>
    <s v="Union"/>
    <s v="Peoples Gas System"/>
    <n v="44325"/>
  </r>
  <r>
    <x v="3"/>
    <x v="515"/>
    <s v="Union"/>
    <s v="Peoples Gas System"/>
    <n v="44866"/>
  </r>
  <r>
    <x v="3"/>
    <x v="517"/>
    <s v="Union"/>
    <s v="Peoples Gas System"/>
    <n v="48630"/>
  </r>
  <r>
    <x v="3"/>
    <x v="691"/>
    <s v="NC/NE"/>
    <s v="Peoples Gas System"/>
    <n v="52145.599999999999"/>
  </r>
  <r>
    <x v="3"/>
    <x v="523"/>
    <s v="Exempt"/>
    <s v="Peoples Gas System"/>
    <n v="78485.38"/>
  </r>
  <r>
    <x v="3"/>
    <x v="524"/>
    <s v="Exempt"/>
    <s v="Peoples Gas System"/>
    <n v="83503.240000000005"/>
  </r>
  <r>
    <x v="3"/>
    <x v="543"/>
    <s v="Exempt"/>
    <s v="Peoples Gas System"/>
    <n v="77705.179999999993"/>
  </r>
  <r>
    <x v="3"/>
    <x v="544"/>
    <s v="Exempt"/>
    <s v="Peoples Gas System"/>
    <n v="95144.960000000006"/>
  </r>
  <r>
    <x v="3"/>
    <x v="545"/>
    <s v="Exempt"/>
    <s v="Peoples Gas System"/>
    <n v="76490.89"/>
  </r>
  <r>
    <x v="3"/>
    <x v="546"/>
    <s v="NC/NE"/>
    <s v="Peoples Gas System"/>
    <n v="41454.400000000001"/>
  </r>
  <r>
    <x v="3"/>
    <x v="547"/>
    <s v="Exempt"/>
    <s v="Peoples Gas System"/>
    <n v="80237.31"/>
  </r>
  <r>
    <x v="3"/>
    <x v="549"/>
    <s v="NC/NE"/>
    <s v="Peoples Gas System"/>
    <n v="40726.400000000001"/>
  </r>
  <r>
    <x v="3"/>
    <x v="550"/>
    <s v="NC/NE"/>
    <s v="Peoples Gas System"/>
    <n v="43763.199999999997"/>
  </r>
  <r>
    <x v="3"/>
    <x v="551"/>
    <s v="Exempt"/>
    <s v="Peoples Gas System"/>
    <n v="100940"/>
  </r>
  <r>
    <x v="3"/>
    <x v="552"/>
    <s v="Union"/>
    <s v="Peoples Gas System"/>
    <n v="44325"/>
  </r>
  <r>
    <x v="3"/>
    <x v="553"/>
    <s v="NC/NE"/>
    <s v="Peoples Gas System"/>
    <n v="43846.400000000001"/>
  </r>
  <r>
    <x v="3"/>
    <x v="554"/>
    <s v="NC/NE"/>
    <s v="Peoples Gas System"/>
    <n v="46862.400000000001"/>
  </r>
  <r>
    <x v="3"/>
    <x v="555"/>
    <s v="NC/NE"/>
    <s v="Peoples Gas System"/>
    <n v="47756.800000000003"/>
  </r>
  <r>
    <x v="3"/>
    <x v="556"/>
    <s v="Exempt"/>
    <s v="Peoples Gas System"/>
    <n v="99194.15"/>
  </r>
  <r>
    <x v="3"/>
    <x v="557"/>
    <s v="Union"/>
    <s v="Peoples Gas System"/>
    <n v="44325"/>
  </r>
  <r>
    <x v="3"/>
    <x v="558"/>
    <s v="Exempt"/>
    <s v="Peoples Gas System"/>
    <n v="95882.7"/>
  </r>
  <r>
    <x v="3"/>
    <x v="559"/>
    <s v="NC/NE"/>
    <s v="Peoples Gas System"/>
    <n v="61214.400000000001"/>
  </r>
  <r>
    <x v="3"/>
    <x v="561"/>
    <s v="NC/NE"/>
    <s v="Peoples Gas System"/>
    <n v="63029.2"/>
  </r>
  <r>
    <x v="3"/>
    <x v="562"/>
    <s v="Exempt"/>
    <s v="Peoples Gas System"/>
    <n v="69361.460000000006"/>
  </r>
  <r>
    <x v="3"/>
    <x v="565"/>
    <s v="NC/NE"/>
    <s v="Peoples Gas System"/>
    <n v="43784"/>
  </r>
  <r>
    <x v="3"/>
    <x v="566"/>
    <s v="Union"/>
    <s v="Peoples Gas System"/>
    <n v="44866"/>
  </r>
  <r>
    <x v="3"/>
    <x v="568"/>
    <s v="NC/NE"/>
    <s v="Peoples Gas System"/>
    <n v="48443.199999999997"/>
  </r>
  <r>
    <x v="3"/>
    <x v="569"/>
    <s v="Union"/>
    <s v="Peoples Gas System"/>
    <n v="45074"/>
  </r>
  <r>
    <x v="3"/>
    <x v="572"/>
    <s v="Union"/>
    <s v="Peoples Gas System"/>
    <n v="45074"/>
  </r>
  <r>
    <x v="3"/>
    <x v="573"/>
    <s v="Union"/>
    <s v="Peoples Gas System"/>
    <n v="45074"/>
  </r>
  <r>
    <x v="3"/>
    <x v="575"/>
    <s v="Union"/>
    <s v="Peoples Gas System"/>
    <n v="45074"/>
  </r>
  <r>
    <x v="3"/>
    <x v="577"/>
    <s v="Union"/>
    <s v="Peoples Gas System"/>
    <n v="45074"/>
  </r>
  <r>
    <x v="3"/>
    <x v="578"/>
    <s v="Union"/>
    <s v="Peoples Gas System"/>
    <n v="45074"/>
  </r>
  <r>
    <x v="3"/>
    <x v="580"/>
    <s v="Union"/>
    <s v="Peoples Gas System"/>
    <n v="45074"/>
  </r>
  <r>
    <x v="3"/>
    <x v="581"/>
    <s v="Union"/>
    <s v="Peoples Gas System"/>
    <n v="45074"/>
  </r>
  <r>
    <x v="3"/>
    <x v="626"/>
    <s v="Union"/>
    <s v="Peoples Gas System"/>
    <n v="45074"/>
  </r>
  <r>
    <x v="3"/>
    <x v="583"/>
    <s v="Union"/>
    <s v="Peoples Gas System"/>
    <n v="45074"/>
  </r>
  <r>
    <x v="3"/>
    <x v="584"/>
    <s v="Union"/>
    <s v="Peoples Gas System"/>
    <n v="45074"/>
  </r>
  <r>
    <x v="3"/>
    <x v="585"/>
    <s v="Union"/>
    <s v="Peoples Gas System"/>
    <n v="45074"/>
  </r>
  <r>
    <x v="3"/>
    <x v="587"/>
    <s v="NC/NE"/>
    <s v="Peoples Gas System"/>
    <n v="55016"/>
  </r>
  <r>
    <x v="3"/>
    <x v="692"/>
    <s v="NC/NE"/>
    <s v="Peoples Gas System"/>
    <n v="47478.5"/>
  </r>
  <r>
    <x v="3"/>
    <x v="590"/>
    <s v="Exempt"/>
    <s v="Peoples Gas System"/>
    <n v="79093.13"/>
  </r>
  <r>
    <x v="3"/>
    <x v="592"/>
    <s v="NC/NE"/>
    <s v="Peoples Gas System"/>
    <n v="55016"/>
  </r>
  <r>
    <x v="3"/>
    <x v="593"/>
    <s v="NC/NE"/>
    <s v="Peoples Gas System"/>
    <n v="43908.800000000003"/>
  </r>
  <r>
    <x v="3"/>
    <x v="627"/>
    <s v="NC/NE"/>
    <s v="Peoples Gas System"/>
    <n v="55016"/>
  </r>
  <r>
    <x v="3"/>
    <x v="628"/>
    <s v="Exempt"/>
    <s v="Peoples Gas System"/>
    <n v="84717.5"/>
  </r>
  <r>
    <x v="3"/>
    <x v="629"/>
    <s v="Exempt"/>
    <s v="Peoples Gas System"/>
    <n v="72572.259999999995"/>
  </r>
  <r>
    <x v="3"/>
    <x v="630"/>
    <s v="NC/NE"/>
    <s v="Peoples Gas System"/>
    <n v="41454.400000000001"/>
  </r>
  <r>
    <x v="3"/>
    <x v="631"/>
    <s v="NC/NE"/>
    <s v="Peoples Gas System"/>
    <n v="43680"/>
  </r>
  <r>
    <x v="3"/>
    <x v="632"/>
    <s v="Exempt"/>
    <s v="Peoples Gas System"/>
    <n v="72080.240000000005"/>
  </r>
  <r>
    <x v="3"/>
    <x v="633"/>
    <s v="NC/NE"/>
    <s v="Peoples Gas System"/>
    <n v="40372.800000000003"/>
  </r>
  <r>
    <x v="3"/>
    <x v="634"/>
    <s v="NC/NE"/>
    <s v="Peoples Gas System"/>
    <n v="49254.400000000001"/>
  </r>
  <r>
    <x v="3"/>
    <x v="635"/>
    <s v="Exempt"/>
    <s v="Peoples Gas System"/>
    <n v="75642.17"/>
  </r>
  <r>
    <x v="3"/>
    <x v="636"/>
    <s v="Exempt"/>
    <s v="Peoples Gas System"/>
    <n v="66800"/>
  </r>
  <r>
    <x v="3"/>
    <x v="637"/>
    <s v="NC/NE"/>
    <s v="Peoples Gas System"/>
    <n v="46384"/>
  </r>
  <r>
    <x v="3"/>
    <x v="638"/>
    <s v="NC/NE"/>
    <s v="Peoples Gas System"/>
    <n v="40185.599999999999"/>
  </r>
  <r>
    <x v="3"/>
    <x v="639"/>
    <s v="NC/NE"/>
    <s v="Peoples Gas System"/>
    <n v="40185.599999999999"/>
  </r>
  <r>
    <x v="3"/>
    <x v="640"/>
    <s v="NC/NE"/>
    <s v="Peoples Gas System"/>
    <n v="50585.599999999999"/>
  </r>
  <r>
    <x v="3"/>
    <x v="641"/>
    <s v="NC/NE"/>
    <s v="Peoples Gas System"/>
    <n v="45572.800000000003"/>
  </r>
  <r>
    <x v="3"/>
    <x v="642"/>
    <s v="NC/NE"/>
    <s v="Peoples Gas System"/>
    <n v="38168"/>
  </r>
  <r>
    <x v="3"/>
    <x v="643"/>
    <s v="NC/NE"/>
    <s v="Peoples Gas System"/>
    <n v="41475.199999999997"/>
  </r>
  <r>
    <x v="3"/>
    <x v="693"/>
    <s v="NC/NE"/>
    <s v="Peoples Gas System"/>
    <n v="42889.599999999999"/>
  </r>
  <r>
    <x v="3"/>
    <x v="644"/>
    <s v="NC/NE"/>
    <s v="Peoples Gas System"/>
    <n v="75732.800000000003"/>
  </r>
  <r>
    <x v="3"/>
    <x v="645"/>
    <s v="NC/NE"/>
    <s v="Peoples Gas System"/>
    <n v="38355.199999999997"/>
  </r>
  <r>
    <x v="3"/>
    <x v="646"/>
    <s v="NC/NE"/>
    <s v="Peoples Gas System"/>
    <n v="38355.199999999997"/>
  </r>
  <r>
    <x v="3"/>
    <x v="647"/>
    <s v="NC/NE"/>
    <s v="Peoples Gas System"/>
    <n v="44865.599999999999"/>
  </r>
  <r>
    <x v="3"/>
    <x v="648"/>
    <s v="Union"/>
    <s v="Peoples Gas System"/>
    <n v="37149"/>
  </r>
  <r>
    <x v="3"/>
    <x v="649"/>
    <s v="Union"/>
    <s v="Peoples Gas System"/>
    <n v="36629"/>
  </r>
  <r>
    <x v="3"/>
    <x v="650"/>
    <s v="NC/NE"/>
    <s v="Peoples Gas System"/>
    <n v="34340.800000000003"/>
  </r>
  <r>
    <x v="3"/>
    <x v="651"/>
    <s v="NC/NE"/>
    <s v="Peoples Gas System"/>
    <n v="48214.400000000001"/>
  </r>
  <r>
    <x v="3"/>
    <x v="653"/>
    <s v="Union"/>
    <s v="Peoples Gas System"/>
    <n v="36629"/>
  </r>
  <r>
    <x v="3"/>
    <x v="654"/>
    <s v="NC/NE"/>
    <s v="Peoples Gas System"/>
    <n v="34528"/>
  </r>
  <r>
    <x v="3"/>
    <x v="655"/>
    <s v="NC/NE"/>
    <s v="Peoples Gas System"/>
    <n v="34528"/>
  </r>
  <r>
    <x v="3"/>
    <x v="656"/>
    <s v="NC/NE"/>
    <s v="Peoples Gas System"/>
    <n v="34569.599999999999"/>
  </r>
  <r>
    <x v="3"/>
    <x v="657"/>
    <s v="NC/NE"/>
    <s v="Peoples Gas System"/>
    <n v="34528"/>
  </r>
  <r>
    <x v="3"/>
    <x v="658"/>
    <s v="NC/NE"/>
    <s v="Peoples Gas System"/>
    <n v="45052.800000000003"/>
  </r>
  <r>
    <x v="3"/>
    <x v="659"/>
    <s v="NC/NE"/>
    <s v="Peoples Gas System"/>
    <n v="38334.400000000001"/>
  </r>
  <r>
    <x v="3"/>
    <x v="660"/>
    <s v="Exempt"/>
    <s v="Peoples Gas System"/>
    <n v="86553.600000000006"/>
  </r>
  <r>
    <x v="3"/>
    <x v="662"/>
    <s v="NC/NE"/>
    <s v="Peoples Gas System"/>
    <n v="39582.400000000001"/>
  </r>
  <r>
    <x v="3"/>
    <x v="663"/>
    <s v="NC/NE"/>
    <s v="Peoples Gas System"/>
    <n v="46820.800000000003"/>
  </r>
  <r>
    <x v="3"/>
    <x v="664"/>
    <s v="NC/NE"/>
    <s v="Peoples Gas System"/>
    <n v="60736"/>
  </r>
  <r>
    <x v="3"/>
    <x v="665"/>
    <s v="Exempt"/>
    <s v="Peoples Gas System"/>
    <n v="72753.02"/>
  </r>
  <r>
    <x v="3"/>
    <x v="694"/>
    <s v="NC/NE"/>
    <s v="Peoples Gas System"/>
    <n v="38563.199999999997"/>
  </r>
  <r>
    <x v="3"/>
    <x v="695"/>
    <s v="Exempt"/>
    <s v="Peoples Gas System"/>
    <n v="79092.67"/>
  </r>
  <r>
    <x v="3"/>
    <x v="696"/>
    <s v="NC/NE"/>
    <s v="Peoples Gas System"/>
    <n v="39270.400000000001"/>
  </r>
  <r>
    <x v="3"/>
    <x v="697"/>
    <s v="NC/NE"/>
    <s v="Peoples Gas System"/>
    <n v="38563.199999999997"/>
  </r>
  <r>
    <x v="3"/>
    <x v="698"/>
    <s v="NC/NE"/>
    <s v="Peoples Gas System"/>
    <n v="38563.199999999997"/>
  </r>
  <r>
    <x v="3"/>
    <x v="699"/>
    <s v="NC/NE"/>
    <s v="Peoples Gas System"/>
    <n v="41267"/>
  </r>
  <r>
    <x v="3"/>
    <x v="700"/>
    <s v="NC/NE"/>
    <s v="Peoples Gas System"/>
    <n v="40705.599999999999"/>
  </r>
  <r>
    <x v="3"/>
    <x v="701"/>
    <s v="NC/NE"/>
    <s v="Peoples Gas System"/>
    <n v="37876.800000000003"/>
  </r>
  <r>
    <x v="3"/>
    <x v="702"/>
    <s v="NC/NE"/>
    <s v="Peoples Gas System"/>
    <n v="36171.199999999997"/>
  </r>
  <r>
    <x v="3"/>
    <x v="703"/>
    <s v="NC/NE"/>
    <s v="Peoples Gas System"/>
    <n v="39644.800000000003"/>
  </r>
  <r>
    <x v="3"/>
    <x v="704"/>
    <s v="NC/NE"/>
    <s v="Peoples Gas System"/>
    <n v="46321.599999999999"/>
  </r>
  <r>
    <x v="3"/>
    <x v="705"/>
    <s v="NC/NE"/>
    <s v="Peoples Gas System"/>
    <n v="36420.800000000003"/>
  </r>
  <r>
    <x v="3"/>
    <x v="706"/>
    <s v="NC/NE"/>
    <s v="Peoples Gas System"/>
    <n v="36337.599999999999"/>
  </r>
  <r>
    <x v="3"/>
    <x v="707"/>
    <s v="NC/NE"/>
    <s v="Peoples Gas System"/>
    <n v="34070.400000000001"/>
  </r>
  <r>
    <x v="3"/>
    <x v="708"/>
    <s v="NC/NE"/>
    <s v="Peoples Gas System"/>
    <n v="34528"/>
  </r>
  <r>
    <x v="3"/>
    <x v="709"/>
    <s v="Union"/>
    <s v="Peoples Gas System"/>
    <n v="32947"/>
  </r>
  <r>
    <x v="3"/>
    <x v="710"/>
    <s v="NC/NE"/>
    <s v="Peoples Gas System"/>
    <n v="52020.800000000003"/>
  </r>
  <r>
    <x v="3"/>
    <x v="711"/>
    <s v="NC/NE"/>
    <s v="Peoples Gas System"/>
    <n v="33987.199999999997"/>
  </r>
  <r>
    <x v="3"/>
    <x v="712"/>
    <s v="Union"/>
    <s v="Peoples Gas System"/>
    <n v="39603"/>
  </r>
  <r>
    <x v="3"/>
    <x v="713"/>
    <s v="NC/NE"/>
    <s v="Peoples Gas System"/>
    <n v="34341"/>
  </r>
  <r>
    <x v="3"/>
    <x v="714"/>
    <s v="Union"/>
    <s v="Peoples Gas System"/>
    <n v="33446"/>
  </r>
  <r>
    <x v="3"/>
    <x v="715"/>
    <s v="NC/NE"/>
    <s v="Peoples Gas System"/>
    <n v="39353.599999999999"/>
  </r>
  <r>
    <x v="3"/>
    <x v="716"/>
    <s v="NC/NE"/>
    <s v="Peoples Gas System"/>
    <n v="33987.199999999997"/>
  </r>
  <r>
    <x v="3"/>
    <x v="717"/>
    <s v="Union"/>
    <s v="Peoples Gas System"/>
    <n v="32947"/>
  </r>
  <r>
    <x v="3"/>
    <x v="718"/>
    <s v="Union"/>
    <s v="Peoples Gas System"/>
    <n v="34694"/>
  </r>
  <r>
    <x v="3"/>
    <x v="719"/>
    <s v="Union"/>
    <s v="Peoples Gas System"/>
    <n v="30638"/>
  </r>
  <r>
    <x v="3"/>
    <x v="720"/>
    <s v="Exempt"/>
    <s v="Peoples Gas System"/>
    <n v="77325"/>
  </r>
  <r>
    <x v="3"/>
    <x v="721"/>
    <s v="Exempt"/>
    <s v="Peoples Gas System"/>
    <n v="92411.6"/>
  </r>
  <r>
    <x v="3"/>
    <x v="722"/>
    <s v="NC/NE"/>
    <s v="Peoples Gas System"/>
    <n v="40560"/>
  </r>
  <r>
    <x v="3"/>
    <x v="723"/>
    <s v="NC/NE"/>
    <s v="Peoples Gas System"/>
    <n v="31720"/>
  </r>
  <r>
    <x v="3"/>
    <x v="724"/>
    <s v="NC/NE"/>
    <s v="Peoples Gas System"/>
    <n v="40560"/>
  </r>
  <r>
    <x v="3"/>
    <x v="725"/>
    <s v="NC/NE"/>
    <s v="Peoples Gas System"/>
    <n v="40560"/>
  </r>
  <r>
    <x v="3"/>
    <x v="726"/>
    <s v="NC/NE"/>
    <s v="Peoples Gas System"/>
    <n v="36420.800000000003"/>
  </r>
  <r>
    <x v="3"/>
    <x v="727"/>
    <s v="NC/NE"/>
    <s v="Peoples Gas System"/>
    <n v="34507.199999999997"/>
  </r>
  <r>
    <x v="3"/>
    <x v="728"/>
    <s v="Exempt"/>
    <s v="Peoples Gas System"/>
    <n v="67503.11"/>
  </r>
  <r>
    <x v="3"/>
    <x v="729"/>
    <s v="Exempt"/>
    <s v="Peoples Gas System"/>
    <n v="113730"/>
  </r>
  <r>
    <x v="3"/>
    <x v="730"/>
    <s v="NC/NE"/>
    <s v="Peoples Gas System"/>
    <n v="33987.199999999997"/>
  </r>
  <r>
    <x v="3"/>
    <x v="731"/>
    <s v="NC/NE"/>
    <s v="Peoples Gas System"/>
    <n v="33987.199999999997"/>
  </r>
  <r>
    <x v="3"/>
    <x v="732"/>
    <s v="Exempt"/>
    <s v="Peoples Gas System"/>
    <n v="145000"/>
  </r>
  <r>
    <x v="3"/>
    <x v="733"/>
    <s v="NC/NE"/>
    <s v="Peoples Gas System"/>
    <n v="39187.199999999997"/>
  </r>
  <r>
    <x v="3"/>
    <x v="734"/>
    <s v="NC/NE"/>
    <s v="Peoples Gas System"/>
    <n v="38563.199999999997"/>
  </r>
  <r>
    <x v="3"/>
    <x v="735"/>
    <s v="NC/NE"/>
    <s v="Peoples Gas System"/>
    <n v="34528"/>
  </r>
  <r>
    <x v="3"/>
    <x v="736"/>
    <s v="Union"/>
    <s v="Peoples Gas System"/>
    <n v="36628.800000000003"/>
  </r>
  <r>
    <x v="3"/>
    <x v="737"/>
    <s v="NC/NE"/>
    <s v="Peoples Gas System"/>
    <n v="40560"/>
  </r>
  <r>
    <x v="3"/>
    <x v="738"/>
    <s v="Union"/>
    <s v="Peoples Gas System"/>
    <n v="31138"/>
  </r>
  <r>
    <x v="3"/>
    <x v="739"/>
    <s v="Union"/>
    <s v="Peoples Gas System"/>
    <n v="31138"/>
  </r>
  <r>
    <x v="3"/>
    <x v="740"/>
    <s v="NC/NE"/>
    <s v="Peoples Gas System"/>
    <n v="32281.599999999999"/>
  </r>
  <r>
    <x v="4"/>
    <x v="741"/>
    <s v="Exempt"/>
    <s v="Peoples Gas System"/>
    <n v="89380"/>
  </r>
  <r>
    <x v="4"/>
    <x v="0"/>
    <s v="Union"/>
    <s v="Peoples Gas System"/>
    <n v="60570"/>
  </r>
  <r>
    <x v="4"/>
    <x v="2"/>
    <s v="NC/NE"/>
    <s v="Peoples Gas System"/>
    <n v="71780.800000000003"/>
  </r>
  <r>
    <x v="4"/>
    <x v="525"/>
    <s v="NC/NE"/>
    <s v="Peoples Gas System"/>
    <n v="53664"/>
  </r>
  <r>
    <x v="4"/>
    <x v="3"/>
    <s v="NC/NE"/>
    <s v="Peoples Gas System"/>
    <n v="61464"/>
  </r>
  <r>
    <x v="4"/>
    <x v="4"/>
    <s v="NC/NE"/>
    <s v="Peoples Gas System"/>
    <n v="56700.800000000003"/>
  </r>
  <r>
    <x v="4"/>
    <x v="5"/>
    <s v="Exempt"/>
    <s v="Peoples Gas System"/>
    <n v="71556.479999999996"/>
  </r>
  <r>
    <x v="4"/>
    <x v="6"/>
    <s v="Union"/>
    <s v="Peoples Gas System"/>
    <n v="57949"/>
  </r>
  <r>
    <x v="4"/>
    <x v="7"/>
    <s v="Exempt"/>
    <s v="Peoples Gas System"/>
    <n v="143600"/>
  </r>
  <r>
    <x v="4"/>
    <x v="9"/>
    <s v="Exempt"/>
    <s v="Peoples Gas System"/>
    <n v="83025"/>
  </r>
  <r>
    <x v="4"/>
    <x v="10"/>
    <s v="NC/NE"/>
    <s v="Peoples Gas System"/>
    <n v="46404.800000000003"/>
  </r>
  <r>
    <x v="4"/>
    <x v="11"/>
    <s v="Exempt"/>
    <s v="Peoples Gas System"/>
    <n v="136695.07"/>
  </r>
  <r>
    <x v="4"/>
    <x v="12"/>
    <s v="Exempt"/>
    <s v="Peoples Gas System"/>
    <n v="135260.85999999999"/>
  </r>
  <r>
    <x v="4"/>
    <x v="13"/>
    <s v="Exempt"/>
    <s v="Peoples Gas System"/>
    <n v="85864.69"/>
  </r>
  <r>
    <x v="4"/>
    <x v="14"/>
    <s v="NC/NE"/>
    <s v="Peoples Gas System"/>
    <n v="60569.599999999999"/>
  </r>
  <r>
    <x v="4"/>
    <x v="15"/>
    <s v="Exempt"/>
    <s v="Peoples Gas System"/>
    <n v="97565"/>
  </r>
  <r>
    <x v="4"/>
    <x v="16"/>
    <s v="Union"/>
    <s v="Peoples Gas System"/>
    <n v="60299"/>
  </r>
  <r>
    <x v="4"/>
    <x v="17"/>
    <s v="Union"/>
    <s v="Peoples Gas System"/>
    <n v="61339"/>
  </r>
  <r>
    <x v="4"/>
    <x v="19"/>
    <s v="NC/NE"/>
    <s v="Peoples Gas System"/>
    <n v="58676.800000000003"/>
  </r>
  <r>
    <x v="4"/>
    <x v="20"/>
    <s v="Union"/>
    <s v="Peoples Gas System"/>
    <n v="56784"/>
  </r>
  <r>
    <x v="4"/>
    <x v="21"/>
    <s v="NC/NE"/>
    <s v="Peoples Gas System"/>
    <n v="54225.599999999999"/>
  </r>
  <r>
    <x v="4"/>
    <x v="23"/>
    <s v="NC/NE"/>
    <s v="Peoples Gas System"/>
    <n v="60569.599999999999"/>
  </r>
  <r>
    <x v="4"/>
    <x v="24"/>
    <s v="NC/NE"/>
    <s v="Peoples Gas System"/>
    <n v="62046.400000000001"/>
  </r>
  <r>
    <x v="4"/>
    <x v="25"/>
    <s v="NC/NE"/>
    <s v="Peoples Gas System"/>
    <n v="58572.800000000003"/>
  </r>
  <r>
    <x v="4"/>
    <x v="26"/>
    <s v="Exempt"/>
    <s v="Peoples Gas System"/>
    <n v="92832.99"/>
  </r>
  <r>
    <x v="4"/>
    <x v="526"/>
    <s v="Exempt"/>
    <s v="Peoples Gas System"/>
    <n v="80946.44"/>
  </r>
  <r>
    <x v="4"/>
    <x v="29"/>
    <s v="NC/NE"/>
    <s v="Peoples Gas System"/>
    <n v="61048"/>
  </r>
  <r>
    <x v="4"/>
    <x v="32"/>
    <s v="NC/NE"/>
    <s v="Peoples Gas System"/>
    <n v="63759.07"/>
  </r>
  <r>
    <x v="4"/>
    <x v="33"/>
    <s v="Exempt"/>
    <s v="Peoples Gas System"/>
    <n v="87233.16"/>
  </r>
  <r>
    <x v="4"/>
    <x v="35"/>
    <s v="NC/NE"/>
    <s v="Peoples Gas System"/>
    <n v="62716.99"/>
  </r>
  <r>
    <x v="4"/>
    <x v="36"/>
    <s v="Exempt"/>
    <s v="Peoples Gas System"/>
    <n v="82110"/>
  </r>
  <r>
    <x v="4"/>
    <x v="38"/>
    <s v="NC/NE"/>
    <s v="Peoples Gas System"/>
    <n v="49982.400000000001"/>
  </r>
  <r>
    <x v="4"/>
    <x v="39"/>
    <s v="NC/NE"/>
    <s v="Peoples Gas System"/>
    <n v="53693.33"/>
  </r>
  <r>
    <x v="4"/>
    <x v="40"/>
    <s v="NC/NE"/>
    <s v="Peoples Gas System"/>
    <n v="60881.599999999999"/>
  </r>
  <r>
    <x v="4"/>
    <x v="41"/>
    <s v="Exempt"/>
    <s v="Peoples Gas System"/>
    <n v="95566.52"/>
  </r>
  <r>
    <x v="4"/>
    <x v="42"/>
    <s v="Exempt"/>
    <s v="Peoples Gas System"/>
    <n v="67821.53"/>
  </r>
  <r>
    <x v="4"/>
    <x v="43"/>
    <s v="NC/NE"/>
    <s v="Peoples Gas System"/>
    <n v="53664"/>
  </r>
  <r>
    <x v="4"/>
    <x v="44"/>
    <s v="Union"/>
    <s v="Peoples Gas System"/>
    <n v="63003"/>
  </r>
  <r>
    <x v="4"/>
    <x v="45"/>
    <s v="Exempt"/>
    <s v="Peoples Gas System"/>
    <n v="91403"/>
  </r>
  <r>
    <x v="4"/>
    <x v="47"/>
    <s v="NC/NE"/>
    <s v="Peoples Gas System"/>
    <n v="64729.599999999999"/>
  </r>
  <r>
    <x v="4"/>
    <x v="48"/>
    <s v="Exempt"/>
    <s v="Peoples Gas System"/>
    <n v="126690"/>
  </r>
  <r>
    <x v="4"/>
    <x v="49"/>
    <s v="Exempt"/>
    <s v="Peoples Gas System"/>
    <n v="92919.4"/>
  </r>
  <r>
    <x v="4"/>
    <x v="51"/>
    <s v="Exempt"/>
    <s v="Peoples Gas System"/>
    <n v="79052.27"/>
  </r>
  <r>
    <x v="4"/>
    <x v="53"/>
    <s v="Exempt"/>
    <s v="Peoples Gas System"/>
    <n v="91937.03"/>
  </r>
  <r>
    <x v="4"/>
    <x v="56"/>
    <s v="Union"/>
    <s v="Peoples Gas System"/>
    <n v="57699"/>
  </r>
  <r>
    <x v="4"/>
    <x v="527"/>
    <s v="NC/NE"/>
    <s v="Peoples Gas System"/>
    <n v="69992"/>
  </r>
  <r>
    <x v="4"/>
    <x v="528"/>
    <s v="Exempt"/>
    <s v="Peoples Gas System"/>
    <n v="76549.490000000005"/>
  </r>
  <r>
    <x v="4"/>
    <x v="61"/>
    <s v="Union"/>
    <s v="Peoples Gas System"/>
    <n v="57117"/>
  </r>
  <r>
    <x v="4"/>
    <x v="62"/>
    <s v="NC/NE"/>
    <s v="Peoples Gas System"/>
    <n v="57765.760000000002"/>
  </r>
  <r>
    <x v="4"/>
    <x v="63"/>
    <s v="Exempt"/>
    <s v="Peoples Gas System"/>
    <n v="160906.16"/>
  </r>
  <r>
    <x v="4"/>
    <x v="64"/>
    <s v="NC/NE"/>
    <s v="Peoples Gas System"/>
    <n v="67496"/>
  </r>
  <r>
    <x v="4"/>
    <x v="66"/>
    <s v="NC/NE"/>
    <s v="Peoples Gas System"/>
    <n v="47694.400000000001"/>
  </r>
  <r>
    <x v="4"/>
    <x v="594"/>
    <s v="Exempt"/>
    <s v="Peoples Gas System"/>
    <n v="75373.210000000006"/>
  </r>
  <r>
    <x v="4"/>
    <x v="68"/>
    <s v="Exempt"/>
    <s v="Peoples Gas System"/>
    <n v="153029.25"/>
  </r>
  <r>
    <x v="4"/>
    <x v="69"/>
    <s v="NC/NE"/>
    <s v="Peoples Gas System"/>
    <n v="63752"/>
  </r>
  <r>
    <x v="4"/>
    <x v="70"/>
    <s v="NC/NE"/>
    <s v="Peoples Gas System"/>
    <n v="63803.58"/>
  </r>
  <r>
    <x v="4"/>
    <x v="742"/>
    <s v="Exempt"/>
    <s v="Peoples Gas System"/>
    <n v="76131.88"/>
  </r>
  <r>
    <x v="4"/>
    <x v="72"/>
    <s v="NC/NE"/>
    <s v="Peoples Gas System"/>
    <n v="50044.800000000003"/>
  </r>
  <r>
    <x v="4"/>
    <x v="73"/>
    <s v="NC/NE"/>
    <s v="Peoples Gas System"/>
    <n v="57425.68"/>
  </r>
  <r>
    <x v="4"/>
    <x v="74"/>
    <s v="NC/NE"/>
    <s v="Peoples Gas System"/>
    <n v="61984"/>
  </r>
  <r>
    <x v="4"/>
    <x v="77"/>
    <s v="NC/NE"/>
    <s v="Peoples Gas System"/>
    <n v="53687.5"/>
  </r>
  <r>
    <x v="4"/>
    <x v="78"/>
    <s v="Exempt"/>
    <s v="Peoples Gas System"/>
    <n v="93970.5"/>
  </r>
  <r>
    <x v="4"/>
    <x v="79"/>
    <s v="Exempt"/>
    <s v="Peoples Gas System"/>
    <n v="77401.58"/>
  </r>
  <r>
    <x v="4"/>
    <x v="83"/>
    <s v="Union"/>
    <s v="Peoples Gas System"/>
    <n v="58178"/>
  </r>
  <r>
    <x v="4"/>
    <x v="89"/>
    <s v="Union"/>
    <s v="Peoples Gas System"/>
    <n v="58323"/>
  </r>
  <r>
    <x v="4"/>
    <x v="91"/>
    <s v="Exempt"/>
    <s v="Peoples Gas System"/>
    <n v="131325"/>
  </r>
  <r>
    <x v="4"/>
    <x v="95"/>
    <s v="NC/NE"/>
    <s v="Peoples Gas System"/>
    <n v="57137.599999999999"/>
  </r>
  <r>
    <x v="4"/>
    <x v="97"/>
    <s v="Union"/>
    <s v="Peoples Gas System"/>
    <n v="59842"/>
  </r>
  <r>
    <x v="4"/>
    <x v="529"/>
    <s v="Exempt"/>
    <s v="Peoples Gas System"/>
    <n v="93124.5"/>
  </r>
  <r>
    <x v="4"/>
    <x v="100"/>
    <s v="Exempt"/>
    <s v="Peoples Gas System"/>
    <n v="161924.67000000001"/>
  </r>
  <r>
    <x v="4"/>
    <x v="101"/>
    <s v="NC/NE"/>
    <s v="Peoples Gas System"/>
    <n v="65145.599999999999"/>
  </r>
  <r>
    <x v="4"/>
    <x v="595"/>
    <s v="Union"/>
    <s v="Peoples Gas System"/>
    <n v="45989"/>
  </r>
  <r>
    <x v="4"/>
    <x v="103"/>
    <s v="NC/NE"/>
    <s v="Peoples Gas System"/>
    <n v="62275.199999999997"/>
  </r>
  <r>
    <x v="4"/>
    <x v="105"/>
    <s v="Exempt"/>
    <s v="Peoples Gas System"/>
    <n v="89286.35"/>
  </r>
  <r>
    <x v="4"/>
    <x v="106"/>
    <s v="NC/NE"/>
    <s v="Peoples Gas System"/>
    <n v="52918.94"/>
  </r>
  <r>
    <x v="4"/>
    <x v="107"/>
    <s v="NC/NE"/>
    <s v="Peoples Gas System"/>
    <n v="54288"/>
  </r>
  <r>
    <x v="4"/>
    <x v="108"/>
    <s v="NC/NE"/>
    <s v="Peoples Gas System"/>
    <n v="64105.599999999999"/>
  </r>
  <r>
    <x v="4"/>
    <x v="109"/>
    <s v="Exempt"/>
    <s v="Peoples Gas System"/>
    <n v="68162.38"/>
  </r>
  <r>
    <x v="4"/>
    <x v="110"/>
    <s v="NC/NE"/>
    <s v="Peoples Gas System"/>
    <n v="60881.599999999999"/>
  </r>
  <r>
    <x v="4"/>
    <x v="112"/>
    <s v="Union"/>
    <s v="Peoples Gas System"/>
    <n v="59842"/>
  </r>
  <r>
    <x v="4"/>
    <x v="113"/>
    <s v="Union"/>
    <s v="Peoples Gas System"/>
    <n v="67267"/>
  </r>
  <r>
    <x v="4"/>
    <x v="115"/>
    <s v="NC/NE"/>
    <s v="Peoples Gas System"/>
    <n v="75628.800000000003"/>
  </r>
  <r>
    <x v="4"/>
    <x v="116"/>
    <s v="NC/NE"/>
    <s v="Peoples Gas System"/>
    <n v="67974.399999999994"/>
  </r>
  <r>
    <x v="4"/>
    <x v="117"/>
    <s v="NC/NE"/>
    <s v="Peoples Gas System"/>
    <n v="82284.800000000003"/>
  </r>
  <r>
    <x v="4"/>
    <x v="596"/>
    <s v="Union"/>
    <s v="Peoples Gas System"/>
    <n v="67184"/>
  </r>
  <r>
    <x v="4"/>
    <x v="121"/>
    <s v="NC/NE"/>
    <s v="Peoples Gas System"/>
    <n v="53081.599999999999"/>
  </r>
  <r>
    <x v="4"/>
    <x v="122"/>
    <s v="Exempt"/>
    <s v="Peoples Gas System"/>
    <n v="109372.9"/>
  </r>
  <r>
    <x v="4"/>
    <x v="123"/>
    <s v="Exempt"/>
    <s v="Peoples Gas System"/>
    <n v="70138.98"/>
  </r>
  <r>
    <x v="4"/>
    <x v="597"/>
    <s v="NC/NE"/>
    <s v="Peoples Gas System"/>
    <n v="47715.199999999997"/>
  </r>
  <r>
    <x v="4"/>
    <x v="125"/>
    <s v="NC/NE"/>
    <s v="Peoples Gas System"/>
    <n v="60860.800000000003"/>
  </r>
  <r>
    <x v="4"/>
    <x v="598"/>
    <s v="Exempt"/>
    <s v="Peoples Gas System"/>
    <n v="85249.7"/>
  </r>
  <r>
    <x v="4"/>
    <x v="128"/>
    <s v="NC/NE"/>
    <s v="Peoples Gas System"/>
    <n v="55411.199999999997"/>
  </r>
  <r>
    <x v="4"/>
    <x v="130"/>
    <s v="Union"/>
    <s v="Peoples Gas System"/>
    <n v="57928"/>
  </r>
  <r>
    <x v="4"/>
    <x v="132"/>
    <s v="Exempt"/>
    <s v="Peoples Gas System"/>
    <n v="66766"/>
  </r>
  <r>
    <x v="4"/>
    <x v="133"/>
    <s v="Exempt"/>
    <s v="Peoples Gas System"/>
    <n v="92340"/>
  </r>
  <r>
    <x v="4"/>
    <x v="743"/>
    <s v="NC/NE"/>
    <s v="Peoples Gas System"/>
    <n v="51272"/>
  </r>
  <r>
    <x v="4"/>
    <x v="134"/>
    <s v="NC/NE"/>
    <s v="Peoples Gas System"/>
    <n v="61110.400000000001"/>
  </r>
  <r>
    <x v="4"/>
    <x v="135"/>
    <s v="Exempt"/>
    <s v="Peoples Gas System"/>
    <n v="73527.350000000006"/>
  </r>
  <r>
    <x v="4"/>
    <x v="136"/>
    <s v="NC/NE"/>
    <s v="Peoples Gas System"/>
    <n v="51750.400000000001"/>
  </r>
  <r>
    <x v="4"/>
    <x v="140"/>
    <s v="NC/NE"/>
    <s v="Peoples Gas System"/>
    <n v="48796.800000000003"/>
  </r>
  <r>
    <x v="4"/>
    <x v="141"/>
    <s v="NC/NE"/>
    <s v="Peoples Gas System"/>
    <n v="53040"/>
  </r>
  <r>
    <x v="4"/>
    <x v="142"/>
    <s v="Exempt"/>
    <s v="Peoples Gas System"/>
    <n v="73357.91"/>
  </r>
  <r>
    <x v="4"/>
    <x v="599"/>
    <s v="Union"/>
    <s v="Peoples Gas System"/>
    <n v="56930"/>
  </r>
  <r>
    <x v="4"/>
    <x v="146"/>
    <s v="Union"/>
    <s v="Peoples Gas System"/>
    <n v="56784"/>
  </r>
  <r>
    <x v="4"/>
    <x v="150"/>
    <s v="Exempt"/>
    <s v="Peoples Gas System"/>
    <n v="103000"/>
  </r>
  <r>
    <x v="4"/>
    <x v="152"/>
    <s v="NC/NE"/>
    <s v="Peoples Gas System"/>
    <n v="62067.199999999997"/>
  </r>
  <r>
    <x v="4"/>
    <x v="153"/>
    <s v="Exempt"/>
    <s v="Peoples Gas System"/>
    <n v="112985.85"/>
  </r>
  <r>
    <x v="4"/>
    <x v="154"/>
    <s v="NC/NE"/>
    <s v="Peoples Gas System"/>
    <n v="60964.800000000003"/>
  </r>
  <r>
    <x v="4"/>
    <x v="157"/>
    <s v="NC/NE"/>
    <s v="Peoples Gas System"/>
    <n v="78852.800000000003"/>
  </r>
  <r>
    <x v="4"/>
    <x v="158"/>
    <s v="NC/NE"/>
    <s v="Peoples Gas System"/>
    <n v="73424"/>
  </r>
  <r>
    <x v="4"/>
    <x v="744"/>
    <s v="Exempt"/>
    <s v="Peoples Gas System"/>
    <n v="59235.72"/>
  </r>
  <r>
    <x v="4"/>
    <x v="160"/>
    <s v="Union"/>
    <s v="Peoples Gas System"/>
    <n v="60611"/>
  </r>
  <r>
    <x v="4"/>
    <x v="161"/>
    <s v="NC/NE"/>
    <s v="Peoples Gas System"/>
    <n v="63668.800000000003"/>
  </r>
  <r>
    <x v="4"/>
    <x v="162"/>
    <s v="Exempt"/>
    <s v="Peoples Gas System"/>
    <n v="140129.99"/>
  </r>
  <r>
    <x v="4"/>
    <x v="163"/>
    <s v="NC/NE"/>
    <s v="Peoples Gas System"/>
    <n v="44659.26"/>
  </r>
  <r>
    <x v="4"/>
    <x v="166"/>
    <s v="NC/NE"/>
    <s v="Peoples Gas System"/>
    <n v="72159.78"/>
  </r>
  <r>
    <x v="4"/>
    <x v="167"/>
    <s v="NC/NE"/>
    <s v="Peoples Gas System"/>
    <n v="59883.199999999997"/>
  </r>
  <r>
    <x v="4"/>
    <x v="168"/>
    <s v="Exempt"/>
    <s v="Peoples Gas System"/>
    <n v="92060.15"/>
  </r>
  <r>
    <x v="4"/>
    <x v="530"/>
    <s v="Exempt"/>
    <s v="Peoples Gas System"/>
    <n v="71149.42"/>
  </r>
  <r>
    <x v="4"/>
    <x v="170"/>
    <s v="Exempt"/>
    <s v="Peoples Gas System"/>
    <n v="96524.89"/>
  </r>
  <r>
    <x v="4"/>
    <x v="171"/>
    <s v="Exempt"/>
    <s v="Peoples Gas System"/>
    <n v="87063.41"/>
  </r>
  <r>
    <x v="4"/>
    <x v="174"/>
    <s v="NC/NE"/>
    <s v="Peoples Gas System"/>
    <n v="45267.040000000001"/>
  </r>
  <r>
    <x v="4"/>
    <x v="176"/>
    <s v="NC/NE"/>
    <s v="Peoples Gas System"/>
    <n v="59987.199999999997"/>
  </r>
  <r>
    <x v="4"/>
    <x v="177"/>
    <s v="NC/NE"/>
    <s v="Peoples Gas System"/>
    <n v="75441.600000000006"/>
  </r>
  <r>
    <x v="4"/>
    <x v="178"/>
    <s v="Exempt"/>
    <s v="Peoples Gas System"/>
    <n v="124894.76"/>
  </r>
  <r>
    <x v="4"/>
    <x v="179"/>
    <s v="NC/NE"/>
    <s v="Peoples Gas System"/>
    <n v="63328.51"/>
  </r>
  <r>
    <x v="4"/>
    <x v="181"/>
    <s v="NC/NE"/>
    <s v="Peoples Gas System"/>
    <n v="49108.800000000003"/>
  </r>
  <r>
    <x v="4"/>
    <x v="183"/>
    <s v="NC/NE"/>
    <s v="Peoples Gas System"/>
    <n v="62420.800000000003"/>
  </r>
  <r>
    <x v="4"/>
    <x v="184"/>
    <s v="NC/NE"/>
    <s v="Peoples Gas System"/>
    <n v="51500.800000000003"/>
  </r>
  <r>
    <x v="4"/>
    <x v="185"/>
    <s v="Union"/>
    <s v="Peoples Gas System"/>
    <n v="60923"/>
  </r>
  <r>
    <x v="4"/>
    <x v="531"/>
    <s v="NC/NE"/>
    <s v="Peoples Gas System"/>
    <n v="69992"/>
  </r>
  <r>
    <x v="4"/>
    <x v="666"/>
    <s v="Exempt"/>
    <s v="Peoples Gas System"/>
    <n v="92430"/>
  </r>
  <r>
    <x v="4"/>
    <x v="189"/>
    <s v="Exempt"/>
    <s v="Peoples Gas System"/>
    <n v="68087.539999999994"/>
  </r>
  <r>
    <x v="4"/>
    <x v="190"/>
    <s v="Exempt"/>
    <s v="Peoples Gas System"/>
    <n v="94722.95"/>
  </r>
  <r>
    <x v="4"/>
    <x v="192"/>
    <s v="Exempt"/>
    <s v="Peoples Gas System"/>
    <n v="89206.21"/>
  </r>
  <r>
    <x v="4"/>
    <x v="196"/>
    <s v="NC/NE"/>
    <s v="Peoples Gas System"/>
    <n v="79476.800000000003"/>
  </r>
  <r>
    <x v="4"/>
    <x v="197"/>
    <s v="NC/NE"/>
    <s v="Peoples Gas System"/>
    <n v="53085.34"/>
  </r>
  <r>
    <x v="4"/>
    <x v="198"/>
    <s v="NC/NE"/>
    <s v="Peoples Gas System"/>
    <n v="75067.199999999997"/>
  </r>
  <r>
    <x v="4"/>
    <x v="199"/>
    <s v="NC/NE"/>
    <s v="Peoples Gas System"/>
    <n v="55244.800000000003"/>
  </r>
  <r>
    <x v="4"/>
    <x v="200"/>
    <s v="Union"/>
    <s v="Peoples Gas System"/>
    <n v="56784"/>
  </r>
  <r>
    <x v="4"/>
    <x v="201"/>
    <s v="NC/NE"/>
    <s v="Peoples Gas System"/>
    <n v="72633.600000000006"/>
  </r>
  <r>
    <x v="4"/>
    <x v="202"/>
    <s v="Exempt"/>
    <s v="Peoples Gas System"/>
    <n v="142972.96"/>
  </r>
  <r>
    <x v="4"/>
    <x v="532"/>
    <s v="Exempt"/>
    <s v="Peoples Gas System"/>
    <n v="90689.19"/>
  </r>
  <r>
    <x v="4"/>
    <x v="207"/>
    <s v="Union"/>
    <s v="Peoples Gas System"/>
    <n v="57824"/>
  </r>
  <r>
    <x v="4"/>
    <x v="208"/>
    <s v="Exempt"/>
    <s v="Peoples Gas System"/>
    <n v="77012.13"/>
  </r>
  <r>
    <x v="4"/>
    <x v="209"/>
    <s v="Union"/>
    <s v="Peoples Gas System"/>
    <n v="71386"/>
  </r>
  <r>
    <x v="4"/>
    <x v="210"/>
    <s v="Exempt"/>
    <s v="Peoples Gas System"/>
    <n v="131672.15"/>
  </r>
  <r>
    <x v="4"/>
    <x v="211"/>
    <s v="NC/NE"/>
    <s v="Peoples Gas System"/>
    <n v="64725.23"/>
  </r>
  <r>
    <x v="4"/>
    <x v="212"/>
    <s v="NC/NE"/>
    <s v="Peoples Gas System"/>
    <n v="68931.199999999997"/>
  </r>
  <r>
    <x v="4"/>
    <x v="213"/>
    <s v="Exempt"/>
    <s v="Peoples Gas System"/>
    <n v="89429.63"/>
  </r>
  <r>
    <x v="4"/>
    <x v="214"/>
    <s v="Exempt"/>
    <s v="Peoples Gas System"/>
    <n v="92784.5"/>
  </r>
  <r>
    <x v="4"/>
    <x v="215"/>
    <s v="NC/NE"/>
    <s v="Peoples Gas System"/>
    <n v="69264"/>
  </r>
  <r>
    <x v="4"/>
    <x v="600"/>
    <s v="NC/NE"/>
    <s v="Peoples Gas System"/>
    <n v="45510.400000000001"/>
  </r>
  <r>
    <x v="4"/>
    <x v="601"/>
    <s v="Union"/>
    <s v="Peoples Gas System"/>
    <n v="61381"/>
  </r>
  <r>
    <x v="4"/>
    <x v="219"/>
    <s v="Exempt"/>
    <s v="Peoples Gas System"/>
    <n v="103759.78"/>
  </r>
  <r>
    <x v="4"/>
    <x v="602"/>
    <s v="Union"/>
    <s v="Peoples Gas System"/>
    <n v="66290"/>
  </r>
  <r>
    <x v="4"/>
    <x v="222"/>
    <s v="NC/NE"/>
    <s v="Peoples Gas System"/>
    <n v="50814.400000000001"/>
  </r>
  <r>
    <x v="4"/>
    <x v="667"/>
    <s v="Exempt"/>
    <s v="Peoples Gas System"/>
    <n v="66054.05"/>
  </r>
  <r>
    <x v="4"/>
    <x v="226"/>
    <s v="Union"/>
    <s v="Peoples Gas System"/>
    <n v="59842"/>
  </r>
  <r>
    <x v="4"/>
    <x v="228"/>
    <s v="NC/NE"/>
    <s v="Peoples Gas System"/>
    <n v="61276.800000000003"/>
  </r>
  <r>
    <x v="4"/>
    <x v="229"/>
    <s v="Union"/>
    <s v="Peoples Gas System"/>
    <n v="56784"/>
  </r>
  <r>
    <x v="4"/>
    <x v="668"/>
    <s v="Exempt"/>
    <s v="Peoples Gas System"/>
    <n v="71288.36"/>
  </r>
  <r>
    <x v="4"/>
    <x v="231"/>
    <s v="NC/NE"/>
    <s v="Peoples Gas System"/>
    <n v="51875.199999999997"/>
  </r>
  <r>
    <x v="4"/>
    <x v="232"/>
    <s v="Exempt"/>
    <s v="Peoples Gas System"/>
    <n v="80837.16"/>
  </r>
  <r>
    <x v="4"/>
    <x v="234"/>
    <s v="NC/NE"/>
    <s v="Peoples Gas System"/>
    <n v="56139.199999999997"/>
  </r>
  <r>
    <x v="4"/>
    <x v="235"/>
    <s v="NC/NE"/>
    <s v="Peoples Gas System"/>
    <n v="63533.599999999999"/>
  </r>
  <r>
    <x v="4"/>
    <x v="237"/>
    <s v="NC/NE"/>
    <s v="Peoples Gas System"/>
    <n v="64209.599999999999"/>
  </r>
  <r>
    <x v="4"/>
    <x v="238"/>
    <s v="NC/NE"/>
    <s v="Peoples Gas System"/>
    <n v="40497.599999999999"/>
  </r>
  <r>
    <x v="4"/>
    <x v="239"/>
    <s v="NC/NE"/>
    <s v="Peoples Gas System"/>
    <n v="60340.800000000003"/>
  </r>
  <r>
    <x v="4"/>
    <x v="240"/>
    <s v="Union"/>
    <s v="Peoples Gas System"/>
    <n v="47466"/>
  </r>
  <r>
    <x v="4"/>
    <x v="603"/>
    <s v="Exempt"/>
    <s v="Peoples Gas System"/>
    <n v="116354.21"/>
  </r>
  <r>
    <x v="4"/>
    <x v="241"/>
    <s v="NC/NE"/>
    <s v="Peoples Gas System"/>
    <n v="52832"/>
  </r>
  <r>
    <x v="4"/>
    <x v="670"/>
    <s v="Exempt"/>
    <s v="Peoples Gas System"/>
    <n v="147600"/>
  </r>
  <r>
    <x v="4"/>
    <x v="533"/>
    <s v="NC/NE"/>
    <s v="Peoples Gas System"/>
    <n v="43721.599999999999"/>
  </r>
  <r>
    <x v="4"/>
    <x v="242"/>
    <s v="Exempt"/>
    <s v="Peoples Gas System"/>
    <n v="143926.17000000001"/>
  </r>
  <r>
    <x v="4"/>
    <x v="671"/>
    <s v="Exempt"/>
    <s v="Peoples Gas System"/>
    <n v="235767"/>
  </r>
  <r>
    <x v="4"/>
    <x v="243"/>
    <s v="NC/NE"/>
    <s v="Peoples Gas System"/>
    <n v="49296"/>
  </r>
  <r>
    <x v="4"/>
    <x v="745"/>
    <s v="Exempt"/>
    <s v="Peoples Gas System"/>
    <n v="84723.8"/>
  </r>
  <r>
    <x v="4"/>
    <x v="604"/>
    <s v="Exempt"/>
    <s v="Peoples Gas System"/>
    <n v="325000"/>
  </r>
  <r>
    <x v="4"/>
    <x v="244"/>
    <s v="Exempt"/>
    <s v="Peoples Gas System"/>
    <n v="187808.84"/>
  </r>
  <r>
    <x v="4"/>
    <x v="672"/>
    <s v="NC/NE"/>
    <s v="Peoples Gas System"/>
    <n v="49629.22"/>
  </r>
  <r>
    <x v="4"/>
    <x v="673"/>
    <s v="Exempt"/>
    <s v="Peoples Gas System"/>
    <n v="148170.65"/>
  </r>
  <r>
    <x v="4"/>
    <x v="746"/>
    <s v="NC/NE"/>
    <s v="Peoples Gas System"/>
    <n v="61256"/>
  </r>
  <r>
    <x v="4"/>
    <x v="247"/>
    <s v="Exempt"/>
    <s v="Peoples Gas System"/>
    <n v="63500"/>
  </r>
  <r>
    <x v="4"/>
    <x v="249"/>
    <s v="Exempt"/>
    <s v="Peoples Gas System"/>
    <n v="101475"/>
  </r>
  <r>
    <x v="4"/>
    <x v="747"/>
    <s v="Exempt"/>
    <s v="Peoples Gas System"/>
    <n v="145320.19"/>
  </r>
  <r>
    <x v="4"/>
    <x v="250"/>
    <s v="Exempt"/>
    <s v="Peoples Gas System"/>
    <n v="125421.47"/>
  </r>
  <r>
    <x v="4"/>
    <x v="674"/>
    <s v="NC/NE"/>
    <s v="Peoples Gas System"/>
    <n v="44137.599999999999"/>
  </r>
  <r>
    <x v="4"/>
    <x v="675"/>
    <s v="NC/NE"/>
    <s v="Peoples Gas System"/>
    <n v="54849.599999999999"/>
  </r>
  <r>
    <x v="4"/>
    <x v="252"/>
    <s v="NC/NE"/>
    <s v="Peoples Gas System"/>
    <n v="61692.800000000003"/>
  </r>
  <r>
    <x v="4"/>
    <x v="748"/>
    <s v="Exempt"/>
    <s v="Peoples Gas System"/>
    <n v="184370"/>
  </r>
  <r>
    <x v="4"/>
    <x v="676"/>
    <s v="Exempt"/>
    <s v="Peoples Gas System"/>
    <n v="63228.34"/>
  </r>
  <r>
    <x v="4"/>
    <x v="605"/>
    <s v="Union"/>
    <s v="Peoples Gas System"/>
    <n v="46238"/>
  </r>
  <r>
    <x v="4"/>
    <x v="256"/>
    <s v="Union"/>
    <s v="Peoples Gas System"/>
    <n v="47466"/>
  </r>
  <r>
    <x v="4"/>
    <x v="257"/>
    <s v="Exempt"/>
    <s v="Peoples Gas System"/>
    <n v="176082.34"/>
  </r>
  <r>
    <x v="4"/>
    <x v="258"/>
    <s v="NC/NE"/>
    <s v="Peoples Gas System"/>
    <n v="63564.800000000003"/>
  </r>
  <r>
    <x v="4"/>
    <x v="259"/>
    <s v="Exempt"/>
    <s v="Peoples Gas System"/>
    <n v="153750"/>
  </r>
  <r>
    <x v="4"/>
    <x v="260"/>
    <s v="NC/NE"/>
    <s v="Peoples Gas System"/>
    <n v="59113.599999999999"/>
  </r>
  <r>
    <x v="4"/>
    <x v="677"/>
    <s v="Exempt"/>
    <s v="Peoples Gas System"/>
    <n v="83729.73"/>
  </r>
  <r>
    <x v="4"/>
    <x v="263"/>
    <s v="NC/NE"/>
    <s v="Peoples Gas System"/>
    <n v="69845.570000000007"/>
  </r>
  <r>
    <x v="4"/>
    <x v="264"/>
    <s v="Exempt"/>
    <s v="Peoples Gas System"/>
    <n v="95451.8"/>
  </r>
  <r>
    <x v="4"/>
    <x v="265"/>
    <s v="NC/NE"/>
    <s v="Peoples Gas System"/>
    <n v="61651.199999999997"/>
  </r>
  <r>
    <x v="4"/>
    <x v="267"/>
    <s v="NC/NE"/>
    <s v="Peoples Gas System"/>
    <n v="60507.199999999997"/>
  </r>
  <r>
    <x v="4"/>
    <x v="268"/>
    <s v="NC/NE"/>
    <s v="Peoples Gas System"/>
    <n v="60632"/>
  </r>
  <r>
    <x v="4"/>
    <x v="270"/>
    <s v="NC/NE"/>
    <s v="Peoples Gas System"/>
    <n v="73860.800000000003"/>
  </r>
  <r>
    <x v="4"/>
    <x v="678"/>
    <s v="Exempt"/>
    <s v="Peoples Gas System"/>
    <n v="147035.59"/>
  </r>
  <r>
    <x v="4"/>
    <x v="271"/>
    <s v="Union"/>
    <s v="Peoples Gas System"/>
    <n v="51522"/>
  </r>
  <r>
    <x v="4"/>
    <x v="272"/>
    <s v="NC/NE"/>
    <s v="Peoples Gas System"/>
    <n v="51875.199999999997"/>
  </r>
  <r>
    <x v="4"/>
    <x v="273"/>
    <s v="NC/NE"/>
    <s v="Peoples Gas System"/>
    <n v="66456"/>
  </r>
  <r>
    <x v="4"/>
    <x v="606"/>
    <s v="Union"/>
    <s v="Peoples Gas System"/>
    <n v="51771"/>
  </r>
  <r>
    <x v="4"/>
    <x v="275"/>
    <s v="NC/NE"/>
    <s v="Peoples Gas System"/>
    <n v="63502.400000000001"/>
  </r>
  <r>
    <x v="4"/>
    <x v="276"/>
    <s v="Exempt"/>
    <s v="Peoples Gas System"/>
    <n v="109322.56"/>
  </r>
  <r>
    <x v="4"/>
    <x v="278"/>
    <s v="Union"/>
    <s v="Peoples Gas System"/>
    <n v="51771"/>
  </r>
  <r>
    <x v="4"/>
    <x v="607"/>
    <s v="Union"/>
    <s v="Peoples Gas System"/>
    <n v="50731"/>
  </r>
  <r>
    <x v="4"/>
    <x v="281"/>
    <s v="Union"/>
    <s v="Peoples Gas System"/>
    <n v="56784"/>
  </r>
  <r>
    <x v="4"/>
    <x v="282"/>
    <s v="NC/NE"/>
    <s v="Peoples Gas System"/>
    <n v="61880"/>
  </r>
  <r>
    <x v="4"/>
    <x v="283"/>
    <s v="Union"/>
    <s v="Peoples Gas System"/>
    <n v="48381"/>
  </r>
  <r>
    <x v="4"/>
    <x v="286"/>
    <s v="Union"/>
    <s v="Peoples Gas System"/>
    <n v="47466"/>
  </r>
  <r>
    <x v="4"/>
    <x v="287"/>
    <s v="Exempt"/>
    <s v="Peoples Gas System"/>
    <n v="141959.87"/>
  </r>
  <r>
    <x v="4"/>
    <x v="288"/>
    <s v="Exempt"/>
    <s v="Peoples Gas System"/>
    <n v="114066.39"/>
  </r>
  <r>
    <x v="4"/>
    <x v="749"/>
    <s v="Exempt"/>
    <s v="Peoples Gas System"/>
    <n v="97868.03"/>
  </r>
  <r>
    <x v="4"/>
    <x v="289"/>
    <s v="NC/NE"/>
    <s v="Peoples Gas System"/>
    <n v="46300.800000000003"/>
  </r>
  <r>
    <x v="4"/>
    <x v="290"/>
    <s v="NC/NE"/>
    <s v="Peoples Gas System"/>
    <n v="63731.199999999997"/>
  </r>
  <r>
    <x v="4"/>
    <x v="292"/>
    <s v="NC/NE"/>
    <s v="Peoples Gas System"/>
    <n v="52707.199999999997"/>
  </r>
  <r>
    <x v="4"/>
    <x v="293"/>
    <s v="NC/NE"/>
    <s v="Peoples Gas System"/>
    <n v="56992"/>
  </r>
  <r>
    <x v="4"/>
    <x v="294"/>
    <s v="NC/NE"/>
    <s v="Peoples Gas System"/>
    <n v="65312"/>
  </r>
  <r>
    <x v="4"/>
    <x v="297"/>
    <s v="Union"/>
    <s v="Peoples Gas System"/>
    <n v="56784"/>
  </r>
  <r>
    <x v="4"/>
    <x v="299"/>
    <s v="Exempt"/>
    <s v="Peoples Gas System"/>
    <n v="126498.53"/>
  </r>
  <r>
    <x v="4"/>
    <x v="300"/>
    <s v="Union"/>
    <s v="Peoples Gas System"/>
    <n v="49962"/>
  </r>
  <r>
    <x v="4"/>
    <x v="301"/>
    <s v="NC/NE"/>
    <s v="Peoples Gas System"/>
    <n v="60860.800000000003"/>
  </r>
  <r>
    <x v="4"/>
    <x v="302"/>
    <s v="Union"/>
    <s v="Peoples Gas System"/>
    <n v="51085"/>
  </r>
  <r>
    <x v="4"/>
    <x v="679"/>
    <s v="Exempt"/>
    <s v="Peoples Gas System"/>
    <n v="74263"/>
  </r>
  <r>
    <x v="4"/>
    <x v="304"/>
    <s v="Exempt"/>
    <s v="Peoples Gas System"/>
    <n v="242550"/>
  </r>
  <r>
    <x v="4"/>
    <x v="535"/>
    <s v="NC/NE"/>
    <s v="Peoples Gas System"/>
    <n v="49504"/>
  </r>
  <r>
    <x v="4"/>
    <x v="305"/>
    <s v="NC/NE"/>
    <s v="Peoples Gas System"/>
    <n v="50065.599999999999"/>
  </r>
  <r>
    <x v="4"/>
    <x v="750"/>
    <s v="Exempt"/>
    <s v="Peoples Gas System"/>
    <n v="82707.39"/>
  </r>
  <r>
    <x v="4"/>
    <x v="680"/>
    <s v="Exempt"/>
    <s v="Peoples Gas System"/>
    <n v="73942.429999999993"/>
  </r>
  <r>
    <x v="4"/>
    <x v="608"/>
    <s v="Union"/>
    <s v="Peoples Gas System"/>
    <n v="51771"/>
  </r>
  <r>
    <x v="4"/>
    <x v="751"/>
    <s v="Exempt"/>
    <s v="Peoples Gas System"/>
    <n v="59145.41"/>
  </r>
  <r>
    <x v="4"/>
    <x v="309"/>
    <s v="NC/NE"/>
    <s v="Peoples Gas System"/>
    <n v="53664"/>
  </r>
  <r>
    <x v="4"/>
    <x v="310"/>
    <s v="NC/NE"/>
    <s v="Peoples Gas System"/>
    <n v="56992"/>
  </r>
  <r>
    <x v="4"/>
    <x v="311"/>
    <s v="NC/NE"/>
    <s v="Peoples Gas System"/>
    <n v="60286.3"/>
  </r>
  <r>
    <x v="4"/>
    <x v="312"/>
    <s v="NC/NE"/>
    <s v="Peoples Gas System"/>
    <n v="55161.599999999999"/>
  </r>
  <r>
    <x v="4"/>
    <x v="313"/>
    <s v="Exempt"/>
    <s v="Peoples Gas System"/>
    <n v="72310.679999999993"/>
  </r>
  <r>
    <x v="4"/>
    <x v="681"/>
    <s v="NC/NE"/>
    <s v="Peoples Gas System"/>
    <n v="63856"/>
  </r>
  <r>
    <x v="4"/>
    <x v="536"/>
    <s v="NC/NE"/>
    <s v="Peoples Gas System"/>
    <n v="63710.400000000001"/>
  </r>
  <r>
    <x v="4"/>
    <x v="609"/>
    <s v="Exempt"/>
    <s v="Peoples Gas System"/>
    <n v="139590"/>
  </r>
  <r>
    <x v="4"/>
    <x v="315"/>
    <s v="NC/NE"/>
    <s v="Peoples Gas System"/>
    <n v="62108.800000000003"/>
  </r>
  <r>
    <x v="4"/>
    <x v="316"/>
    <s v="Union"/>
    <s v="Peoples Gas System"/>
    <n v="51771"/>
  </r>
  <r>
    <x v="4"/>
    <x v="317"/>
    <s v="Union"/>
    <s v="Peoples Gas System"/>
    <n v="49962"/>
  </r>
  <r>
    <x v="4"/>
    <x v="318"/>
    <s v="NC/NE"/>
    <s v="Peoples Gas System"/>
    <n v="49608"/>
  </r>
  <r>
    <x v="4"/>
    <x v="320"/>
    <s v="Union"/>
    <s v="Peoples Gas System"/>
    <n v="56784"/>
  </r>
  <r>
    <x v="4"/>
    <x v="321"/>
    <s v="Exempt"/>
    <s v="Peoples Gas System"/>
    <n v="107640.88"/>
  </r>
  <r>
    <x v="4"/>
    <x v="682"/>
    <s v="NC/NE"/>
    <s v="Peoples Gas System"/>
    <n v="53560"/>
  </r>
  <r>
    <x v="4"/>
    <x v="322"/>
    <s v="Exempt"/>
    <s v="Peoples Gas System"/>
    <n v="111240"/>
  </r>
  <r>
    <x v="4"/>
    <x v="537"/>
    <s v="Exempt"/>
    <s v="Peoples Gas System"/>
    <n v="71477.52"/>
  </r>
  <r>
    <x v="4"/>
    <x v="752"/>
    <s v="Exempt"/>
    <s v="Peoples Gas System"/>
    <n v="87662.27"/>
  </r>
  <r>
    <x v="4"/>
    <x v="324"/>
    <s v="Exempt"/>
    <s v="Peoples Gas System"/>
    <n v="136164.73000000001"/>
  </r>
  <r>
    <x v="4"/>
    <x v="325"/>
    <s v="NC/NE"/>
    <s v="Peoples Gas System"/>
    <n v="49712"/>
  </r>
  <r>
    <x v="4"/>
    <x v="538"/>
    <s v="Exempt"/>
    <s v="Peoples Gas System"/>
    <n v="82160"/>
  </r>
  <r>
    <x v="4"/>
    <x v="327"/>
    <s v="NC/NE"/>
    <s v="Peoples Gas System"/>
    <n v="42515.199999999997"/>
  </r>
  <r>
    <x v="4"/>
    <x v="329"/>
    <s v="NC/NE"/>
    <s v="Peoples Gas System"/>
    <n v="77209.600000000006"/>
  </r>
  <r>
    <x v="4"/>
    <x v="610"/>
    <s v="Exempt"/>
    <s v="Peoples Gas System"/>
    <n v="84672.68"/>
  </r>
  <r>
    <x v="4"/>
    <x v="332"/>
    <s v="NC/NE"/>
    <s v="Peoples Gas System"/>
    <n v="63731.199999999997"/>
  </r>
  <r>
    <x v="4"/>
    <x v="333"/>
    <s v="Union"/>
    <s v="Peoples Gas System"/>
    <n v="46322"/>
  </r>
  <r>
    <x v="4"/>
    <x v="336"/>
    <s v="NC/NE"/>
    <s v="Peoples Gas System"/>
    <n v="50273.599999999999"/>
  </r>
  <r>
    <x v="4"/>
    <x v="337"/>
    <s v="NC/NE"/>
    <s v="Peoples Gas System"/>
    <n v="50544"/>
  </r>
  <r>
    <x v="4"/>
    <x v="341"/>
    <s v="NC/NE"/>
    <s v="Peoples Gas System"/>
    <n v="52707.199999999997"/>
  </r>
  <r>
    <x v="4"/>
    <x v="342"/>
    <s v="NC/NE"/>
    <s v="Peoples Gas System"/>
    <n v="60465.599999999999"/>
  </r>
  <r>
    <x v="4"/>
    <x v="343"/>
    <s v="NC/NE"/>
    <s v="Peoples Gas System"/>
    <n v="58926.400000000001"/>
  </r>
  <r>
    <x v="4"/>
    <x v="611"/>
    <s v="Union"/>
    <s v="Peoples Gas System"/>
    <n v="48402"/>
  </r>
  <r>
    <x v="4"/>
    <x v="345"/>
    <s v="NC/NE"/>
    <s v="Peoples Gas System"/>
    <n v="58988.800000000003"/>
  </r>
  <r>
    <x v="4"/>
    <x v="346"/>
    <s v="Union"/>
    <s v="Peoples Gas System"/>
    <n v="56930"/>
  </r>
  <r>
    <x v="4"/>
    <x v="347"/>
    <s v="Union"/>
    <s v="Peoples Gas System"/>
    <n v="47466"/>
  </r>
  <r>
    <x v="4"/>
    <x v="753"/>
    <s v="NC/NE"/>
    <s v="Peoples Gas System"/>
    <n v="65166.400000000001"/>
  </r>
  <r>
    <x v="4"/>
    <x v="349"/>
    <s v="NC/NE"/>
    <s v="Peoples Gas System"/>
    <n v="53040"/>
  </r>
  <r>
    <x v="4"/>
    <x v="350"/>
    <s v="Union"/>
    <s v="Peoples Gas System"/>
    <n v="51210"/>
  </r>
  <r>
    <x v="4"/>
    <x v="352"/>
    <s v="NC/NE"/>
    <s v="Peoples Gas System"/>
    <n v="59113.599999999999"/>
  </r>
  <r>
    <x v="4"/>
    <x v="353"/>
    <s v="Union"/>
    <s v="Peoples Gas System"/>
    <n v="56784"/>
  </r>
  <r>
    <x v="4"/>
    <x v="354"/>
    <s v="Union"/>
    <s v="Peoples Gas System"/>
    <n v="47466"/>
  </r>
  <r>
    <x v="4"/>
    <x v="357"/>
    <s v="NC/NE"/>
    <s v="Peoples Gas System"/>
    <n v="49878.400000000001"/>
  </r>
  <r>
    <x v="4"/>
    <x v="358"/>
    <s v="NC/NE"/>
    <s v="Peoples Gas System"/>
    <n v="60091.199999999997"/>
  </r>
  <r>
    <x v="4"/>
    <x v="359"/>
    <s v="NC/NE"/>
    <s v="Peoples Gas System"/>
    <n v="51521.599999999999"/>
  </r>
  <r>
    <x v="4"/>
    <x v="612"/>
    <s v="Union"/>
    <s v="Peoples Gas System"/>
    <n v="51771"/>
  </r>
  <r>
    <x v="4"/>
    <x v="363"/>
    <s v="NC/NE"/>
    <s v="Peoples Gas System"/>
    <n v="55689.09"/>
  </r>
  <r>
    <x v="4"/>
    <x v="365"/>
    <s v="NC/NE"/>
    <s v="Peoples Gas System"/>
    <n v="49504"/>
  </r>
  <r>
    <x v="4"/>
    <x v="366"/>
    <s v="NC/NE"/>
    <s v="Peoples Gas System"/>
    <n v="63752"/>
  </r>
  <r>
    <x v="4"/>
    <x v="368"/>
    <s v="Exempt"/>
    <s v="Peoples Gas System"/>
    <n v="88865.81"/>
  </r>
  <r>
    <x v="4"/>
    <x v="369"/>
    <s v="Exempt"/>
    <s v="Peoples Gas System"/>
    <n v="96609.91"/>
  </r>
  <r>
    <x v="4"/>
    <x v="370"/>
    <s v="NC/NE"/>
    <s v="Peoples Gas System"/>
    <n v="64105.599999999999"/>
  </r>
  <r>
    <x v="4"/>
    <x v="371"/>
    <s v="NC/NE"/>
    <s v="Peoples Gas System"/>
    <n v="51771.199999999997"/>
  </r>
  <r>
    <x v="4"/>
    <x v="372"/>
    <s v="Union"/>
    <s v="Peoples Gas System"/>
    <n v="48506"/>
  </r>
  <r>
    <x v="4"/>
    <x v="683"/>
    <s v="NC/NE"/>
    <s v="Peoples Gas System"/>
    <n v="60286.3"/>
  </r>
  <r>
    <x v="4"/>
    <x v="375"/>
    <s v="NC/NE"/>
    <s v="Peoples Gas System"/>
    <n v="58448"/>
  </r>
  <r>
    <x v="4"/>
    <x v="614"/>
    <s v="Exempt"/>
    <s v="Peoples Gas System"/>
    <n v="118450"/>
  </r>
  <r>
    <x v="4"/>
    <x v="376"/>
    <s v="NC/NE"/>
    <s v="Peoples Gas System"/>
    <n v="51542.400000000001"/>
  </r>
  <r>
    <x v="4"/>
    <x v="377"/>
    <s v="Union"/>
    <s v="Peoples Gas System"/>
    <n v="48506"/>
  </r>
  <r>
    <x v="4"/>
    <x v="378"/>
    <s v="NC/NE"/>
    <s v="Peoples Gas System"/>
    <n v="51147.199999999997"/>
  </r>
  <r>
    <x v="4"/>
    <x v="684"/>
    <s v="NC/NE"/>
    <s v="Peoples Gas System"/>
    <n v="60278.400000000001"/>
  </r>
  <r>
    <x v="4"/>
    <x v="380"/>
    <s v="NC/NE"/>
    <s v="Peoples Gas System"/>
    <n v="58968"/>
  </r>
  <r>
    <x v="4"/>
    <x v="381"/>
    <s v="Union"/>
    <s v="Peoples Gas System"/>
    <n v="56784"/>
  </r>
  <r>
    <x v="4"/>
    <x v="754"/>
    <s v="Exempt"/>
    <s v="Peoples Gas System"/>
    <n v="133250"/>
  </r>
  <r>
    <x v="4"/>
    <x v="383"/>
    <s v="NC/NE"/>
    <s v="Peoples Gas System"/>
    <n v="58926.400000000001"/>
  </r>
  <r>
    <x v="4"/>
    <x v="685"/>
    <s v="Exempt"/>
    <s v="Peoples Gas System"/>
    <n v="71384.179999999993"/>
  </r>
  <r>
    <x v="4"/>
    <x v="384"/>
    <s v="Union"/>
    <s v="Peoples Gas System"/>
    <n v="56784"/>
  </r>
  <r>
    <x v="4"/>
    <x v="615"/>
    <s v="Union"/>
    <s v="Peoples Gas System"/>
    <n v="45989"/>
  </r>
  <r>
    <x v="4"/>
    <x v="387"/>
    <s v="Union"/>
    <s v="Peoples Gas System"/>
    <n v="57512"/>
  </r>
  <r>
    <x v="4"/>
    <x v="389"/>
    <s v="Union"/>
    <s v="Peoples Gas System"/>
    <n v="47840"/>
  </r>
  <r>
    <x v="4"/>
    <x v="390"/>
    <s v="NC/NE"/>
    <s v="Peoples Gas System"/>
    <n v="43014.400000000001"/>
  </r>
  <r>
    <x v="4"/>
    <x v="391"/>
    <s v="NC/NE"/>
    <s v="Peoples Gas System"/>
    <n v="55161.599999999999"/>
  </r>
  <r>
    <x v="4"/>
    <x v="393"/>
    <s v="NC/NE"/>
    <s v="Peoples Gas System"/>
    <n v="52520"/>
  </r>
  <r>
    <x v="4"/>
    <x v="394"/>
    <s v="Union"/>
    <s v="Peoples Gas System"/>
    <n v="56784"/>
  </r>
  <r>
    <x v="4"/>
    <x v="395"/>
    <s v="Union"/>
    <s v="Peoples Gas System"/>
    <n v="49962"/>
  </r>
  <r>
    <x v="4"/>
    <x v="396"/>
    <s v="Union"/>
    <s v="Peoples Gas System"/>
    <n v="56784"/>
  </r>
  <r>
    <x v="4"/>
    <x v="397"/>
    <s v="NC/NE"/>
    <s v="Peoples Gas System"/>
    <n v="59696"/>
  </r>
  <r>
    <x v="4"/>
    <x v="539"/>
    <s v="Exempt"/>
    <s v="Peoples Gas System"/>
    <n v="95925.96"/>
  </r>
  <r>
    <x v="4"/>
    <x v="400"/>
    <s v="Exempt"/>
    <s v="Peoples Gas System"/>
    <n v="95481"/>
  </r>
  <r>
    <x v="4"/>
    <x v="402"/>
    <s v="Union"/>
    <s v="Peoples Gas System"/>
    <n v="56784"/>
  </r>
  <r>
    <x v="4"/>
    <x v="403"/>
    <s v="Union"/>
    <s v="Peoples Gas System"/>
    <n v="56784"/>
  </r>
  <r>
    <x v="4"/>
    <x v="404"/>
    <s v="Union"/>
    <s v="Peoples Gas System"/>
    <n v="49962"/>
  </r>
  <r>
    <x v="4"/>
    <x v="755"/>
    <s v="Exempt"/>
    <s v="Peoples Gas System"/>
    <n v="70000"/>
  </r>
  <r>
    <x v="4"/>
    <x v="406"/>
    <s v="NC/NE"/>
    <s v="Peoples Gas System"/>
    <n v="59841.599999999999"/>
  </r>
  <r>
    <x v="4"/>
    <x v="407"/>
    <s v="Union"/>
    <s v="Peoples Gas System"/>
    <n v="59592"/>
  </r>
  <r>
    <x v="4"/>
    <x v="408"/>
    <s v="Union"/>
    <s v="Peoples Gas System"/>
    <n v="51085"/>
  </r>
  <r>
    <x v="4"/>
    <x v="409"/>
    <s v="NC/NE"/>
    <s v="Peoples Gas System"/>
    <n v="55265.599999999999"/>
  </r>
  <r>
    <x v="4"/>
    <x v="412"/>
    <s v="Union"/>
    <s v="Peoples Gas System"/>
    <n v="49962"/>
  </r>
  <r>
    <x v="4"/>
    <x v="413"/>
    <s v="NC/NE"/>
    <s v="Peoples Gas System"/>
    <n v="49129.599999999999"/>
  </r>
  <r>
    <x v="4"/>
    <x v="414"/>
    <s v="NC/NE"/>
    <s v="Peoples Gas System"/>
    <n v="52228.800000000003"/>
  </r>
  <r>
    <x v="4"/>
    <x v="415"/>
    <s v="NC/NE"/>
    <s v="Peoples Gas System"/>
    <n v="48505.599999999999"/>
  </r>
  <r>
    <x v="4"/>
    <x v="756"/>
    <s v="NC/NE"/>
    <s v="Peoples Gas System"/>
    <n v="58468.800000000003"/>
  </r>
  <r>
    <x v="4"/>
    <x v="617"/>
    <s v="Union"/>
    <s v="Peoples Gas System"/>
    <n v="48402"/>
  </r>
  <r>
    <x v="4"/>
    <x v="418"/>
    <s v="NC/NE"/>
    <s v="Peoples Gas System"/>
    <n v="83012.800000000003"/>
  </r>
  <r>
    <x v="4"/>
    <x v="419"/>
    <s v="NC/NE"/>
    <s v="Peoples Gas System"/>
    <n v="52891.7"/>
  </r>
  <r>
    <x v="4"/>
    <x v="618"/>
    <s v="Exempt"/>
    <s v="Peoples Gas System"/>
    <n v="170609.4"/>
  </r>
  <r>
    <x v="4"/>
    <x v="687"/>
    <s v="Exempt"/>
    <s v="Peoples Gas System"/>
    <n v="85418.16"/>
  </r>
  <r>
    <x v="4"/>
    <x v="757"/>
    <s v="NC/NE"/>
    <s v="Peoples Gas System"/>
    <n v="51979.199999999997"/>
  </r>
  <r>
    <x v="4"/>
    <x v="423"/>
    <s v="Union"/>
    <s v="Peoples Gas System"/>
    <n v="48381"/>
  </r>
  <r>
    <x v="4"/>
    <x v="424"/>
    <s v="Union"/>
    <s v="Peoples Gas System"/>
    <n v="51771"/>
  </r>
  <r>
    <x v="4"/>
    <x v="425"/>
    <s v="Union"/>
    <s v="Peoples Gas System"/>
    <n v="51771"/>
  </r>
  <r>
    <x v="4"/>
    <x v="426"/>
    <s v="NC/NE"/>
    <s v="Peoples Gas System"/>
    <n v="55889.599999999999"/>
  </r>
  <r>
    <x v="4"/>
    <x v="427"/>
    <s v="Exempt"/>
    <s v="Peoples Gas System"/>
    <n v="113604.18"/>
  </r>
  <r>
    <x v="4"/>
    <x v="428"/>
    <s v="NC/NE"/>
    <s v="Peoples Gas System"/>
    <n v="55993.599999999999"/>
  </r>
  <r>
    <x v="4"/>
    <x v="429"/>
    <s v="NC/NE"/>
    <s v="Peoples Gas System"/>
    <n v="55993.599999999999"/>
  </r>
  <r>
    <x v="4"/>
    <x v="430"/>
    <s v="NC/NE"/>
    <s v="Peoples Gas System"/>
    <n v="49608"/>
  </r>
  <r>
    <x v="4"/>
    <x v="688"/>
    <s v="NC/NE"/>
    <s v="Peoples Gas System"/>
    <n v="48568"/>
  </r>
  <r>
    <x v="4"/>
    <x v="619"/>
    <s v="Union"/>
    <s v="Peoples Gas System"/>
    <n v="45989"/>
  </r>
  <r>
    <x v="4"/>
    <x v="434"/>
    <s v="NC/NE"/>
    <s v="Peoples Gas System"/>
    <n v="45115.199999999997"/>
  </r>
  <r>
    <x v="4"/>
    <x v="439"/>
    <s v="NC/NE"/>
    <s v="Peoples Gas System"/>
    <n v="52936"/>
  </r>
  <r>
    <x v="4"/>
    <x v="440"/>
    <s v="Exempt"/>
    <s v="Peoples Gas System"/>
    <n v="64283.11"/>
  </r>
  <r>
    <x v="4"/>
    <x v="442"/>
    <s v="Union"/>
    <s v="Peoples Gas System"/>
    <n v="56784"/>
  </r>
  <r>
    <x v="4"/>
    <x v="443"/>
    <s v="Union"/>
    <s v="Peoples Gas System"/>
    <n v="47840"/>
  </r>
  <r>
    <x v="4"/>
    <x v="446"/>
    <s v="Union"/>
    <s v="Peoples Gas System"/>
    <n v="49962"/>
  </r>
  <r>
    <x v="4"/>
    <x v="758"/>
    <s v="NC/NE"/>
    <s v="Peoples Gas System"/>
    <n v="40872"/>
  </r>
  <r>
    <x v="4"/>
    <x v="540"/>
    <s v="Exempt"/>
    <s v="Peoples Gas System"/>
    <n v="71477.52"/>
  </r>
  <r>
    <x v="4"/>
    <x v="759"/>
    <s v="Exempt"/>
    <s v="Peoples Gas System"/>
    <n v="55316.480000000003"/>
  </r>
  <r>
    <x v="4"/>
    <x v="689"/>
    <s v="Exempt"/>
    <s v="Peoples Gas System"/>
    <n v="86247.24"/>
  </r>
  <r>
    <x v="4"/>
    <x v="450"/>
    <s v="NC/NE"/>
    <s v="Peoples Gas System"/>
    <n v="50065.599999999999"/>
  </r>
  <r>
    <x v="4"/>
    <x v="452"/>
    <s v="NC/NE"/>
    <s v="Peoples Gas System"/>
    <n v="59571.199999999997"/>
  </r>
  <r>
    <x v="4"/>
    <x v="620"/>
    <s v="NC/NE"/>
    <s v="Peoples Gas System"/>
    <n v="50065.599999999999"/>
  </r>
  <r>
    <x v="4"/>
    <x v="458"/>
    <s v="Union"/>
    <s v="Peoples Gas System"/>
    <n v="49962"/>
  </r>
  <r>
    <x v="4"/>
    <x v="460"/>
    <s v="Union"/>
    <s v="Peoples Gas System"/>
    <n v="56784"/>
  </r>
  <r>
    <x v="4"/>
    <x v="461"/>
    <s v="NC/NE"/>
    <s v="Peoples Gas System"/>
    <n v="49254.400000000001"/>
  </r>
  <r>
    <x v="4"/>
    <x v="690"/>
    <s v="Exempt"/>
    <s v="Peoples Gas System"/>
    <n v="97129"/>
  </r>
  <r>
    <x v="4"/>
    <x v="760"/>
    <s v="Exempt"/>
    <s v="Peoples Gas System"/>
    <n v="63072.72"/>
  </r>
  <r>
    <x v="4"/>
    <x v="622"/>
    <s v="Union"/>
    <s v="Peoples Gas System"/>
    <n v="45989"/>
  </r>
  <r>
    <x v="4"/>
    <x v="469"/>
    <s v="Union"/>
    <s v="Peoples Gas System"/>
    <n v="47466"/>
  </r>
  <r>
    <x v="4"/>
    <x v="471"/>
    <s v="NC/NE"/>
    <s v="Peoples Gas System"/>
    <n v="52083.199999999997"/>
  </r>
  <r>
    <x v="4"/>
    <x v="472"/>
    <s v="Union"/>
    <s v="Peoples Gas System"/>
    <n v="49962"/>
  </r>
  <r>
    <x v="4"/>
    <x v="477"/>
    <s v="Union"/>
    <s v="Peoples Gas System"/>
    <n v="49962"/>
  </r>
  <r>
    <x v="4"/>
    <x v="480"/>
    <s v="NC/NE"/>
    <s v="Peoples Gas System"/>
    <n v="62608"/>
  </r>
  <r>
    <x v="4"/>
    <x v="483"/>
    <s v="Union"/>
    <s v="Peoples Gas System"/>
    <n v="51085"/>
  </r>
  <r>
    <x v="4"/>
    <x v="484"/>
    <s v="Union"/>
    <s v="Peoples Gas System"/>
    <n v="51085"/>
  </r>
  <r>
    <x v="4"/>
    <x v="485"/>
    <s v="Union"/>
    <s v="Peoples Gas System"/>
    <n v="51085"/>
  </r>
  <r>
    <x v="4"/>
    <x v="486"/>
    <s v="Exempt"/>
    <s v="Peoples Gas System"/>
    <n v="86676.55"/>
  </r>
  <r>
    <x v="4"/>
    <x v="487"/>
    <s v="NC/NE"/>
    <s v="Peoples Gas System"/>
    <n v="59113.599999999999"/>
  </r>
  <r>
    <x v="4"/>
    <x v="489"/>
    <s v="Exempt"/>
    <s v="Peoples Gas System"/>
    <n v="80015.53"/>
  </r>
  <r>
    <x v="4"/>
    <x v="491"/>
    <s v="NC/NE"/>
    <s v="Peoples Gas System"/>
    <n v="46300.800000000003"/>
  </r>
  <r>
    <x v="4"/>
    <x v="492"/>
    <s v="NC/NE"/>
    <s v="Peoples Gas System"/>
    <n v="48131.199999999997"/>
  </r>
  <r>
    <x v="4"/>
    <x v="493"/>
    <s v="NC/NE"/>
    <s v="Peoples Gas System"/>
    <n v="45593.599999999999"/>
  </r>
  <r>
    <x v="4"/>
    <x v="494"/>
    <s v="Exempt"/>
    <s v="Peoples Gas System"/>
    <n v="77667.33"/>
  </r>
  <r>
    <x v="4"/>
    <x v="495"/>
    <s v="Union"/>
    <s v="Peoples Gas System"/>
    <n v="48381"/>
  </r>
  <r>
    <x v="4"/>
    <x v="496"/>
    <s v="Union"/>
    <s v="Peoples Gas System"/>
    <n v="48381"/>
  </r>
  <r>
    <x v="4"/>
    <x v="497"/>
    <s v="NC/NE"/>
    <s v="Peoples Gas System"/>
    <n v="54558.400000000001"/>
  </r>
  <r>
    <x v="4"/>
    <x v="498"/>
    <s v="NC/NE"/>
    <s v="Peoples Gas System"/>
    <n v="49504"/>
  </r>
  <r>
    <x v="4"/>
    <x v="623"/>
    <s v="Union"/>
    <s v="Peoples Gas System"/>
    <n v="48402"/>
  </r>
  <r>
    <x v="4"/>
    <x v="500"/>
    <s v="NC/NE"/>
    <s v="Peoples Gas System"/>
    <n v="66788.800000000003"/>
  </r>
  <r>
    <x v="4"/>
    <x v="502"/>
    <s v="NC/NE"/>
    <s v="Peoples Gas System"/>
    <n v="50668.800000000003"/>
  </r>
  <r>
    <x v="4"/>
    <x v="503"/>
    <s v="Union"/>
    <s v="Peoples Gas System"/>
    <n v="47840"/>
  </r>
  <r>
    <x v="4"/>
    <x v="504"/>
    <s v="Exempt"/>
    <s v="Peoples Gas System"/>
    <n v="79614.47"/>
  </r>
  <r>
    <x v="4"/>
    <x v="761"/>
    <s v="Exempt"/>
    <s v="Peoples Gas System"/>
    <n v="64575"/>
  </r>
  <r>
    <x v="4"/>
    <x v="762"/>
    <s v="Exempt"/>
    <s v="Peoples Gas System"/>
    <n v="84624.8"/>
  </r>
  <r>
    <x v="4"/>
    <x v="505"/>
    <s v="NC/NE"/>
    <s v="Peoples Gas System"/>
    <n v="49753.599999999999"/>
  </r>
  <r>
    <x v="4"/>
    <x v="507"/>
    <s v="NC/NE"/>
    <s v="Peoples Gas System"/>
    <n v="47611.199999999997"/>
  </r>
  <r>
    <x v="4"/>
    <x v="624"/>
    <s v="Union"/>
    <s v="Peoples Gas System"/>
    <n v="45989"/>
  </r>
  <r>
    <x v="4"/>
    <x v="763"/>
    <s v="Exempt"/>
    <s v="Peoples Gas System"/>
    <n v="67682.539999999994"/>
  </r>
  <r>
    <x v="4"/>
    <x v="512"/>
    <s v="NC/NE"/>
    <s v="Peoples Gas System"/>
    <n v="52228.800000000003"/>
  </r>
  <r>
    <x v="4"/>
    <x v="514"/>
    <s v="Union"/>
    <s v="Peoples Gas System"/>
    <n v="47715"/>
  </r>
  <r>
    <x v="4"/>
    <x v="515"/>
    <s v="Union"/>
    <s v="Peoples Gas System"/>
    <n v="48381"/>
  </r>
  <r>
    <x v="4"/>
    <x v="691"/>
    <s v="NC/NE"/>
    <s v="Peoples Gas System"/>
    <n v="53518.400000000001"/>
  </r>
  <r>
    <x v="4"/>
    <x v="523"/>
    <s v="Exempt"/>
    <s v="Peoples Gas System"/>
    <n v="80447.509999999995"/>
  </r>
  <r>
    <x v="4"/>
    <x v="524"/>
    <s v="Exempt"/>
    <s v="Peoples Gas System"/>
    <n v="92185"/>
  </r>
  <r>
    <x v="4"/>
    <x v="543"/>
    <s v="Exempt"/>
    <s v="Peoples Gas System"/>
    <n v="84938.22"/>
  </r>
  <r>
    <x v="4"/>
    <x v="544"/>
    <s v="Exempt"/>
    <s v="Peoples Gas System"/>
    <n v="100646"/>
  </r>
  <r>
    <x v="4"/>
    <x v="545"/>
    <s v="Exempt"/>
    <s v="Peoples Gas System"/>
    <n v="78020.710000000006"/>
  </r>
  <r>
    <x v="4"/>
    <x v="546"/>
    <s v="NC/NE"/>
    <s v="Peoples Gas System"/>
    <n v="47257.599999999999"/>
  </r>
  <r>
    <x v="4"/>
    <x v="547"/>
    <s v="Exempt"/>
    <s v="Peoples Gas System"/>
    <n v="82580.240000000005"/>
  </r>
  <r>
    <x v="4"/>
    <x v="549"/>
    <s v="NC/NE"/>
    <s v="Peoples Gas System"/>
    <n v="41745.599999999999"/>
  </r>
  <r>
    <x v="4"/>
    <x v="550"/>
    <s v="NC/NE"/>
    <s v="Peoples Gas System"/>
    <n v="49608"/>
  </r>
  <r>
    <x v="4"/>
    <x v="551"/>
    <s v="Exempt"/>
    <s v="Peoples Gas System"/>
    <n v="110160"/>
  </r>
  <r>
    <x v="4"/>
    <x v="552"/>
    <s v="Union"/>
    <s v="Peoples Gas System"/>
    <n v="47840"/>
  </r>
  <r>
    <x v="4"/>
    <x v="553"/>
    <s v="NC/NE"/>
    <s v="Peoples Gas System"/>
    <n v="49649.599999999999"/>
  </r>
  <r>
    <x v="4"/>
    <x v="554"/>
    <s v="NC/NE"/>
    <s v="Peoples Gas System"/>
    <n v="48172.800000000003"/>
  </r>
  <r>
    <x v="4"/>
    <x v="555"/>
    <s v="NC/NE"/>
    <s v="Peoples Gas System"/>
    <n v="50648"/>
  </r>
  <r>
    <x v="4"/>
    <x v="556"/>
    <s v="Exempt"/>
    <s v="Peoples Gas System"/>
    <n v="102169.97"/>
  </r>
  <r>
    <x v="4"/>
    <x v="557"/>
    <s v="Union"/>
    <s v="Peoples Gas System"/>
    <n v="45323"/>
  </r>
  <r>
    <x v="4"/>
    <x v="558"/>
    <s v="Exempt"/>
    <s v="Peoples Gas System"/>
    <n v="98471.53"/>
  </r>
  <r>
    <x v="4"/>
    <x v="559"/>
    <s v="NC/NE"/>
    <s v="Peoples Gas System"/>
    <n v="62857.599999999999"/>
  </r>
  <r>
    <x v="4"/>
    <x v="561"/>
    <s v="NC/NE"/>
    <s v="Peoples Gas System"/>
    <n v="64298"/>
  </r>
  <r>
    <x v="4"/>
    <x v="562"/>
    <s v="Exempt"/>
    <s v="Peoples Gas System"/>
    <n v="71234.22"/>
  </r>
  <r>
    <x v="4"/>
    <x v="565"/>
    <s v="NC/NE"/>
    <s v="Peoples Gas System"/>
    <n v="49753.599999999999"/>
  </r>
  <r>
    <x v="4"/>
    <x v="566"/>
    <s v="Union"/>
    <s v="Peoples Gas System"/>
    <n v="48381"/>
  </r>
  <r>
    <x v="4"/>
    <x v="568"/>
    <s v="NC/NE"/>
    <s v="Peoples Gas System"/>
    <n v="49712"/>
  </r>
  <r>
    <x v="4"/>
    <x v="569"/>
    <s v="Union"/>
    <s v="Peoples Gas System"/>
    <n v="49962"/>
  </r>
  <r>
    <x v="4"/>
    <x v="572"/>
    <s v="Union"/>
    <s v="Peoples Gas System"/>
    <n v="49962"/>
  </r>
  <r>
    <x v="4"/>
    <x v="573"/>
    <s v="Union"/>
    <s v="Peoples Gas System"/>
    <n v="49962"/>
  </r>
  <r>
    <x v="4"/>
    <x v="581"/>
    <s v="Union"/>
    <s v="Peoples Gas System"/>
    <n v="49962"/>
  </r>
  <r>
    <x v="4"/>
    <x v="626"/>
    <s v="Union"/>
    <s v="Peoples Gas System"/>
    <n v="49962"/>
  </r>
  <r>
    <x v="4"/>
    <x v="764"/>
    <s v="Exempt"/>
    <s v="Peoples Gas System"/>
    <n v="58641.7"/>
  </r>
  <r>
    <x v="4"/>
    <x v="590"/>
    <s v="Exempt"/>
    <s v="Peoples Gas System"/>
    <n v="81465.919999999998"/>
  </r>
  <r>
    <x v="4"/>
    <x v="592"/>
    <s v="NC/NE"/>
    <s v="Peoples Gas System"/>
    <n v="56388.800000000003"/>
  </r>
  <r>
    <x v="4"/>
    <x v="593"/>
    <s v="NC/NE"/>
    <s v="Peoples Gas System"/>
    <n v="45136"/>
  </r>
  <r>
    <x v="4"/>
    <x v="627"/>
    <s v="NC/NE"/>
    <s v="Peoples Gas System"/>
    <n v="56492.800000000003"/>
  </r>
  <r>
    <x v="4"/>
    <x v="628"/>
    <s v="Exempt"/>
    <s v="Peoples Gas System"/>
    <n v="86835.44"/>
  </r>
  <r>
    <x v="4"/>
    <x v="629"/>
    <s v="Exempt"/>
    <s v="Peoples Gas System"/>
    <n v="74531.710000000006"/>
  </r>
  <r>
    <x v="4"/>
    <x v="630"/>
    <s v="NC/NE"/>
    <s v="Peoples Gas System"/>
    <n v="42744"/>
  </r>
  <r>
    <x v="4"/>
    <x v="631"/>
    <s v="NC/NE"/>
    <s v="Peoples Gas System"/>
    <n v="49608"/>
  </r>
  <r>
    <x v="4"/>
    <x v="632"/>
    <s v="Exempt"/>
    <s v="Peoples Gas System"/>
    <n v="74026.41"/>
  </r>
  <r>
    <x v="4"/>
    <x v="633"/>
    <s v="NC/NE"/>
    <s v="Peoples Gas System"/>
    <n v="47216"/>
  </r>
  <r>
    <x v="4"/>
    <x v="634"/>
    <s v="NC/NE"/>
    <s v="Peoples Gas System"/>
    <n v="52020.800000000003"/>
  </r>
  <r>
    <x v="4"/>
    <x v="635"/>
    <s v="Exempt"/>
    <s v="Peoples Gas System"/>
    <n v="80439.78"/>
  </r>
  <r>
    <x v="4"/>
    <x v="765"/>
    <s v="Exempt"/>
    <s v="Peoples Gas System"/>
    <n v="92430"/>
  </r>
  <r>
    <x v="4"/>
    <x v="637"/>
    <s v="NC/NE"/>
    <s v="Peoples Gas System"/>
    <n v="47673.599999999999"/>
  </r>
  <r>
    <x v="4"/>
    <x v="638"/>
    <s v="NC/NE"/>
    <s v="Peoples Gas System"/>
    <n v="49546"/>
  </r>
  <r>
    <x v="4"/>
    <x v="639"/>
    <s v="NC/NE"/>
    <s v="Peoples Gas System"/>
    <n v="47444.800000000003"/>
  </r>
  <r>
    <x v="4"/>
    <x v="640"/>
    <s v="NC/NE"/>
    <s v="Peoples Gas System"/>
    <n v="51958.400000000001"/>
  </r>
  <r>
    <x v="4"/>
    <x v="641"/>
    <s v="NC/NE"/>
    <s v="Peoples Gas System"/>
    <n v="47257.599999999999"/>
  </r>
  <r>
    <x v="4"/>
    <x v="642"/>
    <s v="NC/NE"/>
    <s v="Peoples Gas System"/>
    <n v="38168"/>
  </r>
  <r>
    <x v="4"/>
    <x v="643"/>
    <s v="NC/NE"/>
    <s v="Peoples Gas System"/>
    <n v="42640"/>
  </r>
  <r>
    <x v="4"/>
    <x v="693"/>
    <s v="NC/NE"/>
    <s v="Peoples Gas System"/>
    <n v="44179.199999999997"/>
  </r>
  <r>
    <x v="4"/>
    <x v="644"/>
    <s v="NC/NE"/>
    <s v="Peoples Gas System"/>
    <n v="78540.800000000003"/>
  </r>
  <r>
    <x v="4"/>
    <x v="645"/>
    <s v="NC/NE"/>
    <s v="Peoples Gas System"/>
    <n v="42286.400000000001"/>
  </r>
  <r>
    <x v="4"/>
    <x v="646"/>
    <s v="NC/NE"/>
    <s v="Peoples Gas System"/>
    <n v="42286.400000000001"/>
  </r>
  <r>
    <x v="4"/>
    <x v="647"/>
    <s v="NC/NE"/>
    <s v="Peoples Gas System"/>
    <n v="46072"/>
  </r>
  <r>
    <x v="4"/>
    <x v="648"/>
    <s v="Union"/>
    <s v="Peoples Gas System"/>
    <n v="41142"/>
  </r>
  <r>
    <x v="4"/>
    <x v="649"/>
    <s v="Union"/>
    <s v="Peoples Gas System"/>
    <n v="40498"/>
  </r>
  <r>
    <x v="4"/>
    <x v="650"/>
    <s v="NC/NE"/>
    <s v="Peoples Gas System"/>
    <n v="41954"/>
  </r>
  <r>
    <x v="4"/>
    <x v="651"/>
    <s v="NC/NE"/>
    <s v="Peoples Gas System"/>
    <n v="49462.400000000001"/>
  </r>
  <r>
    <x v="4"/>
    <x v="653"/>
    <s v="Union"/>
    <s v="Peoples Gas System"/>
    <n v="40498"/>
  </r>
  <r>
    <x v="4"/>
    <x v="654"/>
    <s v="NC/NE"/>
    <s v="Peoples Gas System"/>
    <n v="42182.400000000001"/>
  </r>
  <r>
    <x v="4"/>
    <x v="655"/>
    <s v="NC/NE"/>
    <s v="Peoples Gas System"/>
    <n v="42224"/>
  </r>
  <r>
    <x v="4"/>
    <x v="656"/>
    <s v="NC/NE"/>
    <s v="Peoples Gas System"/>
    <n v="42224"/>
  </r>
  <r>
    <x v="4"/>
    <x v="657"/>
    <s v="NC/NE"/>
    <s v="Peoples Gas System"/>
    <n v="42182.400000000001"/>
  </r>
  <r>
    <x v="4"/>
    <x v="658"/>
    <s v="NC/NE"/>
    <s v="Peoples Gas System"/>
    <n v="46259.199999999997"/>
  </r>
  <r>
    <x v="4"/>
    <x v="659"/>
    <s v="NC/NE"/>
    <s v="Peoples Gas System"/>
    <n v="40872"/>
  </r>
  <r>
    <x v="4"/>
    <x v="660"/>
    <s v="Exempt"/>
    <s v="Peoples Gas System"/>
    <n v="93867.8"/>
  </r>
  <r>
    <x v="4"/>
    <x v="662"/>
    <s v="NC/NE"/>
    <s v="Peoples Gas System"/>
    <n v="44699.199999999997"/>
  </r>
  <r>
    <x v="4"/>
    <x v="663"/>
    <s v="NC/NE"/>
    <s v="Peoples Gas System"/>
    <n v="48131.199999999997"/>
  </r>
  <r>
    <x v="4"/>
    <x v="664"/>
    <s v="NC/NE"/>
    <s v="Peoples Gas System"/>
    <n v="62628.800000000003"/>
  </r>
  <r>
    <x v="4"/>
    <x v="694"/>
    <s v="NC/NE"/>
    <s v="Peoples Gas System"/>
    <n v="39603.199999999997"/>
  </r>
  <r>
    <x v="4"/>
    <x v="695"/>
    <s v="Exempt"/>
    <s v="Peoples Gas System"/>
    <n v="90045"/>
  </r>
  <r>
    <x v="4"/>
    <x v="696"/>
    <s v="NC/NE"/>
    <s v="Peoples Gas System"/>
    <n v="40331.199999999997"/>
  </r>
  <r>
    <x v="4"/>
    <x v="698"/>
    <s v="NC/NE"/>
    <s v="Peoples Gas System"/>
    <n v="40851.199999999997"/>
  </r>
  <r>
    <x v="4"/>
    <x v="699"/>
    <s v="NC/NE"/>
    <s v="Peoples Gas System"/>
    <n v="43347"/>
  </r>
  <r>
    <x v="4"/>
    <x v="701"/>
    <s v="NC/NE"/>
    <s v="Peoples Gas System"/>
    <n v="40164.800000000003"/>
  </r>
  <r>
    <x v="4"/>
    <x v="702"/>
    <s v="NC/NE"/>
    <s v="Peoples Gas System"/>
    <n v="44782.400000000001"/>
  </r>
  <r>
    <x v="4"/>
    <x v="703"/>
    <s v="NC/NE"/>
    <s v="Peoples Gas System"/>
    <n v="40705.599999999999"/>
  </r>
  <r>
    <x v="4"/>
    <x v="704"/>
    <s v="NC/NE"/>
    <s v="Peoples Gas System"/>
    <n v="59113.599999999999"/>
  </r>
  <r>
    <x v="4"/>
    <x v="705"/>
    <s v="NC/NE"/>
    <s v="Peoples Gas System"/>
    <n v="42328"/>
  </r>
  <r>
    <x v="4"/>
    <x v="706"/>
    <s v="NC/NE"/>
    <s v="Peoples Gas System"/>
    <n v="42286"/>
  </r>
  <r>
    <x v="4"/>
    <x v="707"/>
    <s v="NC/NE"/>
    <s v="Peoples Gas System"/>
    <n v="44554"/>
  </r>
  <r>
    <x v="4"/>
    <x v="708"/>
    <s v="NC/NE"/>
    <s v="Peoples Gas System"/>
    <n v="42286.400000000001"/>
  </r>
  <r>
    <x v="4"/>
    <x v="709"/>
    <s v="Union"/>
    <s v="Peoples Gas System"/>
    <n v="45323"/>
  </r>
  <r>
    <x v="4"/>
    <x v="710"/>
    <s v="NC/NE"/>
    <s v="Peoples Gas System"/>
    <n v="53435.199999999997"/>
  </r>
  <r>
    <x v="4"/>
    <x v="711"/>
    <s v="NC/NE"/>
    <s v="Peoples Gas System"/>
    <n v="40768"/>
  </r>
  <r>
    <x v="4"/>
    <x v="766"/>
    <s v="Exempt"/>
    <s v="Peoples Gas System"/>
    <n v="205800"/>
  </r>
  <r>
    <x v="4"/>
    <x v="712"/>
    <s v="Union"/>
    <s v="Peoples Gas System"/>
    <n v="45427"/>
  </r>
  <r>
    <x v="4"/>
    <x v="767"/>
    <s v="Exempt"/>
    <s v="Peoples Gas System"/>
    <n v="55350"/>
  </r>
  <r>
    <x v="4"/>
    <x v="714"/>
    <s v="Union"/>
    <s v="Peoples Gas System"/>
    <n v="41142"/>
  </r>
  <r>
    <x v="4"/>
    <x v="717"/>
    <s v="Union"/>
    <s v="Peoples Gas System"/>
    <n v="37544"/>
  </r>
  <r>
    <x v="4"/>
    <x v="718"/>
    <s v="Union"/>
    <s v="Peoples Gas System"/>
    <n v="37461"/>
  </r>
  <r>
    <x v="4"/>
    <x v="720"/>
    <s v="Exempt"/>
    <s v="Peoples Gas System"/>
    <n v="83700.5"/>
  </r>
  <r>
    <x v="4"/>
    <x v="721"/>
    <s v="Exempt"/>
    <s v="Peoples Gas System"/>
    <n v="94906.71"/>
  </r>
  <r>
    <x v="4"/>
    <x v="722"/>
    <s v="NC/NE"/>
    <s v="Peoples Gas System"/>
    <n v="44636.800000000003"/>
  </r>
  <r>
    <x v="4"/>
    <x v="723"/>
    <s v="NC/NE"/>
    <s v="Peoples Gas System"/>
    <n v="37107.199999999997"/>
  </r>
  <r>
    <x v="4"/>
    <x v="724"/>
    <s v="NC/NE"/>
    <s v="Peoples Gas System"/>
    <n v="44699.199999999997"/>
  </r>
  <r>
    <x v="4"/>
    <x v="725"/>
    <s v="NC/NE"/>
    <s v="Peoples Gas System"/>
    <n v="44636.800000000003"/>
  </r>
  <r>
    <x v="4"/>
    <x v="726"/>
    <s v="NC/NE"/>
    <s v="Peoples Gas System"/>
    <n v="39124.800000000003"/>
  </r>
  <r>
    <x v="4"/>
    <x v="727"/>
    <s v="NC/NE"/>
    <s v="Peoples Gas System"/>
    <n v="39000"/>
  </r>
  <r>
    <x v="4"/>
    <x v="728"/>
    <s v="Exempt"/>
    <s v="Peoples Gas System"/>
    <n v="69325.69"/>
  </r>
  <r>
    <x v="4"/>
    <x v="729"/>
    <s v="Exempt"/>
    <s v="Peoples Gas System"/>
    <n v="116800.71"/>
  </r>
  <r>
    <x v="4"/>
    <x v="730"/>
    <s v="NC/NE"/>
    <s v="Peoples Gas System"/>
    <n v="40976"/>
  </r>
  <r>
    <x v="4"/>
    <x v="731"/>
    <s v="NC/NE"/>
    <s v="Peoples Gas System"/>
    <n v="41017.599999999999"/>
  </r>
  <r>
    <x v="4"/>
    <x v="732"/>
    <s v="Exempt"/>
    <s v="Peoples Gas System"/>
    <n v="154127.03"/>
  </r>
  <r>
    <x v="4"/>
    <x v="733"/>
    <s v="NC/NE"/>
    <s v="Peoples Gas System"/>
    <n v="41017.599999999999"/>
  </r>
  <r>
    <x v="4"/>
    <x v="734"/>
    <s v="NC/NE"/>
    <s v="Peoples Gas System"/>
    <n v="39520"/>
  </r>
  <r>
    <x v="4"/>
    <x v="735"/>
    <s v="NC/NE"/>
    <s v="Peoples Gas System"/>
    <n v="35401.599999999999"/>
  </r>
  <r>
    <x v="4"/>
    <x v="736"/>
    <s v="Union"/>
    <s v="Peoples Gas System"/>
    <n v="40498"/>
  </r>
  <r>
    <x v="4"/>
    <x v="737"/>
    <s v="NC/NE"/>
    <s v="Peoples Gas System"/>
    <n v="41662.400000000001"/>
  </r>
  <r>
    <x v="4"/>
    <x v="739"/>
    <s v="Union"/>
    <s v="Peoples Gas System"/>
    <n v="38064"/>
  </r>
  <r>
    <x v="4"/>
    <x v="740"/>
    <s v="NC/NE"/>
    <s v="Peoples Gas System"/>
    <n v="33259.199999999997"/>
  </r>
  <r>
    <x v="4"/>
    <x v="768"/>
    <s v="NC/NE"/>
    <s v="Peoples Gas System"/>
    <n v="50752"/>
  </r>
  <r>
    <x v="4"/>
    <x v="769"/>
    <s v="NC/NE"/>
    <s v="Peoples Gas System"/>
    <n v="35110.400000000001"/>
  </r>
  <r>
    <x v="4"/>
    <x v="770"/>
    <s v="Union"/>
    <s v="Peoples Gas System"/>
    <n v="33675"/>
  </r>
  <r>
    <x v="4"/>
    <x v="771"/>
    <s v="Exempt"/>
    <s v="Peoples Gas System"/>
    <n v="75998"/>
  </r>
  <r>
    <x v="4"/>
    <x v="772"/>
    <s v="NC/NE"/>
    <s v="Peoples Gas System"/>
    <n v="50107.199999999997"/>
  </r>
  <r>
    <x v="4"/>
    <x v="773"/>
    <s v="Exempt"/>
    <s v="Peoples Gas System"/>
    <n v="59566"/>
  </r>
  <r>
    <x v="4"/>
    <x v="774"/>
    <s v="NC/NE"/>
    <s v="Peoples Gas System"/>
    <n v="36004.800000000003"/>
  </r>
  <r>
    <x v="4"/>
    <x v="775"/>
    <s v="NC/NE"/>
    <s v="Peoples Gas System"/>
    <n v="35256"/>
  </r>
  <r>
    <x v="4"/>
    <x v="776"/>
    <s v="NC/NE"/>
    <s v="Peoples Gas System"/>
    <n v="35256"/>
  </r>
  <r>
    <x v="4"/>
    <x v="777"/>
    <s v="NC/NE"/>
    <s v="Peoples Gas System"/>
    <n v="35256"/>
  </r>
  <r>
    <x v="4"/>
    <x v="778"/>
    <s v="NC/NE"/>
    <s v="Peoples Gas System"/>
    <n v="35256"/>
  </r>
  <r>
    <x v="4"/>
    <x v="779"/>
    <s v="Exempt"/>
    <s v="Peoples Gas System"/>
    <n v="70000"/>
  </r>
  <r>
    <x v="4"/>
    <x v="780"/>
    <s v="NC/NE"/>
    <s v="Peoples Gas System"/>
    <n v="37065.599999999999"/>
  </r>
  <r>
    <x v="4"/>
    <x v="781"/>
    <s v="NC/NE"/>
    <s v="Peoples Gas System"/>
    <n v="38417.599999999999"/>
  </r>
  <r>
    <x v="4"/>
    <x v="782"/>
    <s v="NC/NE"/>
    <s v="Peoples Gas System"/>
    <n v="34278.400000000001"/>
  </r>
  <r>
    <x v="4"/>
    <x v="783"/>
    <s v="NC/NE"/>
    <s v="Peoples Gas System"/>
    <n v="49816"/>
  </r>
  <r>
    <x v="4"/>
    <x v="784"/>
    <s v="NC/NE"/>
    <s v="Peoples Gas System"/>
    <n v="40892.800000000003"/>
  </r>
  <r>
    <x v="4"/>
    <x v="785"/>
    <s v="NC/NE"/>
    <s v="Peoples Gas System"/>
    <n v="49171.199999999997"/>
  </r>
  <r>
    <x v="4"/>
    <x v="786"/>
    <s v="NC/NE"/>
    <s v="Peoples Gas System"/>
    <n v="38376"/>
  </r>
  <r>
    <x v="4"/>
    <x v="787"/>
    <s v="Exempt"/>
    <s v="Peoples Gas System"/>
    <n v="116390"/>
  </r>
  <r>
    <x v="4"/>
    <x v="788"/>
    <s v="Exempt"/>
    <s v="Peoples Gas System"/>
    <n v="80106"/>
  </r>
  <r>
    <x v="4"/>
    <x v="789"/>
    <s v="NC/NE"/>
    <s v="Peoples Gas System"/>
    <n v="40872"/>
  </r>
  <r>
    <x v="4"/>
    <x v="790"/>
    <s v="NC/NE"/>
    <s v="Peoples Gas System"/>
    <n v="34278.400000000001"/>
  </r>
  <r>
    <x v="4"/>
    <x v="791"/>
    <s v="NC/NE"/>
    <s v="Peoples Gas System"/>
    <n v="35713.599999999999"/>
  </r>
  <r>
    <x v="4"/>
    <x v="792"/>
    <s v="NC/NE"/>
    <s v="Peoples Gas System"/>
    <n v="35776"/>
  </r>
  <r>
    <x v="4"/>
    <x v="793"/>
    <s v="NC/NE"/>
    <s v="Peoples Gas System"/>
    <n v="34112"/>
  </r>
  <r>
    <x v="4"/>
    <x v="794"/>
    <s v="NC/NE"/>
    <s v="Peoples Gas System"/>
    <n v="34278.400000000001"/>
  </r>
  <r>
    <x v="4"/>
    <x v="795"/>
    <s v="NC/NE"/>
    <s v="Peoples Gas System"/>
    <n v="37252.800000000003"/>
  </r>
  <r>
    <x v="4"/>
    <x v="796"/>
    <s v="Union"/>
    <s v="Peoples Gas System"/>
    <n v="33675"/>
  </r>
  <r>
    <x v="4"/>
    <x v="797"/>
    <s v="Union"/>
    <s v="Peoples Gas System"/>
    <n v="30472"/>
  </r>
  <r>
    <x v="4"/>
    <x v="798"/>
    <s v="Union"/>
    <s v="Peoples Gas System"/>
    <n v="31907"/>
  </r>
  <r>
    <x v="4"/>
    <x v="799"/>
    <s v="Union"/>
    <s v="Peoples Gas System"/>
    <n v="31907"/>
  </r>
  <r>
    <x v="4"/>
    <x v="800"/>
    <s v="NC/NE"/>
    <s v="Peoples Gas System"/>
    <n v="35713.599999999999"/>
  </r>
  <r>
    <x v="4"/>
    <x v="801"/>
    <s v="NC/NE"/>
    <s v="Peoples Gas System"/>
    <n v="35110.400000000001"/>
  </r>
  <r>
    <x v="4"/>
    <x v="802"/>
    <s v="Union"/>
    <s v="Peoples Gas System"/>
    <n v="31907"/>
  </r>
  <r>
    <x v="4"/>
    <x v="803"/>
    <s v="NC/NE"/>
    <s v="Peoples Gas System"/>
    <n v="36816"/>
  </r>
  <r>
    <x v="4"/>
    <x v="804"/>
    <s v="Union"/>
    <s v="Peoples Gas System"/>
    <n v="30472"/>
  </r>
  <r>
    <x v="4"/>
    <x v="805"/>
    <s v="Union"/>
    <s v="Peoples Gas System"/>
    <n v="31325"/>
  </r>
  <r>
    <x v="4"/>
    <x v="806"/>
    <s v="NC/NE"/>
    <s v="Peoples Gas System"/>
    <n v="34174.400000000001"/>
  </r>
  <r>
    <x v="4"/>
    <x v="807"/>
    <s v="NC/NE"/>
    <s v="Peoples Gas System"/>
    <n v="43284.800000000003"/>
  </r>
  <r>
    <x v="4"/>
    <x v="808"/>
    <s v="Exempt"/>
    <s v="Peoples Gas System"/>
    <n v="93787.5"/>
  </r>
  <r>
    <x v="4"/>
    <x v="809"/>
    <s v="Exempt"/>
    <s v="Peoples Gas System"/>
    <n v="92415"/>
  </r>
  <r>
    <x v="4"/>
    <x v="810"/>
    <s v="Exempt"/>
    <s v="Peoples Gas System"/>
    <n v="86700"/>
  </r>
  <r>
    <x v="4"/>
    <x v="811"/>
    <s v="NC/NE"/>
    <s v="Peoples Gas System"/>
    <n v="33592"/>
  </r>
  <r>
    <x v="4"/>
    <x v="812"/>
    <s v="Exempt"/>
    <s v="Peoples Gas System"/>
    <n v="70965.7"/>
  </r>
  <r>
    <x v="4"/>
    <x v="813"/>
    <s v="NC/NE"/>
    <s v="Peoples Gas System"/>
    <n v="35089.599999999999"/>
  </r>
  <r>
    <x v="4"/>
    <x v="814"/>
    <s v="Exempt"/>
    <s v="Peoples Gas System"/>
    <n v="147900"/>
  </r>
  <r>
    <x v="4"/>
    <x v="815"/>
    <s v="NC/NE"/>
    <s v="Peoples Gas System"/>
    <n v="39187.199999999997"/>
  </r>
  <r>
    <x v="4"/>
    <x v="816"/>
    <s v="Exempt"/>
    <s v="Peoples Gas System"/>
    <n v="111500"/>
  </r>
  <r>
    <x v="4"/>
    <x v="817"/>
    <s v="Exempt"/>
    <s v="Peoples Gas System"/>
    <n v="76000"/>
  </r>
  <r>
    <x v="4"/>
    <x v="818"/>
    <s v="Exempt"/>
    <s v="Peoples Gas System"/>
    <n v="110000"/>
  </r>
  <r>
    <x v="4"/>
    <x v="819"/>
    <s v="NC/NE"/>
    <s v="Peoples Gas System"/>
    <n v="41059.199999999997"/>
  </r>
  <r>
    <x v="4"/>
    <x v="820"/>
    <s v="Union"/>
    <s v="Peoples Gas System"/>
    <n v="31408"/>
  </r>
  <r>
    <x v="4"/>
    <x v="821"/>
    <s v="NC/NE"/>
    <s v="Peoples Gas System"/>
    <n v="34840"/>
  </r>
  <r>
    <x v="4"/>
    <x v="822"/>
    <s v="Union"/>
    <s v="Peoples Gas System"/>
    <n v="31408"/>
  </r>
  <r>
    <x v="4"/>
    <x v="823"/>
    <s v="NC/NE"/>
    <s v="Peoples Gas System"/>
    <n v="34840"/>
  </r>
  <r>
    <x v="4"/>
    <x v="824"/>
    <s v="NC/NE"/>
    <s v="Peoples Gas System"/>
    <n v="33280"/>
  </r>
  <r>
    <x v="4"/>
    <x v="825"/>
    <s v="Union"/>
    <s v="Peoples Gas System"/>
    <n v="31408"/>
  </r>
  <r>
    <x v="4"/>
    <x v="826"/>
    <s v="Union"/>
    <s v="Peoples Gas System"/>
    <n v="31907.200000000001"/>
  </r>
  <r>
    <x v="4"/>
    <x v="827"/>
    <s v="NC/NE"/>
    <s v="Peoples Gas System"/>
    <n v="32281.599999999999"/>
  </r>
  <r>
    <x v="4"/>
    <x v="828"/>
    <s v="Union"/>
    <s v="Peoples Gas System"/>
    <n v="31408"/>
  </r>
  <r>
    <x v="4"/>
    <x v="829"/>
    <s v="Exempt"/>
    <s v="Peoples Gas System"/>
    <n v="75000"/>
  </r>
  <r>
    <x v="4"/>
    <x v="830"/>
    <s v="Exempt"/>
    <s v="Peoples Gas System"/>
    <n v="67000"/>
  </r>
  <r>
    <x v="4"/>
    <x v="831"/>
    <s v="NC/NE"/>
    <s v="Peoples Gas System"/>
    <n v="35651.199999999997"/>
  </r>
  <r>
    <x v="4"/>
    <x v="832"/>
    <s v="NC/NE"/>
    <s v="Peoples Gas System"/>
    <n v="65000"/>
  </r>
  <r>
    <x v="4"/>
    <x v="833"/>
    <s v="NC/NE"/>
    <s v="Peoples Gas System"/>
    <n v="56160"/>
  </r>
  <r>
    <x v="4"/>
    <x v="834"/>
    <s v="Exempt"/>
    <s v="Peoples Gas System"/>
    <n v="97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G841" firstHeaderRow="1" firstDataRow="3" firstDataCol="1"/>
  <pivotFields count="7">
    <pivotField axis="axisCol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howAll="0">
      <items count="912">
        <item x="741"/>
        <item x="0"/>
        <item x="1"/>
        <item x="2"/>
        <item x="525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526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27"/>
        <item x="528"/>
        <item x="61"/>
        <item x="62"/>
        <item x="63"/>
        <item x="64"/>
        <item x="65"/>
        <item x="66"/>
        <item x="594"/>
        <item x="68"/>
        <item m="1" x="868"/>
        <item x="70"/>
        <item x="742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529"/>
        <item x="99"/>
        <item x="100"/>
        <item x="101"/>
        <item x="59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596"/>
        <item x="119"/>
        <item x="120"/>
        <item x="121"/>
        <item x="122"/>
        <item x="123"/>
        <item x="597"/>
        <item x="125"/>
        <item x="126"/>
        <item x="598"/>
        <item x="128"/>
        <item x="129"/>
        <item x="130"/>
        <item x="131"/>
        <item x="132"/>
        <item x="133"/>
        <item x="74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599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744"/>
        <item x="160"/>
        <item x="161"/>
        <item x="162"/>
        <item x="163"/>
        <item x="164"/>
        <item x="165"/>
        <item x="166"/>
        <item x="167"/>
        <item x="168"/>
        <item x="530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531"/>
        <item x="187"/>
        <item x="666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532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600"/>
        <item x="601"/>
        <item x="218"/>
        <item x="219"/>
        <item x="602"/>
        <item x="221"/>
        <item x="222"/>
        <item x="223"/>
        <item x="667"/>
        <item x="225"/>
        <item x="226"/>
        <item x="227"/>
        <item x="228"/>
        <item x="229"/>
        <item x="668"/>
        <item x="231"/>
        <item x="232"/>
        <item x="669"/>
        <item x="234"/>
        <item x="235"/>
        <item x="236"/>
        <item x="237"/>
        <item x="238"/>
        <item x="239"/>
        <item x="240"/>
        <item x="603"/>
        <item x="241"/>
        <item x="670"/>
        <item x="533"/>
        <item x="242"/>
        <item x="671"/>
        <item x="243"/>
        <item x="745"/>
        <item x="604"/>
        <item x="244"/>
        <item x="672"/>
        <item x="673"/>
        <item m="1" x="905"/>
        <item x="245"/>
        <item x="246"/>
        <item x="247"/>
        <item x="248"/>
        <item m="1" x="851"/>
        <item x="249"/>
        <item x="747"/>
        <item m="1" x="885"/>
        <item x="250"/>
        <item x="534"/>
        <item x="251"/>
        <item m="1" x="837"/>
        <item x="674"/>
        <item x="675"/>
        <item x="252"/>
        <item x="748"/>
        <item x="253"/>
        <item x="676"/>
        <item x="60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678"/>
        <item x="271"/>
        <item x="272"/>
        <item x="273"/>
        <item x="606"/>
        <item x="275"/>
        <item x="276"/>
        <item x="277"/>
        <item x="278"/>
        <item x="607"/>
        <item x="280"/>
        <item x="281"/>
        <item m="1" x="854"/>
        <item x="282"/>
        <item x="283"/>
        <item x="284"/>
        <item x="285"/>
        <item x="286"/>
        <item x="287"/>
        <item x="288"/>
        <item x="749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535"/>
        <item x="305"/>
        <item x="306"/>
        <item x="680"/>
        <item x="608"/>
        <item x="308"/>
        <item x="309"/>
        <item x="310"/>
        <item x="311"/>
        <item x="312"/>
        <item x="313"/>
        <item x="681"/>
        <item x="536"/>
        <item m="1" x="838"/>
        <item x="609"/>
        <item x="315"/>
        <item x="316"/>
        <item x="317"/>
        <item x="318"/>
        <item x="319"/>
        <item x="320"/>
        <item x="321"/>
        <item x="682"/>
        <item x="322"/>
        <item x="323"/>
        <item x="537"/>
        <item x="752"/>
        <item x="324"/>
        <item x="325"/>
        <item x="538"/>
        <item x="327"/>
        <item x="328"/>
        <item x="329"/>
        <item x="330"/>
        <item x="610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611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612"/>
        <item x="361"/>
        <item x="362"/>
        <item x="363"/>
        <item x="364"/>
        <item x="365"/>
        <item x="366"/>
        <item m="1" x="835"/>
        <item x="367"/>
        <item x="368"/>
        <item x="369"/>
        <item x="370"/>
        <item x="371"/>
        <item x="372"/>
        <item x="683"/>
        <item x="374"/>
        <item x="375"/>
        <item x="614"/>
        <item x="376"/>
        <item x="377"/>
        <item x="378"/>
        <item x="684"/>
        <item x="380"/>
        <item x="381"/>
        <item x="382"/>
        <item x="754"/>
        <item x="383"/>
        <item x="685"/>
        <item x="384"/>
        <item x="61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539"/>
        <item x="400"/>
        <item x="686"/>
        <item x="401"/>
        <item x="402"/>
        <item x="403"/>
        <item x="404"/>
        <item x="405"/>
        <item x="406"/>
        <item x="407"/>
        <item x="408"/>
        <item x="409"/>
        <item x="410"/>
        <item x="616"/>
        <item x="411"/>
        <item x="412"/>
        <item x="413"/>
        <item x="414"/>
        <item x="415"/>
        <item x="756"/>
        <item x="416"/>
        <item x="617"/>
        <item x="418"/>
        <item x="419"/>
        <item x="420"/>
        <item x="618"/>
        <item x="421"/>
        <item x="687"/>
        <item x="757"/>
        <item x="423"/>
        <item x="424"/>
        <item x="425"/>
        <item x="426"/>
        <item x="427"/>
        <item x="428"/>
        <item x="429"/>
        <item x="430"/>
        <item x="431"/>
        <item x="688"/>
        <item x="619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540"/>
        <item x="759"/>
        <item x="689"/>
        <item x="450"/>
        <item x="451"/>
        <item x="452"/>
        <item x="453"/>
        <item x="454"/>
        <item x="620"/>
        <item x="456"/>
        <item x="621"/>
        <item x="457"/>
        <item x="458"/>
        <item x="459"/>
        <item x="460"/>
        <item x="461"/>
        <item x="690"/>
        <item x="462"/>
        <item x="622"/>
        <item x="464"/>
        <item x="465"/>
        <item x="466"/>
        <item x="467"/>
        <item x="541"/>
        <item x="469"/>
        <item x="470"/>
        <item x="471"/>
        <item x="472"/>
        <item x="473"/>
        <item x="474"/>
        <item x="475"/>
        <item x="476"/>
        <item x="477"/>
        <item x="542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623"/>
        <item x="500"/>
        <item x="501"/>
        <item x="502"/>
        <item x="503"/>
        <item x="504"/>
        <item x="761"/>
        <item x="762"/>
        <item x="505"/>
        <item x="506"/>
        <item x="507"/>
        <item x="508"/>
        <item x="624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691"/>
        <item x="523"/>
        <item x="524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841"/>
        <item x="567"/>
        <item x="568"/>
        <item x="569"/>
        <item x="570"/>
        <item x="625"/>
        <item x="572"/>
        <item x="573"/>
        <item x="574"/>
        <item x="575"/>
        <item x="576"/>
        <item x="577"/>
        <item x="578"/>
        <item x="579"/>
        <item x="580"/>
        <item x="581"/>
        <item x="626"/>
        <item x="583"/>
        <item x="584"/>
        <item x="585"/>
        <item x="586"/>
        <item x="587"/>
        <item x="588"/>
        <item x="589"/>
        <item x="692"/>
        <item x="590"/>
        <item m="1" x="848"/>
        <item x="592"/>
        <item x="593"/>
        <item x="627"/>
        <item x="628"/>
        <item x="629"/>
        <item x="630"/>
        <item x="631"/>
        <item x="632"/>
        <item x="633"/>
        <item x="634"/>
        <item x="635"/>
        <item x="765"/>
        <item x="636"/>
        <item x="637"/>
        <item x="638"/>
        <item x="639"/>
        <item x="640"/>
        <item x="641"/>
        <item x="642"/>
        <item x="643"/>
        <item x="69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66"/>
        <item x="712"/>
        <item x="767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m="1" x="882"/>
        <item x="788"/>
        <item x="789"/>
        <item x="790"/>
        <item x="791"/>
        <item x="792"/>
        <item x="793"/>
        <item x="794"/>
        <item m="1" x="843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m="1" x="840"/>
        <item m="1" x="860"/>
        <item m="1" x="847"/>
        <item m="1" x="836"/>
        <item m="1" x="910"/>
        <item m="1" x="846"/>
        <item m="1" x="884"/>
        <item m="1" x="859"/>
        <item m="1" x="876"/>
        <item m="1" x="879"/>
        <item m="1" x="881"/>
        <item m="1" x="886"/>
        <item m="1" x="889"/>
        <item m="1" x="895"/>
        <item m="1" x="898"/>
        <item m="1" x="901"/>
        <item m="1" x="909"/>
        <item m="1" x="867"/>
        <item m="1" x="874"/>
        <item m="1" x="893"/>
        <item m="1" x="907"/>
        <item m="1" x="863"/>
        <item m="1" x="865"/>
        <item m="1" x="871"/>
        <item m="1" x="875"/>
        <item m="1" x="897"/>
        <item m="1" x="845"/>
        <item m="1" x="850"/>
        <item m="1" x="853"/>
        <item m="1" x="855"/>
        <item m="1" x="857"/>
        <item m="1" x="858"/>
        <item m="1" x="864"/>
        <item m="1" x="866"/>
        <item m="1" x="869"/>
        <item m="1" x="873"/>
        <item m="1" x="878"/>
        <item m="1" x="880"/>
        <item m="1" x="883"/>
        <item m="1" x="888"/>
        <item m="1" x="890"/>
        <item m="1" x="892"/>
        <item m="1" x="896"/>
        <item m="1" x="899"/>
        <item m="1" x="902"/>
        <item m="1" x="906"/>
        <item m="1" x="908"/>
        <item m="1" x="839"/>
        <item m="1" x="894"/>
        <item m="1" x="903"/>
        <item m="1" x="872"/>
        <item m="1" x="844"/>
        <item m="1" x="852"/>
        <item m="1" x="862"/>
        <item x="28"/>
        <item x="59"/>
        <item x="60"/>
        <item x="67"/>
        <item x="69"/>
        <item x="71"/>
        <item x="98"/>
        <item x="102"/>
        <item x="118"/>
        <item x="124"/>
        <item x="127"/>
        <item x="145"/>
        <item x="159"/>
        <item x="169"/>
        <item x="186"/>
        <item x="188"/>
        <item x="205"/>
        <item m="1" x="861"/>
        <item x="217"/>
        <item x="220"/>
        <item x="224"/>
        <item x="230"/>
        <item x="233"/>
        <item m="1" x="887"/>
        <item x="746"/>
        <item x="254"/>
        <item x="255"/>
        <item x="677"/>
        <item m="1" x="891"/>
        <item x="274"/>
        <item x="279"/>
        <item m="1" x="849"/>
        <item x="679"/>
        <item x="750"/>
        <item x="307"/>
        <item x="751"/>
        <item x="314"/>
        <item m="1" x="904"/>
        <item x="326"/>
        <item x="331"/>
        <item m="1" x="877"/>
        <item x="344"/>
        <item x="753"/>
        <item m="1" x="870"/>
        <item x="360"/>
        <item x="373"/>
        <item x="613"/>
        <item x="379"/>
        <item x="385"/>
        <item x="399"/>
        <item x="755"/>
        <item m="1" x="856"/>
        <item x="417"/>
        <item x="422"/>
        <item x="432"/>
        <item x="758"/>
        <item x="449"/>
        <item m="1" x="842"/>
        <item x="455"/>
        <item x="760"/>
        <item x="463"/>
        <item x="468"/>
        <item x="478"/>
        <item x="499"/>
        <item x="509"/>
        <item x="763"/>
        <item m="1" x="900"/>
        <item x="571"/>
        <item x="582"/>
        <item x="764"/>
        <item x="591"/>
        <item x="713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outline="0"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compact="0" outline="0" showAll="0">
      <items count="9">
        <item sd="0" x="0"/>
        <item sd="0" x="1"/>
        <item sd="0" x="2"/>
        <item sd="0" x="3"/>
        <item sd="0" x="4"/>
        <item sd="0" x="5"/>
        <item sd="0" x="6"/>
        <item x="7"/>
        <item t="default"/>
      </items>
    </pivotField>
  </pivotFields>
  <rowFields count="1">
    <field x="1"/>
  </rowFields>
  <rowItems count="8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8"/>
    </i>
    <i>
      <x v="259"/>
    </i>
    <i>
      <x v="260"/>
    </i>
    <i>
      <x v="261"/>
    </i>
    <i>
      <x v="263"/>
    </i>
    <i>
      <x v="264"/>
    </i>
    <i>
      <x v="266"/>
    </i>
    <i>
      <x v="267"/>
    </i>
    <i>
      <x v="268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7"/>
    </i>
    <i>
      <x v="858"/>
    </i>
    <i>
      <x v="859"/>
    </i>
    <i>
      <x v="860"/>
    </i>
    <i>
      <x v="861"/>
    </i>
    <i>
      <x v="863"/>
    </i>
    <i>
      <x v="864"/>
    </i>
    <i>
      <x v="865"/>
    </i>
    <i>
      <x v="866"/>
    </i>
    <i>
      <x v="868"/>
    </i>
    <i>
      <x v="869"/>
    </i>
    <i>
      <x v="871"/>
    </i>
    <i>
      <x v="872"/>
    </i>
    <i>
      <x v="873"/>
    </i>
    <i>
      <x v="874"/>
    </i>
    <i>
      <x v="875"/>
    </i>
    <i>
      <x v="877"/>
    </i>
    <i>
      <x v="878"/>
    </i>
    <i>
      <x v="880"/>
    </i>
    <i>
      <x v="881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1"/>
    </i>
    <i>
      <x v="892"/>
    </i>
    <i>
      <x v="893"/>
    </i>
    <i>
      <x v="894"/>
    </i>
    <i>
      <x v="895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6"/>
    </i>
    <i>
      <x v="907"/>
    </i>
    <i>
      <x v="908"/>
    </i>
    <i>
      <x v="909"/>
    </i>
    <i>
      <x v="910"/>
    </i>
    <i t="grand">
      <x/>
    </i>
  </rowItems>
  <colFields count="2">
    <field x="6"/>
    <field x="0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Sum of Salary" fld="4" baseField="1" baseItem="5" numFmtId="4"/>
  </dataFields>
  <formats count="42">
    <format dxfId="41">
      <pivotArea type="origin" dataOnly="0" labelOnly="1" outline="0" fieldPosition="0"/>
    </format>
    <format dxfId="40">
      <pivotArea field="1" type="button" dataOnly="0" labelOnly="1" outline="0" axis="axisRow" fieldPosition="0"/>
    </format>
    <format dxfId="39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6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5">
      <pivotArea dataOnly="0" labelOnly="1" outline="0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4">
      <pivotArea dataOnly="0" labelOnly="1" outline="0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3">
      <pivotArea dataOnly="0" labelOnly="1" outline="0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2">
      <pivotArea dataOnly="0" labelOnly="1" outline="0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1">
      <pivotArea dataOnly="0" labelOnly="1" outline="0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0">
      <pivotArea dataOnly="0" labelOnly="1" outline="0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9">
      <pivotArea dataOnly="0" labelOnly="1" outline="0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28">
      <pivotArea dataOnly="0" labelOnly="1" outline="0" fieldPosition="0">
        <references count="1">
          <reference field="1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27">
      <pivotArea dataOnly="0" labelOnly="1" outline="0" fieldPosition="0">
        <references count="1">
          <reference field="1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</reference>
        </references>
      </pivotArea>
    </format>
    <format dxfId="26">
      <pivotArea dataOnly="0" labelOnly="1" outline="0" fieldPosition="0">
        <references count="1">
          <reference field="1" count="50"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</reference>
        </references>
      </pivotArea>
    </format>
    <format dxfId="25">
      <pivotArea dataOnly="0" labelOnly="1" outline="0" fieldPosition="0">
        <references count="1">
          <reference field="1" count="50"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  <x v="750"/>
          </reference>
        </references>
      </pivotArea>
    </format>
    <format dxfId="24">
      <pivotArea dataOnly="0" labelOnly="1" outline="0" fieldPosition="0">
        <references count="1">
          <reference field="1" count="50"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</reference>
        </references>
      </pivotArea>
    </format>
    <format dxfId="23">
      <pivotArea dataOnly="0" labelOnly="1" outline="0" fieldPosition="0">
        <references count="1">
          <reference field="1" count="50"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</reference>
        </references>
      </pivotArea>
    </format>
    <format dxfId="22">
      <pivotArea dataOnly="0" labelOnly="1" outline="0" fieldPosition="0">
        <references count="1">
          <reference field="1" count="50"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</reference>
        </references>
      </pivotArea>
    </format>
    <format dxfId="21">
      <pivotArea dataOnly="0" labelOnly="1" outline="0" fieldPosition="0">
        <references count="1">
          <reference field="1" count="9">
            <x v="902"/>
            <x v="903"/>
            <x v="904"/>
            <x v="905"/>
            <x v="906"/>
            <x v="907"/>
            <x v="908"/>
            <x v="909"/>
            <x v="910"/>
          </reference>
        </references>
      </pivotArea>
    </format>
    <format dxfId="20">
      <pivotArea dataOnly="0" labelOnly="1" grandRow="1" outline="0" fieldPosition="0"/>
    </format>
    <format dxfId="19">
      <pivotArea type="origin" dataOnly="0" labelOnly="1" outline="0" fieldPosition="0"/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5">
      <pivotArea dataOnly="0" labelOnly="1" outline="0" fieldPosition="0">
        <references count="1">
          <reference field="1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4">
      <pivotArea dataOnly="0" labelOnly="1" outline="0" fieldPosition="0">
        <references count="1">
          <reference field="1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3">
      <pivotArea dataOnly="0" labelOnly="1" outline="0" fieldPosition="0">
        <references count="1">
          <reference field="1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2">
      <pivotArea dataOnly="0" labelOnly="1" outline="0" fieldPosition="0">
        <references count="1">
          <reference field="1" count="50">
            <x v="251"/>
            <x v="252"/>
            <x v="253"/>
            <x v="254"/>
            <x v="255"/>
            <x v="256"/>
            <x v="258"/>
            <x v="259"/>
            <x v="260"/>
            <x v="261"/>
            <x v="263"/>
            <x v="264"/>
            <x v="266"/>
            <x v="267"/>
            <x v="268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</reference>
        </references>
      </pivotArea>
    </format>
    <format dxfId="11">
      <pivotArea dataOnly="0" labelOnly="1" outline="0" fieldPosition="0">
        <references count="1">
          <reference field="1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0">
      <pivotArea dataOnly="0" labelOnly="1" outline="0" fieldPosition="0">
        <references count="1">
          <reference field="1" count="50"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9">
      <pivotArea dataOnly="0" labelOnly="1" outline="0" fieldPosition="0">
        <references count="1">
          <reference field="1" count="50"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</reference>
        </references>
      </pivotArea>
    </format>
    <format dxfId="8">
      <pivotArea dataOnly="0" labelOnly="1" outline="0" fieldPosition="0">
        <references count="1">
          <reference field="1" count="50"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7">
      <pivotArea dataOnly="0" labelOnly="1" outline="0" fieldPosition="0">
        <references count="1">
          <reference field="1" count="50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</reference>
        </references>
      </pivotArea>
    </format>
    <format dxfId="6">
      <pivotArea dataOnly="0" labelOnly="1" outline="0" fieldPosition="0">
        <references count="1">
          <reference field="1" count="50"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9"/>
            <x v="600"/>
            <x v="601"/>
            <x v="602"/>
            <x v="603"/>
            <x v="604"/>
            <x v="605"/>
            <x v="606"/>
            <x v="607"/>
            <x v="608"/>
          </reference>
        </references>
      </pivotArea>
    </format>
    <format dxfId="5">
      <pivotArea dataOnly="0" labelOnly="1" outline="0" fieldPosition="0">
        <references count="1">
          <reference field="1" count="50"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</reference>
        </references>
      </pivotArea>
    </format>
    <format dxfId="4">
      <pivotArea dataOnly="0" labelOnly="1" outline="0" fieldPosition="0">
        <references count="1">
          <reference field="1" count="50"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</reference>
        </references>
      </pivotArea>
    </format>
    <format dxfId="3">
      <pivotArea dataOnly="0" labelOnly="1" outline="0" fieldPosition="0">
        <references count="1">
          <reference field="1" count="50"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7"/>
            <x v="738"/>
            <x v="739"/>
            <x v="740"/>
            <x v="741"/>
            <x v="742"/>
            <x v="743"/>
            <x v="745"/>
            <x v="746"/>
            <x v="747"/>
            <x v="748"/>
            <x v="749"/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</reference>
        </references>
      </pivotArea>
    </format>
    <format dxfId="2">
      <pivotArea dataOnly="0" labelOnly="1" outline="0" fieldPosition="0">
        <references count="1">
          <reference field="1" count="50"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7"/>
            <x v="858"/>
            <x v="859"/>
            <x v="860"/>
            <x v="861"/>
            <x v="863"/>
            <x v="864"/>
            <x v="865"/>
            <x v="866"/>
            <x v="868"/>
          </reference>
        </references>
      </pivotArea>
    </format>
    <format dxfId="1">
      <pivotArea dataOnly="0" labelOnly="1" outline="0" fieldPosition="0">
        <references count="1">
          <reference field="1" count="35">
            <x v="869"/>
            <x v="871"/>
            <x v="872"/>
            <x v="873"/>
            <x v="874"/>
            <x v="875"/>
            <x v="877"/>
            <x v="878"/>
            <x v="880"/>
            <x v="881"/>
            <x v="883"/>
            <x v="884"/>
            <x v="885"/>
            <x v="886"/>
            <x v="887"/>
            <x v="888"/>
            <x v="889"/>
            <x v="891"/>
            <x v="892"/>
            <x v="893"/>
            <x v="894"/>
            <x v="895"/>
            <x v="897"/>
            <x v="898"/>
            <x v="899"/>
            <x v="900"/>
            <x v="901"/>
            <x v="902"/>
            <x v="903"/>
            <x v="904"/>
            <x v="906"/>
            <x v="907"/>
            <x v="908"/>
            <x v="909"/>
            <x v="910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47"/>
  <sheetViews>
    <sheetView tabSelected="1" view="pageBreakPreview" zoomScale="60" zoomScaleNormal="110" workbookViewId="0">
      <selection activeCell="E8" sqref="E8"/>
    </sheetView>
  </sheetViews>
  <sheetFormatPr defaultColWidth="17.85546875" defaultRowHeight="12.75" x14ac:dyDescent="0.2"/>
  <cols>
    <col min="1" max="1" width="17.85546875" style="20"/>
    <col min="2" max="2" width="47.42578125" style="20" customWidth="1"/>
    <col min="3" max="3" width="4.5703125" style="20" customWidth="1"/>
    <col min="4" max="4" width="19" style="20" bestFit="1" customWidth="1"/>
    <col min="5" max="8" width="17.85546875" style="20"/>
    <col min="9" max="9" width="11.28515625" style="20" customWidth="1"/>
    <col min="10" max="10" width="10.7109375" style="20" customWidth="1"/>
    <col min="11" max="12" width="17.85546875" style="20"/>
    <col min="13" max="13" width="8.5703125" style="20" customWidth="1"/>
    <col min="14" max="258" width="17.85546875" style="20"/>
    <col min="259" max="259" width="35" style="20" customWidth="1"/>
    <col min="260" max="260" width="19" style="20" bestFit="1" customWidth="1"/>
    <col min="261" max="514" width="17.85546875" style="20"/>
    <col min="515" max="515" width="35" style="20" customWidth="1"/>
    <col min="516" max="516" width="19" style="20" bestFit="1" customWidth="1"/>
    <col min="517" max="770" width="17.85546875" style="20"/>
    <col min="771" max="771" width="35" style="20" customWidth="1"/>
    <col min="772" max="772" width="19" style="20" bestFit="1" customWidth="1"/>
    <col min="773" max="1026" width="17.85546875" style="20"/>
    <col min="1027" max="1027" width="35" style="20" customWidth="1"/>
    <col min="1028" max="1028" width="19" style="20" bestFit="1" customWidth="1"/>
    <col min="1029" max="1282" width="17.85546875" style="20"/>
    <col min="1283" max="1283" width="35" style="20" customWidth="1"/>
    <col min="1284" max="1284" width="19" style="20" bestFit="1" customWidth="1"/>
    <col min="1285" max="1538" width="17.85546875" style="20"/>
    <col min="1539" max="1539" width="35" style="20" customWidth="1"/>
    <col min="1540" max="1540" width="19" style="20" bestFit="1" customWidth="1"/>
    <col min="1541" max="1794" width="17.85546875" style="20"/>
    <col min="1795" max="1795" width="35" style="20" customWidth="1"/>
    <col min="1796" max="1796" width="19" style="20" bestFit="1" customWidth="1"/>
    <col min="1797" max="2050" width="17.85546875" style="20"/>
    <col min="2051" max="2051" width="35" style="20" customWidth="1"/>
    <col min="2052" max="2052" width="19" style="20" bestFit="1" customWidth="1"/>
    <col min="2053" max="2306" width="17.85546875" style="20"/>
    <col min="2307" max="2307" width="35" style="20" customWidth="1"/>
    <col min="2308" max="2308" width="19" style="20" bestFit="1" customWidth="1"/>
    <col min="2309" max="2562" width="17.85546875" style="20"/>
    <col min="2563" max="2563" width="35" style="20" customWidth="1"/>
    <col min="2564" max="2564" width="19" style="20" bestFit="1" customWidth="1"/>
    <col min="2565" max="2818" width="17.85546875" style="20"/>
    <col min="2819" max="2819" width="35" style="20" customWidth="1"/>
    <col min="2820" max="2820" width="19" style="20" bestFit="1" customWidth="1"/>
    <col min="2821" max="3074" width="17.85546875" style="20"/>
    <col min="3075" max="3075" width="35" style="20" customWidth="1"/>
    <col min="3076" max="3076" width="19" style="20" bestFit="1" customWidth="1"/>
    <col min="3077" max="3330" width="17.85546875" style="20"/>
    <col min="3331" max="3331" width="35" style="20" customWidth="1"/>
    <col min="3332" max="3332" width="19" style="20" bestFit="1" customWidth="1"/>
    <col min="3333" max="3586" width="17.85546875" style="20"/>
    <col min="3587" max="3587" width="35" style="20" customWidth="1"/>
    <col min="3588" max="3588" width="19" style="20" bestFit="1" customWidth="1"/>
    <col min="3589" max="3842" width="17.85546875" style="20"/>
    <col min="3843" max="3843" width="35" style="20" customWidth="1"/>
    <col min="3844" max="3844" width="19" style="20" bestFit="1" customWidth="1"/>
    <col min="3845" max="4098" width="17.85546875" style="20"/>
    <col min="4099" max="4099" width="35" style="20" customWidth="1"/>
    <col min="4100" max="4100" width="19" style="20" bestFit="1" customWidth="1"/>
    <col min="4101" max="4354" width="17.85546875" style="20"/>
    <col min="4355" max="4355" width="35" style="20" customWidth="1"/>
    <col min="4356" max="4356" width="19" style="20" bestFit="1" customWidth="1"/>
    <col min="4357" max="4610" width="17.85546875" style="20"/>
    <col min="4611" max="4611" width="35" style="20" customWidth="1"/>
    <col min="4612" max="4612" width="19" style="20" bestFit="1" customWidth="1"/>
    <col min="4613" max="4866" width="17.85546875" style="20"/>
    <col min="4867" max="4867" width="35" style="20" customWidth="1"/>
    <col min="4868" max="4868" width="19" style="20" bestFit="1" customWidth="1"/>
    <col min="4869" max="5122" width="17.85546875" style="20"/>
    <col min="5123" max="5123" width="35" style="20" customWidth="1"/>
    <col min="5124" max="5124" width="19" style="20" bestFit="1" customWidth="1"/>
    <col min="5125" max="5378" width="17.85546875" style="20"/>
    <col min="5379" max="5379" width="35" style="20" customWidth="1"/>
    <col min="5380" max="5380" width="19" style="20" bestFit="1" customWidth="1"/>
    <col min="5381" max="5634" width="17.85546875" style="20"/>
    <col min="5635" max="5635" width="35" style="20" customWidth="1"/>
    <col min="5636" max="5636" width="19" style="20" bestFit="1" customWidth="1"/>
    <col min="5637" max="5890" width="17.85546875" style="20"/>
    <col min="5891" max="5891" width="35" style="20" customWidth="1"/>
    <col min="5892" max="5892" width="19" style="20" bestFit="1" customWidth="1"/>
    <col min="5893" max="6146" width="17.85546875" style="20"/>
    <col min="6147" max="6147" width="35" style="20" customWidth="1"/>
    <col min="6148" max="6148" width="19" style="20" bestFit="1" customWidth="1"/>
    <col min="6149" max="6402" width="17.85546875" style="20"/>
    <col min="6403" max="6403" width="35" style="20" customWidth="1"/>
    <col min="6404" max="6404" width="19" style="20" bestFit="1" customWidth="1"/>
    <col min="6405" max="6658" width="17.85546875" style="20"/>
    <col min="6659" max="6659" width="35" style="20" customWidth="1"/>
    <col min="6660" max="6660" width="19" style="20" bestFit="1" customWidth="1"/>
    <col min="6661" max="6914" width="17.85546875" style="20"/>
    <col min="6915" max="6915" width="35" style="20" customWidth="1"/>
    <col min="6916" max="6916" width="19" style="20" bestFit="1" customWidth="1"/>
    <col min="6917" max="7170" width="17.85546875" style="20"/>
    <col min="7171" max="7171" width="35" style="20" customWidth="1"/>
    <col min="7172" max="7172" width="19" style="20" bestFit="1" customWidth="1"/>
    <col min="7173" max="7426" width="17.85546875" style="20"/>
    <col min="7427" max="7427" width="35" style="20" customWidth="1"/>
    <col min="7428" max="7428" width="19" style="20" bestFit="1" customWidth="1"/>
    <col min="7429" max="7682" width="17.85546875" style="20"/>
    <col min="7683" max="7683" width="35" style="20" customWidth="1"/>
    <col min="7684" max="7684" width="19" style="20" bestFit="1" customWidth="1"/>
    <col min="7685" max="7938" width="17.85546875" style="20"/>
    <col min="7939" max="7939" width="35" style="20" customWidth="1"/>
    <col min="7940" max="7940" width="19" style="20" bestFit="1" customWidth="1"/>
    <col min="7941" max="8194" width="17.85546875" style="20"/>
    <col min="8195" max="8195" width="35" style="20" customWidth="1"/>
    <col min="8196" max="8196" width="19" style="20" bestFit="1" customWidth="1"/>
    <col min="8197" max="8450" width="17.85546875" style="20"/>
    <col min="8451" max="8451" width="35" style="20" customWidth="1"/>
    <col min="8452" max="8452" width="19" style="20" bestFit="1" customWidth="1"/>
    <col min="8453" max="8706" width="17.85546875" style="20"/>
    <col min="8707" max="8707" width="35" style="20" customWidth="1"/>
    <col min="8708" max="8708" width="19" style="20" bestFit="1" customWidth="1"/>
    <col min="8709" max="8962" width="17.85546875" style="20"/>
    <col min="8963" max="8963" width="35" style="20" customWidth="1"/>
    <col min="8964" max="8964" width="19" style="20" bestFit="1" customWidth="1"/>
    <col min="8965" max="9218" width="17.85546875" style="20"/>
    <col min="9219" max="9219" width="35" style="20" customWidth="1"/>
    <col min="9220" max="9220" width="19" style="20" bestFit="1" customWidth="1"/>
    <col min="9221" max="9474" width="17.85546875" style="20"/>
    <col min="9475" max="9475" width="35" style="20" customWidth="1"/>
    <col min="9476" max="9476" width="19" style="20" bestFit="1" customWidth="1"/>
    <col min="9477" max="9730" width="17.85546875" style="20"/>
    <col min="9731" max="9731" width="35" style="20" customWidth="1"/>
    <col min="9732" max="9732" width="19" style="20" bestFit="1" customWidth="1"/>
    <col min="9733" max="9986" width="17.85546875" style="20"/>
    <col min="9987" max="9987" width="35" style="20" customWidth="1"/>
    <col min="9988" max="9988" width="19" style="20" bestFit="1" customWidth="1"/>
    <col min="9989" max="10242" width="17.85546875" style="20"/>
    <col min="10243" max="10243" width="35" style="20" customWidth="1"/>
    <col min="10244" max="10244" width="19" style="20" bestFit="1" customWidth="1"/>
    <col min="10245" max="10498" width="17.85546875" style="20"/>
    <col min="10499" max="10499" width="35" style="20" customWidth="1"/>
    <col min="10500" max="10500" width="19" style="20" bestFit="1" customWidth="1"/>
    <col min="10501" max="10754" width="17.85546875" style="20"/>
    <col min="10755" max="10755" width="35" style="20" customWidth="1"/>
    <col min="10756" max="10756" width="19" style="20" bestFit="1" customWidth="1"/>
    <col min="10757" max="11010" width="17.85546875" style="20"/>
    <col min="11011" max="11011" width="35" style="20" customWidth="1"/>
    <col min="11012" max="11012" width="19" style="20" bestFit="1" customWidth="1"/>
    <col min="11013" max="11266" width="17.85546875" style="20"/>
    <col min="11267" max="11267" width="35" style="20" customWidth="1"/>
    <col min="11268" max="11268" width="19" style="20" bestFit="1" customWidth="1"/>
    <col min="11269" max="11522" width="17.85546875" style="20"/>
    <col min="11523" max="11523" width="35" style="20" customWidth="1"/>
    <col min="11524" max="11524" width="19" style="20" bestFit="1" customWidth="1"/>
    <col min="11525" max="11778" width="17.85546875" style="20"/>
    <col min="11779" max="11779" width="35" style="20" customWidth="1"/>
    <col min="11780" max="11780" width="19" style="20" bestFit="1" customWidth="1"/>
    <col min="11781" max="12034" width="17.85546875" style="20"/>
    <col min="12035" max="12035" width="35" style="20" customWidth="1"/>
    <col min="12036" max="12036" width="19" style="20" bestFit="1" customWidth="1"/>
    <col min="12037" max="12290" width="17.85546875" style="20"/>
    <col min="12291" max="12291" width="35" style="20" customWidth="1"/>
    <col min="12292" max="12292" width="19" style="20" bestFit="1" customWidth="1"/>
    <col min="12293" max="12546" width="17.85546875" style="20"/>
    <col min="12547" max="12547" width="35" style="20" customWidth="1"/>
    <col min="12548" max="12548" width="19" style="20" bestFit="1" customWidth="1"/>
    <col min="12549" max="12802" width="17.85546875" style="20"/>
    <col min="12803" max="12803" width="35" style="20" customWidth="1"/>
    <col min="12804" max="12804" width="19" style="20" bestFit="1" customWidth="1"/>
    <col min="12805" max="13058" width="17.85546875" style="20"/>
    <col min="13059" max="13059" width="35" style="20" customWidth="1"/>
    <col min="13060" max="13060" width="19" style="20" bestFit="1" customWidth="1"/>
    <col min="13061" max="13314" width="17.85546875" style="20"/>
    <col min="13315" max="13315" width="35" style="20" customWidth="1"/>
    <col min="13316" max="13316" width="19" style="20" bestFit="1" customWidth="1"/>
    <col min="13317" max="13570" width="17.85546875" style="20"/>
    <col min="13571" max="13571" width="35" style="20" customWidth="1"/>
    <col min="13572" max="13572" width="19" style="20" bestFit="1" customWidth="1"/>
    <col min="13573" max="13826" width="17.85546875" style="20"/>
    <col min="13827" max="13827" width="35" style="20" customWidth="1"/>
    <col min="13828" max="13828" width="19" style="20" bestFit="1" customWidth="1"/>
    <col min="13829" max="14082" width="17.85546875" style="20"/>
    <col min="14083" max="14083" width="35" style="20" customWidth="1"/>
    <col min="14084" max="14084" width="19" style="20" bestFit="1" customWidth="1"/>
    <col min="14085" max="14338" width="17.85546875" style="20"/>
    <col min="14339" max="14339" width="35" style="20" customWidth="1"/>
    <col min="14340" max="14340" width="19" style="20" bestFit="1" customWidth="1"/>
    <col min="14341" max="14594" width="17.85546875" style="20"/>
    <col min="14595" max="14595" width="35" style="20" customWidth="1"/>
    <col min="14596" max="14596" width="19" style="20" bestFit="1" customWidth="1"/>
    <col min="14597" max="14850" width="17.85546875" style="20"/>
    <col min="14851" max="14851" width="35" style="20" customWidth="1"/>
    <col min="14852" max="14852" width="19" style="20" bestFit="1" customWidth="1"/>
    <col min="14853" max="15106" width="17.85546875" style="20"/>
    <col min="15107" max="15107" width="35" style="20" customWidth="1"/>
    <col min="15108" max="15108" width="19" style="20" bestFit="1" customWidth="1"/>
    <col min="15109" max="15362" width="17.85546875" style="20"/>
    <col min="15363" max="15363" width="35" style="20" customWidth="1"/>
    <col min="15364" max="15364" width="19" style="20" bestFit="1" customWidth="1"/>
    <col min="15365" max="15618" width="17.85546875" style="20"/>
    <col min="15619" max="15619" width="35" style="20" customWidth="1"/>
    <col min="15620" max="15620" width="19" style="20" bestFit="1" customWidth="1"/>
    <col min="15621" max="15874" width="17.85546875" style="20"/>
    <col min="15875" max="15875" width="35" style="20" customWidth="1"/>
    <col min="15876" max="15876" width="19" style="20" bestFit="1" customWidth="1"/>
    <col min="15877" max="16130" width="17.85546875" style="20"/>
    <col min="16131" max="16131" width="35" style="20" customWidth="1"/>
    <col min="16132" max="16132" width="19" style="20" bestFit="1" customWidth="1"/>
    <col min="16133" max="16384" width="17.85546875" style="20"/>
  </cols>
  <sheetData>
    <row r="1" spans="1:13" x14ac:dyDescent="0.2">
      <c r="A1" s="21" t="s">
        <v>49</v>
      </c>
      <c r="E1" s="45" t="s">
        <v>48</v>
      </c>
      <c r="F1" s="45"/>
      <c r="G1" s="45"/>
      <c r="H1" s="45"/>
      <c r="K1" s="21" t="s">
        <v>47</v>
      </c>
    </row>
    <row r="2" spans="1:13" s="22" customFormat="1" x14ac:dyDescent="0.2">
      <c r="A2" s="24"/>
      <c r="B2" s="24"/>
      <c r="C2" s="24"/>
      <c r="D2" s="24"/>
      <c r="E2" s="46"/>
      <c r="F2" s="46"/>
      <c r="G2" s="46"/>
      <c r="H2" s="46"/>
      <c r="I2" s="24"/>
      <c r="J2" s="24"/>
      <c r="K2" s="24"/>
      <c r="L2" s="23"/>
      <c r="M2" s="23"/>
    </row>
    <row r="3" spans="1:13" x14ac:dyDescent="0.2">
      <c r="A3" s="21" t="s">
        <v>46</v>
      </c>
      <c r="E3" s="45" t="s">
        <v>45</v>
      </c>
      <c r="F3" s="45"/>
      <c r="G3" s="45"/>
      <c r="H3" s="45"/>
      <c r="K3" s="21" t="s">
        <v>44</v>
      </c>
    </row>
    <row r="4" spans="1:13" x14ac:dyDescent="0.2">
      <c r="E4" s="45" t="s">
        <v>43</v>
      </c>
      <c r="F4" s="45"/>
      <c r="G4" s="45"/>
      <c r="H4" s="45"/>
      <c r="K4" s="44" t="s">
        <v>56</v>
      </c>
    </row>
    <row r="5" spans="1:13" x14ac:dyDescent="0.2">
      <c r="A5" s="32" t="s">
        <v>42</v>
      </c>
      <c r="K5" s="44" t="s">
        <v>57</v>
      </c>
    </row>
    <row r="6" spans="1:13" x14ac:dyDescent="0.2">
      <c r="G6" s="21" t="s">
        <v>26</v>
      </c>
      <c r="K6" s="44" t="s">
        <v>58</v>
      </c>
    </row>
    <row r="7" spans="1:13" x14ac:dyDescent="0.2">
      <c r="A7" s="43" t="s">
        <v>54</v>
      </c>
      <c r="K7" s="44" t="s">
        <v>59</v>
      </c>
    </row>
    <row r="8" spans="1:13" x14ac:dyDescent="0.2">
      <c r="A8" s="32"/>
      <c r="K8" s="21"/>
    </row>
    <row r="9" spans="1:13" x14ac:dyDescent="0.2">
      <c r="K9" s="44" t="s">
        <v>55</v>
      </c>
    </row>
    <row r="10" spans="1:13" s="22" customForma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3"/>
      <c r="M10" s="23"/>
    </row>
    <row r="12" spans="1:13" x14ac:dyDescent="0.2">
      <c r="D12" s="31" t="s">
        <v>41</v>
      </c>
      <c r="E12" s="31" t="s">
        <v>40</v>
      </c>
      <c r="F12" s="31" t="s">
        <v>39</v>
      </c>
      <c r="G12" s="31" t="s">
        <v>38</v>
      </c>
      <c r="H12" s="26"/>
    </row>
    <row r="13" spans="1:13" x14ac:dyDescent="0.2">
      <c r="A13" s="28" t="s">
        <v>37</v>
      </c>
      <c r="D13" s="28" t="s">
        <v>36</v>
      </c>
      <c r="E13" s="28" t="s">
        <v>36</v>
      </c>
      <c r="F13" s="28" t="s">
        <v>36</v>
      </c>
      <c r="G13" s="28" t="s">
        <v>35</v>
      </c>
      <c r="H13" s="26"/>
    </row>
    <row r="14" spans="1:13" x14ac:dyDescent="0.2">
      <c r="A14" s="30" t="s">
        <v>34</v>
      </c>
      <c r="B14" s="30" t="s">
        <v>33</v>
      </c>
      <c r="C14" s="30"/>
      <c r="D14" s="30" t="s">
        <v>32</v>
      </c>
      <c r="E14" s="30" t="s">
        <v>32</v>
      </c>
      <c r="F14" s="30" t="s">
        <v>32</v>
      </c>
      <c r="G14" s="30" t="s">
        <v>32</v>
      </c>
      <c r="H14" s="26"/>
    </row>
    <row r="15" spans="1:13" x14ac:dyDescent="0.2">
      <c r="A15" s="28"/>
      <c r="B15" s="28"/>
      <c r="C15" s="28"/>
      <c r="D15" s="28"/>
      <c r="E15" s="28"/>
      <c r="F15" s="28"/>
      <c r="G15" s="28"/>
      <c r="H15" s="26"/>
    </row>
    <row r="16" spans="1:13" x14ac:dyDescent="0.2">
      <c r="D16" s="27"/>
      <c r="E16" s="27"/>
      <c r="F16" s="27"/>
      <c r="G16" s="27"/>
      <c r="H16" s="26"/>
    </row>
    <row r="17" spans="1:8" x14ac:dyDescent="0.2">
      <c r="A17" s="28">
        <v>1</v>
      </c>
      <c r="B17" s="21" t="s">
        <v>31</v>
      </c>
      <c r="C17" s="21"/>
      <c r="D17" s="33">
        <f>+'Exempt Only'!D238</f>
        <v>3.4286316525461394E-2</v>
      </c>
      <c r="E17" s="33">
        <f>+'Exempt Only'!F238</f>
        <v>4.249141666016424E-2</v>
      </c>
      <c r="F17" s="33">
        <f>+'Exempt Only'!H238</f>
        <v>3.9076418218568651E-2</v>
      </c>
      <c r="G17" s="33">
        <f>+'Exempt Only'!J238</f>
        <v>3.6328082533840574E-2</v>
      </c>
      <c r="H17" s="38"/>
    </row>
    <row r="18" spans="1:8" x14ac:dyDescent="0.2">
      <c r="D18" s="27"/>
      <c r="E18" s="27"/>
      <c r="F18" s="27"/>
      <c r="G18" s="27"/>
      <c r="H18" s="26"/>
    </row>
    <row r="19" spans="1:8" x14ac:dyDescent="0.2">
      <c r="A19" s="28">
        <v>2</v>
      </c>
      <c r="B19" s="21" t="s">
        <v>30</v>
      </c>
      <c r="C19" s="21"/>
      <c r="D19" s="33">
        <f>+'NCNE Only'!D457</f>
        <v>4.1260057819521766E-2</v>
      </c>
      <c r="E19" s="33">
        <f>+'NCNE Only'!F457</f>
        <v>5.0807216293368852E-2</v>
      </c>
      <c r="F19" s="33">
        <f>+'NCNE Only'!H457</f>
        <v>3.8187352362572008E-2</v>
      </c>
      <c r="G19" s="33">
        <f>+'NCNE Only'!J457</f>
        <v>3.3911003045492348E-2</v>
      </c>
      <c r="H19" s="26"/>
    </row>
    <row r="20" spans="1:8" x14ac:dyDescent="0.2">
      <c r="D20" s="27"/>
      <c r="E20" s="27"/>
      <c r="F20" s="27"/>
      <c r="G20" s="27"/>
      <c r="H20" s="26"/>
    </row>
    <row r="21" spans="1:8" x14ac:dyDescent="0.2">
      <c r="A21" s="28">
        <v>3</v>
      </c>
      <c r="B21" s="21" t="s">
        <v>29</v>
      </c>
      <c r="C21" s="21"/>
      <c r="D21" s="33">
        <f>+'Union Only'!D229</f>
        <v>3.8040159775042756E-2</v>
      </c>
      <c r="E21" s="33">
        <f>+'Union Only'!F229</f>
        <v>3.0369404839648281E-2</v>
      </c>
      <c r="F21" s="33">
        <f>+'Union Only'!H229</f>
        <v>3.8841984366068977E-2</v>
      </c>
      <c r="G21" s="33">
        <f>+'Union Only'!J229</f>
        <v>3.8993301478821595E-2</v>
      </c>
      <c r="H21" s="26"/>
    </row>
    <row r="22" spans="1:8" x14ac:dyDescent="0.2">
      <c r="D22" s="27"/>
      <c r="E22" s="27"/>
      <c r="F22" s="27"/>
      <c r="G22" s="27"/>
      <c r="H22" s="26"/>
    </row>
    <row r="23" spans="1:8" x14ac:dyDescent="0.2">
      <c r="A23" s="28">
        <v>4</v>
      </c>
      <c r="B23" s="21" t="s">
        <v>28</v>
      </c>
      <c r="C23" s="21"/>
      <c r="D23" s="36">
        <f>+(D17*'Exempt Only'!C237+SCHLC33!D19*'NCNE Only'!C456+SCHLC33!D21*'Union Only'!C228)/('Exempt Only'!C237+'NCNE Only'!C456+'Union Only'!C228)</f>
        <v>3.7987433734497214E-2</v>
      </c>
      <c r="E23" s="36">
        <f>+(E17*'Exempt Only'!E237+SCHLC33!E19*'NCNE Only'!E456+SCHLC33!E21*'Union Only'!E228)/('Exempt Only'!E237+'NCNE Only'!E456+'Union Only'!E228)</f>
        <v>4.3895769155247351E-2</v>
      </c>
      <c r="F23" s="36">
        <f>+(F17*'Exempt Only'!G237+SCHLC33!F19*'NCNE Only'!G456+SCHLC33!F21*'Union Only'!G228)/('Exempt Only'!G237+'NCNE Only'!G456+'Union Only'!G228)</f>
        <v>3.8654176320181685E-2</v>
      </c>
      <c r="G23" s="36">
        <f>+(G17*'Exempt Only'!I237+SCHLC33!G19*'NCNE Only'!I456+SCHLC33!G21*'Union Only'!I228)/('Exempt Only'!I237+'NCNE Only'!I456+'Union Only'!I228)</f>
        <v>3.5913038455174837E-2</v>
      </c>
      <c r="H23" s="26"/>
    </row>
    <row r="24" spans="1:8" x14ac:dyDescent="0.2">
      <c r="D24" s="27"/>
      <c r="E24" s="27"/>
      <c r="F24" s="27"/>
      <c r="G24" s="27"/>
      <c r="H24" s="26"/>
    </row>
    <row r="25" spans="1:8" x14ac:dyDescent="0.2">
      <c r="A25" s="28">
        <v>5</v>
      </c>
      <c r="B25" s="21" t="s">
        <v>27</v>
      </c>
      <c r="C25" s="21"/>
      <c r="D25" s="42">
        <v>1.2615128872612551E-2</v>
      </c>
      <c r="E25" s="42">
        <v>2.1303545313261694E-2</v>
      </c>
      <c r="F25" s="42">
        <v>2.4424771540469951E-2</v>
      </c>
      <c r="G25" s="42">
        <v>1.8119765677579721E-2</v>
      </c>
      <c r="H25" s="38"/>
    </row>
    <row r="26" spans="1:8" x14ac:dyDescent="0.2">
      <c r="D26" s="29"/>
      <c r="E26" s="29"/>
      <c r="F26" s="29"/>
      <c r="G26" s="29"/>
      <c r="H26" s="26"/>
    </row>
    <row r="27" spans="1:8" ht="25.5" x14ac:dyDescent="0.2">
      <c r="A27" s="28">
        <v>6</v>
      </c>
      <c r="B27" s="37" t="s">
        <v>51</v>
      </c>
      <c r="C27" s="37"/>
      <c r="D27" s="36">
        <f>+D23-D25</f>
        <v>2.5372304861884663E-2</v>
      </c>
      <c r="E27" s="36">
        <f>+E23-E25</f>
        <v>2.2592223841985656E-2</v>
      </c>
      <c r="F27" s="36">
        <f>+F23-F25</f>
        <v>1.4229404779711734E-2</v>
      </c>
      <c r="G27" s="36">
        <f>+G23-G25</f>
        <v>1.7793272777595116E-2</v>
      </c>
      <c r="H27" s="27"/>
    </row>
    <row r="28" spans="1:8" x14ac:dyDescent="0.2">
      <c r="D28" s="26"/>
      <c r="E28" s="26"/>
      <c r="F28" s="26"/>
      <c r="G28" s="26"/>
      <c r="H28" s="26"/>
    </row>
    <row r="30" spans="1:8" x14ac:dyDescent="0.2">
      <c r="B30" s="21"/>
      <c r="C30" s="21"/>
    </row>
    <row r="34" spans="1:13" x14ac:dyDescent="0.2">
      <c r="D34" s="25"/>
    </row>
    <row r="36" spans="1:13" x14ac:dyDescent="0.2">
      <c r="A36" s="21" t="s">
        <v>26</v>
      </c>
      <c r="B36" s="21" t="s">
        <v>26</v>
      </c>
      <c r="C36" s="21"/>
    </row>
    <row r="37" spans="1:13" x14ac:dyDescent="0.2">
      <c r="B37" s="21" t="s">
        <v>26</v>
      </c>
      <c r="C37" s="21"/>
    </row>
    <row r="38" spans="1:13" x14ac:dyDescent="0.2">
      <c r="B38" s="21" t="s">
        <v>26</v>
      </c>
      <c r="C38" s="21"/>
    </row>
    <row r="39" spans="1:13" x14ac:dyDescent="0.2">
      <c r="B39" s="21" t="s">
        <v>26</v>
      </c>
      <c r="C39" s="21"/>
    </row>
    <row r="40" spans="1:13" x14ac:dyDescent="0.2">
      <c r="B40" s="21" t="s">
        <v>26</v>
      </c>
      <c r="C40" s="21"/>
    </row>
    <row r="41" spans="1:13" x14ac:dyDescent="0.2">
      <c r="B41" s="21" t="s">
        <v>26</v>
      </c>
      <c r="C41" s="21"/>
    </row>
    <row r="42" spans="1:13" x14ac:dyDescent="0.2">
      <c r="B42" s="21" t="s">
        <v>26</v>
      </c>
      <c r="C42" s="21"/>
    </row>
    <row r="43" spans="1:13" x14ac:dyDescent="0.2">
      <c r="B43" s="21" t="s">
        <v>26</v>
      </c>
      <c r="C43" s="21"/>
    </row>
    <row r="46" spans="1:13" s="22" customForma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3"/>
      <c r="M46" s="23"/>
    </row>
    <row r="47" spans="1:13" x14ac:dyDescent="0.2">
      <c r="A47" s="21" t="s">
        <v>52</v>
      </c>
      <c r="K47" s="21" t="s">
        <v>25</v>
      </c>
    </row>
  </sheetData>
  <pageMargins left="0.75" right="0.75" top="1" bottom="1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workbookViewId="0">
      <selection activeCell="A35" sqref="A35"/>
    </sheetView>
  </sheetViews>
  <sheetFormatPr defaultRowHeight="12.75" x14ac:dyDescent="0.2"/>
  <cols>
    <col min="1" max="1" width="14" style="19" bestFit="1" customWidth="1"/>
    <col min="2" max="2" width="15" bestFit="1" customWidth="1"/>
    <col min="3" max="3" width="14" bestFit="1" customWidth="1"/>
    <col min="4" max="4" width="14" customWidth="1"/>
    <col min="5" max="5" width="14" bestFit="1" customWidth="1"/>
    <col min="6" max="6" width="14" customWidth="1"/>
    <col min="7" max="7" width="14" bestFit="1" customWidth="1"/>
    <col min="8" max="8" width="14" customWidth="1"/>
    <col min="9" max="9" width="14" bestFit="1" customWidth="1"/>
    <col min="10" max="10" width="14" customWidth="1"/>
    <col min="11" max="22" width="12" bestFit="1" customWidth="1"/>
  </cols>
  <sheetData>
    <row r="1" spans="1:11" x14ac:dyDescent="0.2">
      <c r="A1" s="10" t="s">
        <v>1</v>
      </c>
      <c r="B1" s="11">
        <v>2015</v>
      </c>
      <c r="C1" s="11">
        <v>2016</v>
      </c>
      <c r="D1" s="14" t="s">
        <v>16</v>
      </c>
      <c r="E1" s="11">
        <v>2017</v>
      </c>
      <c r="F1" s="14" t="s">
        <v>17</v>
      </c>
      <c r="G1" s="11">
        <v>2018</v>
      </c>
      <c r="H1" s="14" t="s">
        <v>18</v>
      </c>
      <c r="I1" s="11">
        <v>2019</v>
      </c>
      <c r="J1" s="14" t="s">
        <v>19</v>
      </c>
      <c r="K1" s="11" t="s">
        <v>21</v>
      </c>
    </row>
    <row r="2" spans="1:11" x14ac:dyDescent="0.2">
      <c r="A2" s="39">
        <v>3003</v>
      </c>
      <c r="B2">
        <v>56243</v>
      </c>
      <c r="C2">
        <v>57928</v>
      </c>
      <c r="D2" s="13">
        <f t="shared" ref="D2:D65" si="0">IF(IFERROR((C2/B2-1),"")="","",IF(AND((C2/B2-1)&gt;0,(C2/B2-1)&lt;0.1),(C2/B2-1),""))</f>
        <v>2.9959283821986649E-2</v>
      </c>
      <c r="E2">
        <v>58802</v>
      </c>
      <c r="F2" s="13">
        <f t="shared" ref="F2:F65" si="1">IF(IFERROR((E2/C2-1),"")="","",IF(AND((E2/C2-1)&gt;0,(E2/C2-1)&lt;0.1),(E2/C2-1),""))</f>
        <v>1.5087695069741835E-2</v>
      </c>
      <c r="G2">
        <v>59675</v>
      </c>
      <c r="H2" s="13">
        <f t="shared" ref="H2:H65" si="2">IF(IFERROR((G2/E2-1),"")="","",IF(AND((G2/E2-1)&gt;0,(G2/E2-1)&lt;0.1),(G2/E2-1),""))</f>
        <v>1.484643379476891E-2</v>
      </c>
      <c r="I2">
        <v>60570</v>
      </c>
      <c r="J2" s="13">
        <f t="shared" ref="J2:J65" si="3">IF(IFERROR((I2/G2-1),"")="","",IF(AND((I2/G2-1)&gt;0,(I2/G2-1)&lt;0.1),(I2/G2-1),""))</f>
        <v>1.499790532048606E-2</v>
      </c>
      <c r="K2" t="s">
        <v>20</v>
      </c>
    </row>
    <row r="3" spans="1:11" x14ac:dyDescent="0.2">
      <c r="A3" s="39">
        <v>3038</v>
      </c>
      <c r="B3">
        <v>54600</v>
      </c>
      <c r="C3">
        <v>55141</v>
      </c>
      <c r="D3" s="13">
        <f t="shared" si="0"/>
        <v>9.9084249084249176E-3</v>
      </c>
      <c r="E3">
        <v>55702</v>
      </c>
      <c r="F3" s="13">
        <f t="shared" si="1"/>
        <v>1.0173917774432883E-2</v>
      </c>
      <c r="G3">
        <v>57366</v>
      </c>
      <c r="H3" s="13">
        <f t="shared" si="2"/>
        <v>2.9873254102186664E-2</v>
      </c>
      <c r="I3">
        <v>57949</v>
      </c>
      <c r="J3" s="13">
        <f t="shared" si="3"/>
        <v>1.0162814210507909E-2</v>
      </c>
      <c r="K3" t="s">
        <v>20</v>
      </c>
    </row>
    <row r="4" spans="1:11" x14ac:dyDescent="0.2">
      <c r="A4" s="39">
        <v>3086</v>
      </c>
      <c r="B4">
        <v>56410</v>
      </c>
      <c r="C4">
        <v>58094</v>
      </c>
      <c r="D4" s="13">
        <f t="shared" si="0"/>
        <v>2.9852862967558957E-2</v>
      </c>
      <c r="E4">
        <v>58822</v>
      </c>
      <c r="F4" s="13">
        <f t="shared" si="1"/>
        <v>1.2531414603917712E-2</v>
      </c>
      <c r="G4">
        <v>59550</v>
      </c>
      <c r="H4" s="13">
        <f t="shared" si="2"/>
        <v>1.2376321784366429E-2</v>
      </c>
      <c r="I4">
        <v>60299</v>
      </c>
      <c r="J4" s="13">
        <f t="shared" si="3"/>
        <v>1.2577665827036011E-2</v>
      </c>
      <c r="K4" t="s">
        <v>20</v>
      </c>
    </row>
    <row r="5" spans="1:11" x14ac:dyDescent="0.2">
      <c r="A5" s="39">
        <v>3088</v>
      </c>
      <c r="B5">
        <v>57450</v>
      </c>
      <c r="C5">
        <v>59134</v>
      </c>
      <c r="D5" s="13">
        <f t="shared" si="0"/>
        <v>2.9312445604873894E-2</v>
      </c>
      <c r="E5">
        <v>59862</v>
      </c>
      <c r="F5" s="13">
        <f t="shared" si="1"/>
        <v>1.231102242364801E-2</v>
      </c>
      <c r="G5">
        <v>60590</v>
      </c>
      <c r="H5" s="13">
        <f t="shared" si="2"/>
        <v>1.2161304333299983E-2</v>
      </c>
      <c r="I5">
        <v>61339</v>
      </c>
      <c r="J5" s="13">
        <f t="shared" si="3"/>
        <v>1.2361775870605607E-2</v>
      </c>
      <c r="K5" t="s">
        <v>20</v>
      </c>
    </row>
    <row r="6" spans="1:11" x14ac:dyDescent="0.2">
      <c r="A6" s="39">
        <v>3092</v>
      </c>
      <c r="B6">
        <v>53227</v>
      </c>
      <c r="D6" s="13" t="str">
        <f t="shared" si="0"/>
        <v/>
      </c>
      <c r="F6" s="13" t="str">
        <f t="shared" si="1"/>
        <v/>
      </c>
      <c r="H6" s="13" t="str">
        <f t="shared" si="2"/>
        <v/>
      </c>
      <c r="J6" s="13" t="str">
        <f t="shared" si="3"/>
        <v/>
      </c>
      <c r="K6" t="s">
        <v>20</v>
      </c>
    </row>
    <row r="7" spans="1:11" x14ac:dyDescent="0.2">
      <c r="A7" s="39">
        <v>3103</v>
      </c>
      <c r="B7">
        <v>53186</v>
      </c>
      <c r="C7">
        <v>54787</v>
      </c>
      <c r="D7" s="13">
        <f t="shared" si="0"/>
        <v>3.0101906516752486E-2</v>
      </c>
      <c r="E7">
        <v>55474</v>
      </c>
      <c r="F7" s="13">
        <f t="shared" si="1"/>
        <v>1.2539471042400496E-2</v>
      </c>
      <c r="G7">
        <v>55536</v>
      </c>
      <c r="H7" s="13">
        <f t="shared" si="2"/>
        <v>1.1176406965425212E-3</v>
      </c>
      <c r="I7">
        <v>56784</v>
      </c>
      <c r="J7" s="13">
        <f t="shared" si="3"/>
        <v>2.2471910112359605E-2</v>
      </c>
      <c r="K7" t="s">
        <v>20</v>
      </c>
    </row>
    <row r="8" spans="1:11" x14ac:dyDescent="0.2">
      <c r="A8" s="39">
        <v>3108</v>
      </c>
      <c r="B8">
        <v>59738</v>
      </c>
      <c r="D8" s="13" t="str">
        <f t="shared" si="0"/>
        <v/>
      </c>
      <c r="F8" s="13" t="str">
        <f t="shared" si="1"/>
        <v/>
      </c>
      <c r="H8" s="13" t="str">
        <f t="shared" si="2"/>
        <v/>
      </c>
      <c r="J8" s="13" t="str">
        <f t="shared" si="3"/>
        <v/>
      </c>
      <c r="K8" t="s">
        <v>20</v>
      </c>
    </row>
    <row r="9" spans="1:11" x14ac:dyDescent="0.2">
      <c r="A9" s="39">
        <v>3210</v>
      </c>
      <c r="B9">
        <v>57304</v>
      </c>
      <c r="C9">
        <v>58968</v>
      </c>
      <c r="D9" s="13">
        <f t="shared" si="0"/>
        <v>2.9038112522685955E-2</v>
      </c>
      <c r="E9">
        <v>60674</v>
      </c>
      <c r="F9" s="13">
        <f t="shared" si="1"/>
        <v>2.8930945597612334E-2</v>
      </c>
      <c r="G9">
        <v>61526</v>
      </c>
      <c r="H9" s="13">
        <f t="shared" si="2"/>
        <v>1.4042258628077953E-2</v>
      </c>
      <c r="I9">
        <v>63003</v>
      </c>
      <c r="J9" s="13">
        <f t="shared" si="3"/>
        <v>2.4006111237525607E-2</v>
      </c>
      <c r="K9" t="s">
        <v>20</v>
      </c>
    </row>
    <row r="10" spans="1:11" x14ac:dyDescent="0.2">
      <c r="A10" s="39">
        <v>3213</v>
      </c>
      <c r="B10">
        <v>54683</v>
      </c>
      <c r="D10" s="13" t="str">
        <f t="shared" si="0"/>
        <v/>
      </c>
      <c r="F10" s="13" t="str">
        <f t="shared" si="1"/>
        <v/>
      </c>
      <c r="H10" s="13" t="str">
        <f t="shared" si="2"/>
        <v/>
      </c>
      <c r="J10" s="13" t="str">
        <f t="shared" si="3"/>
        <v/>
      </c>
      <c r="K10" t="s">
        <v>20</v>
      </c>
    </row>
    <row r="11" spans="1:11" x14ac:dyDescent="0.2">
      <c r="A11" s="39">
        <v>3228</v>
      </c>
      <c r="B11">
        <v>47715</v>
      </c>
      <c r="C11">
        <v>49150</v>
      </c>
      <c r="D11" s="13">
        <f t="shared" si="0"/>
        <v>3.007440008383111E-2</v>
      </c>
      <c r="E11">
        <v>50627</v>
      </c>
      <c r="F11" s="13">
        <f t="shared" si="1"/>
        <v>3.0050864699898261E-2</v>
      </c>
      <c r="G11">
        <v>55536</v>
      </c>
      <c r="H11" s="13">
        <f t="shared" si="2"/>
        <v>9.6964070555237258E-2</v>
      </c>
      <c r="J11" s="13" t="str">
        <f t="shared" si="3"/>
        <v/>
      </c>
      <c r="K11" t="s">
        <v>20</v>
      </c>
    </row>
    <row r="12" spans="1:11" x14ac:dyDescent="0.2">
      <c r="A12" s="39">
        <v>3248</v>
      </c>
      <c r="B12">
        <v>55557</v>
      </c>
      <c r="C12">
        <v>57221</v>
      </c>
      <c r="D12" s="13">
        <f t="shared" si="0"/>
        <v>2.9951221268247119E-2</v>
      </c>
      <c r="E12">
        <v>58074</v>
      </c>
      <c r="F12" s="13">
        <f t="shared" si="1"/>
        <v>1.4907114520892772E-2</v>
      </c>
      <c r="H12" s="13" t="str">
        <f t="shared" si="2"/>
        <v/>
      </c>
      <c r="J12" s="13" t="str">
        <f t="shared" si="3"/>
        <v/>
      </c>
      <c r="K12" t="s">
        <v>20</v>
      </c>
    </row>
    <row r="13" spans="1:11" x14ac:dyDescent="0.2">
      <c r="A13" s="39">
        <v>3251</v>
      </c>
      <c r="B13">
        <v>53040</v>
      </c>
      <c r="C13">
        <v>54642</v>
      </c>
      <c r="D13" s="13">
        <f t="shared" si="0"/>
        <v>3.0203619909502155E-2</v>
      </c>
      <c r="E13">
        <v>56285</v>
      </c>
      <c r="F13" s="13">
        <f t="shared" si="1"/>
        <v>3.0068445518099729E-2</v>
      </c>
      <c r="G13">
        <v>56992</v>
      </c>
      <c r="H13" s="13">
        <f t="shared" si="2"/>
        <v>1.2561073110064935E-2</v>
      </c>
      <c r="I13">
        <v>57699</v>
      </c>
      <c r="J13" s="13">
        <f t="shared" si="3"/>
        <v>1.240524985962943E-2</v>
      </c>
      <c r="K13" t="s">
        <v>20</v>
      </c>
    </row>
    <row r="14" spans="1:11" x14ac:dyDescent="0.2">
      <c r="A14" s="39">
        <v>3264</v>
      </c>
      <c r="B14">
        <v>53435</v>
      </c>
      <c r="C14">
        <v>55037</v>
      </c>
      <c r="D14" s="13">
        <f t="shared" si="0"/>
        <v>2.9980349957892782E-2</v>
      </c>
      <c r="E14">
        <v>55723</v>
      </c>
      <c r="F14" s="13">
        <f t="shared" si="1"/>
        <v>1.2464342169812959E-2</v>
      </c>
      <c r="G14">
        <v>56410</v>
      </c>
      <c r="H14" s="13">
        <f t="shared" si="2"/>
        <v>1.2328840873606861E-2</v>
      </c>
      <c r="I14">
        <v>57117</v>
      </c>
      <c r="J14" s="13">
        <f t="shared" si="3"/>
        <v>1.2533238787449053E-2</v>
      </c>
      <c r="K14" t="s">
        <v>20</v>
      </c>
    </row>
    <row r="15" spans="1:11" x14ac:dyDescent="0.2">
      <c r="A15" s="39">
        <v>3366</v>
      </c>
      <c r="B15">
        <v>54413</v>
      </c>
      <c r="C15">
        <v>56035</v>
      </c>
      <c r="D15" s="13">
        <f t="shared" si="0"/>
        <v>2.9809052983662099E-2</v>
      </c>
      <c r="E15">
        <v>56742</v>
      </c>
      <c r="F15" s="13">
        <f t="shared" si="1"/>
        <v>1.2617114303560273E-2</v>
      </c>
      <c r="G15">
        <v>57450</v>
      </c>
      <c r="H15" s="13">
        <f t="shared" si="2"/>
        <v>1.2477529872052529E-2</v>
      </c>
      <c r="I15">
        <v>58178</v>
      </c>
      <c r="J15" s="13">
        <f t="shared" si="3"/>
        <v>1.2671888598781544E-2</v>
      </c>
      <c r="K15" t="s">
        <v>20</v>
      </c>
    </row>
    <row r="16" spans="1:11" x14ac:dyDescent="0.2">
      <c r="A16" s="39">
        <v>3376</v>
      </c>
      <c r="B16">
        <v>54642</v>
      </c>
      <c r="C16">
        <v>56285</v>
      </c>
      <c r="D16" s="13">
        <f t="shared" si="0"/>
        <v>3.0068445518099729E-2</v>
      </c>
      <c r="F16" s="13" t="str">
        <f t="shared" si="1"/>
        <v/>
      </c>
      <c r="H16" s="13" t="str">
        <f t="shared" si="2"/>
        <v/>
      </c>
      <c r="J16" s="13" t="str">
        <f t="shared" si="3"/>
        <v/>
      </c>
      <c r="K16" t="s">
        <v>20</v>
      </c>
    </row>
    <row r="17" spans="1:11" x14ac:dyDescent="0.2">
      <c r="A17" s="39">
        <v>3384</v>
      </c>
      <c r="B17">
        <v>54538</v>
      </c>
      <c r="C17">
        <v>56181</v>
      </c>
      <c r="D17" s="13">
        <f t="shared" si="0"/>
        <v>3.0125783857127164E-2</v>
      </c>
      <c r="E17">
        <v>56888</v>
      </c>
      <c r="F17" s="13">
        <f t="shared" si="1"/>
        <v>1.2584325661700646E-2</v>
      </c>
      <c r="G17">
        <v>57595</v>
      </c>
      <c r="H17" s="13">
        <f t="shared" si="2"/>
        <v>1.242792856138375E-2</v>
      </c>
      <c r="I17">
        <v>58323</v>
      </c>
      <c r="J17" s="13">
        <f t="shared" si="3"/>
        <v>1.2639986109905355E-2</v>
      </c>
      <c r="K17" t="s">
        <v>20</v>
      </c>
    </row>
    <row r="18" spans="1:11" x14ac:dyDescent="0.2">
      <c r="A18" s="39">
        <v>3421</v>
      </c>
      <c r="B18">
        <v>55557</v>
      </c>
      <c r="C18">
        <v>57221</v>
      </c>
      <c r="D18" s="13">
        <f t="shared" si="0"/>
        <v>2.9951221268247119E-2</v>
      </c>
      <c r="E18">
        <v>58074</v>
      </c>
      <c r="F18" s="13">
        <f t="shared" si="1"/>
        <v>1.4907114520892772E-2</v>
      </c>
      <c r="G18">
        <v>58947</v>
      </c>
      <c r="H18" s="13">
        <f t="shared" si="2"/>
        <v>1.503254468436821E-2</v>
      </c>
      <c r="I18">
        <v>59842</v>
      </c>
      <c r="J18" s="13">
        <f t="shared" si="3"/>
        <v>1.5183130608852125E-2</v>
      </c>
      <c r="K18" t="s">
        <v>20</v>
      </c>
    </row>
    <row r="19" spans="1:11" x14ac:dyDescent="0.2">
      <c r="A19" s="39">
        <v>3456</v>
      </c>
      <c r="D19" s="13" t="str">
        <f t="shared" si="0"/>
        <v/>
      </c>
      <c r="E19">
        <v>42453</v>
      </c>
      <c r="F19" s="13" t="str">
        <f t="shared" si="1"/>
        <v/>
      </c>
      <c r="G19">
        <v>43098</v>
      </c>
      <c r="H19" s="13">
        <f t="shared" si="2"/>
        <v>1.5193272560243054E-2</v>
      </c>
      <c r="I19">
        <v>45989</v>
      </c>
      <c r="J19" s="13">
        <f t="shared" si="3"/>
        <v>6.7079678871409421E-2</v>
      </c>
      <c r="K19" t="s">
        <v>20</v>
      </c>
    </row>
    <row r="20" spans="1:11" x14ac:dyDescent="0.2">
      <c r="A20" s="39">
        <v>3462</v>
      </c>
      <c r="B20">
        <v>41350.400000000001</v>
      </c>
      <c r="C20">
        <v>42494</v>
      </c>
      <c r="D20" s="13">
        <f t="shared" si="0"/>
        <v>2.7656322550688728E-2</v>
      </c>
      <c r="E20">
        <v>43763</v>
      </c>
      <c r="F20" s="13">
        <f t="shared" si="1"/>
        <v>2.9863039487927789E-2</v>
      </c>
      <c r="G20">
        <v>45074</v>
      </c>
      <c r="H20" s="13">
        <f t="shared" si="2"/>
        <v>2.9956812832758306E-2</v>
      </c>
      <c r="J20" s="13" t="str">
        <f t="shared" si="3"/>
        <v/>
      </c>
      <c r="K20" t="s">
        <v>20</v>
      </c>
    </row>
    <row r="21" spans="1:11" x14ac:dyDescent="0.2">
      <c r="A21" s="39">
        <v>3510</v>
      </c>
      <c r="B21">
        <v>55557</v>
      </c>
      <c r="C21">
        <v>57221</v>
      </c>
      <c r="D21" s="13">
        <f t="shared" si="0"/>
        <v>2.9951221268247119E-2</v>
      </c>
      <c r="E21">
        <v>58074</v>
      </c>
      <c r="F21" s="13">
        <f t="shared" si="1"/>
        <v>1.4907114520892772E-2</v>
      </c>
      <c r="G21">
        <v>58947</v>
      </c>
      <c r="H21" s="13">
        <f t="shared" si="2"/>
        <v>1.503254468436821E-2</v>
      </c>
      <c r="I21">
        <v>59842</v>
      </c>
      <c r="J21" s="13">
        <f t="shared" si="3"/>
        <v>1.5183130608852125E-2</v>
      </c>
      <c r="K21" t="s">
        <v>20</v>
      </c>
    </row>
    <row r="22" spans="1:11" x14ac:dyDescent="0.2">
      <c r="A22" s="39">
        <v>3511</v>
      </c>
      <c r="B22">
        <v>62462</v>
      </c>
      <c r="C22">
        <v>64334</v>
      </c>
      <c r="D22" s="13">
        <f t="shared" si="0"/>
        <v>2.9970221894912052E-2</v>
      </c>
      <c r="E22">
        <v>65291</v>
      </c>
      <c r="F22" s="13">
        <f t="shared" si="1"/>
        <v>1.4875493518201832E-2</v>
      </c>
      <c r="G22">
        <v>66269</v>
      </c>
      <c r="H22" s="13">
        <f t="shared" si="2"/>
        <v>1.4979093596360959E-2</v>
      </c>
      <c r="I22">
        <v>67267</v>
      </c>
      <c r="J22" s="13">
        <f t="shared" si="3"/>
        <v>1.5059831897267228E-2</v>
      </c>
      <c r="K22" t="s">
        <v>20</v>
      </c>
    </row>
    <row r="23" spans="1:11" x14ac:dyDescent="0.2">
      <c r="A23" s="39">
        <v>3523</v>
      </c>
      <c r="D23" s="13" t="str">
        <f t="shared" si="0"/>
        <v/>
      </c>
      <c r="E23">
        <v>65208</v>
      </c>
      <c r="F23" s="13" t="str">
        <f t="shared" si="1"/>
        <v/>
      </c>
      <c r="G23">
        <v>66186</v>
      </c>
      <c r="H23" s="13">
        <f t="shared" si="2"/>
        <v>1.4998159735001737E-2</v>
      </c>
      <c r="I23">
        <v>67184</v>
      </c>
      <c r="J23" s="13">
        <f t="shared" si="3"/>
        <v>1.5078717553561161E-2</v>
      </c>
      <c r="K23" t="s">
        <v>20</v>
      </c>
    </row>
    <row r="24" spans="1:11" x14ac:dyDescent="0.2">
      <c r="A24" s="39">
        <v>3532</v>
      </c>
      <c r="B24">
        <v>41350.400000000001</v>
      </c>
      <c r="C24">
        <v>42494</v>
      </c>
      <c r="D24" s="13">
        <f t="shared" si="0"/>
        <v>2.7656322550688728E-2</v>
      </c>
      <c r="E24">
        <v>43763</v>
      </c>
      <c r="F24" s="13">
        <f t="shared" si="1"/>
        <v>2.9863039487927789E-2</v>
      </c>
      <c r="H24" s="13" t="str">
        <f t="shared" si="2"/>
        <v/>
      </c>
      <c r="J24" s="13" t="str">
        <f t="shared" si="3"/>
        <v/>
      </c>
      <c r="K24" t="s">
        <v>20</v>
      </c>
    </row>
    <row r="25" spans="1:11" x14ac:dyDescent="0.2">
      <c r="A25" s="39">
        <v>3579</v>
      </c>
      <c r="B25">
        <v>53539</v>
      </c>
      <c r="C25">
        <v>55141</v>
      </c>
      <c r="D25" s="13">
        <f t="shared" si="0"/>
        <v>2.9922112852313276E-2</v>
      </c>
      <c r="E25">
        <v>55827</v>
      </c>
      <c r="F25" s="13">
        <f t="shared" si="1"/>
        <v>1.2440833499573811E-2</v>
      </c>
      <c r="G25">
        <v>56534</v>
      </c>
      <c r="H25" s="13">
        <f t="shared" si="2"/>
        <v>1.2664123094559887E-2</v>
      </c>
      <c r="I25">
        <v>57928</v>
      </c>
      <c r="J25" s="13">
        <f t="shared" si="3"/>
        <v>2.4657728092829068E-2</v>
      </c>
      <c r="K25" t="s">
        <v>20</v>
      </c>
    </row>
    <row r="26" spans="1:11" x14ac:dyDescent="0.2">
      <c r="A26" s="39">
        <v>3647</v>
      </c>
      <c r="D26" s="13" t="str">
        <f t="shared" si="0"/>
        <v/>
      </c>
      <c r="E26">
        <v>53019</v>
      </c>
      <c r="F26" s="13" t="str">
        <f t="shared" si="1"/>
        <v/>
      </c>
      <c r="G26">
        <v>55536</v>
      </c>
      <c r="H26" s="13">
        <f t="shared" si="2"/>
        <v>4.7473547218921608E-2</v>
      </c>
      <c r="I26">
        <v>56930</v>
      </c>
      <c r="J26" s="13">
        <f t="shared" si="3"/>
        <v>2.5100835494094031E-2</v>
      </c>
      <c r="K26" t="s">
        <v>20</v>
      </c>
    </row>
    <row r="27" spans="1:11" x14ac:dyDescent="0.2">
      <c r="A27" s="39">
        <v>3648</v>
      </c>
      <c r="B27">
        <v>51979</v>
      </c>
      <c r="C27">
        <v>53539</v>
      </c>
      <c r="D27" s="13">
        <f t="shared" si="0"/>
        <v>3.0012120279343524E-2</v>
      </c>
      <c r="E27">
        <v>54184</v>
      </c>
      <c r="F27" s="13">
        <f t="shared" si="1"/>
        <v>1.2047292627804129E-2</v>
      </c>
      <c r="G27">
        <v>55536</v>
      </c>
      <c r="H27" s="13">
        <f t="shared" si="2"/>
        <v>2.4952015355086399E-2</v>
      </c>
      <c r="I27">
        <v>56784</v>
      </c>
      <c r="J27" s="13">
        <f t="shared" si="3"/>
        <v>2.2471910112359605E-2</v>
      </c>
      <c r="K27" t="s">
        <v>20</v>
      </c>
    </row>
    <row r="28" spans="1:11" x14ac:dyDescent="0.2">
      <c r="A28" s="39">
        <v>3738</v>
      </c>
      <c r="B28">
        <v>54454</v>
      </c>
      <c r="C28">
        <v>56098</v>
      </c>
      <c r="D28" s="13">
        <f t="shared" si="0"/>
        <v>3.0190619605538593E-2</v>
      </c>
      <c r="F28" s="13" t="str">
        <f t="shared" si="1"/>
        <v/>
      </c>
      <c r="H28" s="13" t="str">
        <f t="shared" si="2"/>
        <v/>
      </c>
      <c r="J28" s="13" t="str">
        <f t="shared" si="3"/>
        <v/>
      </c>
      <c r="K28" t="s">
        <v>20</v>
      </c>
    </row>
    <row r="29" spans="1:11" x14ac:dyDescent="0.2">
      <c r="A29" s="39">
        <v>3758</v>
      </c>
      <c r="B29">
        <v>56285</v>
      </c>
      <c r="C29">
        <v>57970</v>
      </c>
      <c r="D29" s="13">
        <f t="shared" si="0"/>
        <v>2.9936928133605711E-2</v>
      </c>
      <c r="E29">
        <v>58843</v>
      </c>
      <c r="F29" s="13">
        <f t="shared" si="1"/>
        <v>1.5059513541487046E-2</v>
      </c>
      <c r="G29">
        <v>59717</v>
      </c>
      <c r="H29" s="13">
        <f t="shared" si="2"/>
        <v>1.4853083629318586E-2</v>
      </c>
      <c r="I29">
        <v>60611</v>
      </c>
      <c r="J29" s="13">
        <f t="shared" si="3"/>
        <v>1.4970611383693155E-2</v>
      </c>
      <c r="K29" t="s">
        <v>20</v>
      </c>
    </row>
    <row r="30" spans="1:11" x14ac:dyDescent="0.2">
      <c r="A30" s="39">
        <v>3840</v>
      </c>
      <c r="B30">
        <v>56098</v>
      </c>
      <c r="C30">
        <v>57782</v>
      </c>
      <c r="D30" s="13">
        <f t="shared" si="0"/>
        <v>3.001889550429615E-2</v>
      </c>
      <c r="E30">
        <v>59509</v>
      </c>
      <c r="F30" s="13">
        <f t="shared" si="1"/>
        <v>2.9888200477657501E-2</v>
      </c>
      <c r="H30" s="13" t="str">
        <f t="shared" si="2"/>
        <v/>
      </c>
      <c r="J30" s="13" t="str">
        <f t="shared" si="3"/>
        <v/>
      </c>
      <c r="K30" t="s">
        <v>20</v>
      </c>
    </row>
    <row r="31" spans="1:11" x14ac:dyDescent="0.2">
      <c r="A31" s="39">
        <v>3857</v>
      </c>
      <c r="B31">
        <v>56430</v>
      </c>
      <c r="C31">
        <v>58115</v>
      </c>
      <c r="D31" s="13">
        <f t="shared" si="0"/>
        <v>2.9860003544214031E-2</v>
      </c>
      <c r="E31">
        <v>59862</v>
      </c>
      <c r="F31" s="13">
        <f t="shared" si="1"/>
        <v>3.0061085778198438E-2</v>
      </c>
      <c r="G31">
        <v>60611</v>
      </c>
      <c r="H31" s="13">
        <f t="shared" si="2"/>
        <v>1.2512111189068253E-2</v>
      </c>
      <c r="I31">
        <v>60923</v>
      </c>
      <c r="J31" s="13">
        <f t="shared" si="3"/>
        <v>5.1475804721914376E-3</v>
      </c>
      <c r="K31" t="s">
        <v>20</v>
      </c>
    </row>
    <row r="32" spans="1:11" x14ac:dyDescent="0.2">
      <c r="A32" s="39">
        <v>3935</v>
      </c>
      <c r="B32">
        <v>49608</v>
      </c>
      <c r="C32">
        <v>53539</v>
      </c>
      <c r="D32" s="13">
        <f t="shared" si="0"/>
        <v>7.9241251411062752E-2</v>
      </c>
      <c r="E32">
        <v>54184</v>
      </c>
      <c r="F32" s="13">
        <f t="shared" si="1"/>
        <v>1.2047292627804129E-2</v>
      </c>
      <c r="G32">
        <v>55536</v>
      </c>
      <c r="H32" s="13">
        <f t="shared" si="2"/>
        <v>2.4952015355086399E-2</v>
      </c>
      <c r="I32">
        <v>56784</v>
      </c>
      <c r="J32" s="13">
        <f t="shared" si="3"/>
        <v>2.2471910112359605E-2</v>
      </c>
      <c r="K32" t="s">
        <v>20</v>
      </c>
    </row>
    <row r="33" spans="1:11" x14ac:dyDescent="0.2">
      <c r="A33" s="39">
        <v>3981</v>
      </c>
      <c r="B33">
        <v>54267</v>
      </c>
      <c r="C33">
        <v>55869</v>
      </c>
      <c r="D33" s="13">
        <f t="shared" si="0"/>
        <v>2.9520703189783948E-2</v>
      </c>
      <c r="E33">
        <v>56555</v>
      </c>
      <c r="F33" s="13">
        <f t="shared" si="1"/>
        <v>1.2278723442338269E-2</v>
      </c>
      <c r="G33">
        <v>56576</v>
      </c>
      <c r="H33" s="13">
        <f t="shared" si="2"/>
        <v>3.7131995402694962E-4</v>
      </c>
      <c r="I33">
        <v>57824</v>
      </c>
      <c r="J33" s="13">
        <f t="shared" si="3"/>
        <v>2.2058823529411686E-2</v>
      </c>
      <c r="K33" t="s">
        <v>20</v>
      </c>
    </row>
    <row r="34" spans="1:11" x14ac:dyDescent="0.2">
      <c r="A34" s="39">
        <v>3984</v>
      </c>
      <c r="B34">
        <v>62171</v>
      </c>
      <c r="C34">
        <v>65770</v>
      </c>
      <c r="D34" s="13">
        <f t="shared" si="0"/>
        <v>5.7888726255006295E-2</v>
      </c>
      <c r="E34">
        <v>66560</v>
      </c>
      <c r="F34" s="13">
        <f t="shared" si="1"/>
        <v>1.201155542040433E-2</v>
      </c>
      <c r="G34">
        <v>70512</v>
      </c>
      <c r="H34" s="13">
        <f t="shared" si="2"/>
        <v>5.9374999999999956E-2</v>
      </c>
      <c r="I34">
        <v>71386</v>
      </c>
      <c r="J34" s="13">
        <f t="shared" si="3"/>
        <v>1.2395053324256944E-2</v>
      </c>
      <c r="K34" t="s">
        <v>20</v>
      </c>
    </row>
    <row r="35" spans="1:11" x14ac:dyDescent="0.2">
      <c r="A35" s="39">
        <v>4026</v>
      </c>
      <c r="D35" s="13" t="str">
        <f t="shared" si="0"/>
        <v/>
      </c>
      <c r="E35">
        <v>59571</v>
      </c>
      <c r="F35" s="13" t="str">
        <f t="shared" si="1"/>
        <v/>
      </c>
      <c r="G35">
        <v>60466</v>
      </c>
      <c r="H35" s="13">
        <f t="shared" si="2"/>
        <v>1.5024088902318322E-2</v>
      </c>
      <c r="I35">
        <v>61381</v>
      </c>
      <c r="J35" s="13">
        <f t="shared" si="3"/>
        <v>1.5132471140806514E-2</v>
      </c>
      <c r="K35" t="s">
        <v>20</v>
      </c>
    </row>
    <row r="36" spans="1:11" x14ac:dyDescent="0.2">
      <c r="A36" s="39">
        <v>4035</v>
      </c>
      <c r="D36" s="13" t="str">
        <f t="shared" si="0"/>
        <v/>
      </c>
      <c r="E36">
        <v>64355</v>
      </c>
      <c r="F36" s="13" t="str">
        <f t="shared" si="1"/>
        <v/>
      </c>
      <c r="G36">
        <v>65312</v>
      </c>
      <c r="H36" s="13">
        <f t="shared" si="2"/>
        <v>1.4870639421956433E-2</v>
      </c>
      <c r="I36">
        <v>66290</v>
      </c>
      <c r="J36" s="13">
        <f t="shared" si="3"/>
        <v>1.497427731504164E-2</v>
      </c>
      <c r="K36" t="s">
        <v>20</v>
      </c>
    </row>
    <row r="37" spans="1:11" x14ac:dyDescent="0.2">
      <c r="A37" s="39">
        <v>4045</v>
      </c>
      <c r="B37">
        <v>41620.800000000003</v>
      </c>
      <c r="C37">
        <v>42494</v>
      </c>
      <c r="D37" s="13">
        <f t="shared" si="0"/>
        <v>2.0979894668050614E-2</v>
      </c>
      <c r="F37" s="13" t="str">
        <f t="shared" si="1"/>
        <v/>
      </c>
      <c r="H37" s="13" t="str">
        <f t="shared" si="2"/>
        <v/>
      </c>
      <c r="J37" s="13" t="str">
        <f t="shared" si="3"/>
        <v/>
      </c>
      <c r="K37" t="s">
        <v>20</v>
      </c>
    </row>
    <row r="38" spans="1:11" x14ac:dyDescent="0.2">
      <c r="A38" s="39">
        <v>4076</v>
      </c>
      <c r="B38">
        <v>55557</v>
      </c>
      <c r="C38">
        <v>57221</v>
      </c>
      <c r="D38" s="13">
        <f t="shared" si="0"/>
        <v>2.9951221268247119E-2</v>
      </c>
      <c r="E38">
        <v>58074</v>
      </c>
      <c r="F38" s="13">
        <f t="shared" si="1"/>
        <v>1.4907114520892772E-2</v>
      </c>
      <c r="G38">
        <v>58947</v>
      </c>
      <c r="H38" s="13">
        <f t="shared" si="2"/>
        <v>1.503254468436821E-2</v>
      </c>
      <c r="I38">
        <v>59842</v>
      </c>
      <c r="J38" s="13">
        <f t="shared" si="3"/>
        <v>1.5183130608852125E-2</v>
      </c>
      <c r="K38" t="s">
        <v>20</v>
      </c>
    </row>
    <row r="39" spans="1:11" x14ac:dyDescent="0.2">
      <c r="A39" s="39">
        <v>4151</v>
      </c>
      <c r="B39">
        <v>49608</v>
      </c>
      <c r="C39">
        <v>53539</v>
      </c>
      <c r="D39" s="13">
        <f t="shared" si="0"/>
        <v>7.9241251411062752E-2</v>
      </c>
      <c r="E39">
        <v>54184</v>
      </c>
      <c r="F39" s="13">
        <f t="shared" si="1"/>
        <v>1.2047292627804129E-2</v>
      </c>
      <c r="G39">
        <v>55536</v>
      </c>
      <c r="H39" s="13">
        <f t="shared" si="2"/>
        <v>2.4952015355086399E-2</v>
      </c>
      <c r="I39">
        <v>56784</v>
      </c>
      <c r="J39" s="13">
        <f t="shared" si="3"/>
        <v>2.2471910112359605E-2</v>
      </c>
      <c r="K39" t="s">
        <v>20</v>
      </c>
    </row>
    <row r="40" spans="1:11" x14ac:dyDescent="0.2">
      <c r="A40" s="39">
        <v>4355</v>
      </c>
      <c r="B40">
        <v>49109</v>
      </c>
      <c r="C40">
        <v>50586</v>
      </c>
      <c r="D40" s="13">
        <f t="shared" si="0"/>
        <v>3.0075953491213392E-2</v>
      </c>
      <c r="F40" s="13" t="str">
        <f t="shared" si="1"/>
        <v/>
      </c>
      <c r="H40" s="13" t="str">
        <f t="shared" si="2"/>
        <v/>
      </c>
      <c r="J40" s="13" t="str">
        <f t="shared" si="3"/>
        <v/>
      </c>
      <c r="K40" t="s">
        <v>20</v>
      </c>
    </row>
    <row r="41" spans="1:11" x14ac:dyDescent="0.2">
      <c r="A41" s="39">
        <v>4525</v>
      </c>
      <c r="B41">
        <v>41350.400000000001</v>
      </c>
      <c r="C41">
        <v>42494</v>
      </c>
      <c r="D41" s="13">
        <f t="shared" si="0"/>
        <v>2.7656322550688728E-2</v>
      </c>
      <c r="E41">
        <v>43763</v>
      </c>
      <c r="F41" s="13">
        <f t="shared" si="1"/>
        <v>2.9863039487927789E-2</v>
      </c>
      <c r="G41">
        <v>45074</v>
      </c>
      <c r="H41" s="13">
        <f t="shared" si="2"/>
        <v>2.9956812832758306E-2</v>
      </c>
      <c r="I41">
        <v>47466</v>
      </c>
      <c r="J41" s="13">
        <f t="shared" si="3"/>
        <v>5.3068287704663542E-2</v>
      </c>
      <c r="K41" t="s">
        <v>20</v>
      </c>
    </row>
    <row r="42" spans="1:11" x14ac:dyDescent="0.2">
      <c r="A42" s="39">
        <v>9850</v>
      </c>
      <c r="B42">
        <v>37918</v>
      </c>
      <c r="C42">
        <v>42390</v>
      </c>
      <c r="D42" s="13" t="str">
        <f t="shared" si="0"/>
        <v/>
      </c>
      <c r="F42" s="13" t="str">
        <f t="shared" si="1"/>
        <v/>
      </c>
      <c r="H42" s="13" t="str">
        <f t="shared" si="2"/>
        <v/>
      </c>
      <c r="J42" s="13" t="str">
        <f t="shared" si="3"/>
        <v/>
      </c>
      <c r="K42" t="s">
        <v>20</v>
      </c>
    </row>
    <row r="43" spans="1:11" x14ac:dyDescent="0.2">
      <c r="A43" s="39">
        <v>10540</v>
      </c>
      <c r="B43">
        <v>49753.599999999999</v>
      </c>
      <c r="C43">
        <v>51126</v>
      </c>
      <c r="D43" s="13">
        <f t="shared" si="0"/>
        <v>2.7583933624903523E-2</v>
      </c>
      <c r="E43">
        <v>52666</v>
      </c>
      <c r="F43" s="13">
        <f t="shared" si="1"/>
        <v>3.0121660212025114E-2</v>
      </c>
      <c r="G43">
        <v>54246</v>
      </c>
      <c r="H43" s="13">
        <f t="shared" si="2"/>
        <v>3.0000379751642381E-2</v>
      </c>
      <c r="J43" s="13" t="str">
        <f t="shared" si="3"/>
        <v/>
      </c>
      <c r="K43" t="s">
        <v>20</v>
      </c>
    </row>
    <row r="44" spans="1:11" x14ac:dyDescent="0.2">
      <c r="A44" s="39">
        <v>12362</v>
      </c>
      <c r="D44" s="13" t="str">
        <f t="shared" si="0"/>
        <v/>
      </c>
      <c r="E44">
        <v>44886</v>
      </c>
      <c r="F44" s="13" t="str">
        <f t="shared" si="1"/>
        <v/>
      </c>
      <c r="G44">
        <v>45552</v>
      </c>
      <c r="H44" s="13">
        <f t="shared" si="2"/>
        <v>1.4837588557679471E-2</v>
      </c>
      <c r="I44">
        <v>46238</v>
      </c>
      <c r="J44" s="13">
        <f t="shared" si="3"/>
        <v>1.5059711977520207E-2</v>
      </c>
      <c r="K44" t="s">
        <v>20</v>
      </c>
    </row>
    <row r="45" spans="1:11" x14ac:dyDescent="0.2">
      <c r="A45" s="39">
        <v>12437</v>
      </c>
      <c r="B45">
        <v>41350.400000000001</v>
      </c>
      <c r="C45">
        <v>42494</v>
      </c>
      <c r="D45" s="13">
        <f t="shared" si="0"/>
        <v>2.7656322550688728E-2</v>
      </c>
      <c r="E45">
        <v>43763</v>
      </c>
      <c r="F45" s="13">
        <f t="shared" si="1"/>
        <v>2.9863039487927789E-2</v>
      </c>
      <c r="G45">
        <v>45074</v>
      </c>
      <c r="H45" s="13">
        <f t="shared" si="2"/>
        <v>2.9956812832758306E-2</v>
      </c>
      <c r="I45">
        <v>47466</v>
      </c>
      <c r="J45" s="13">
        <f t="shared" si="3"/>
        <v>5.3068287704663542E-2</v>
      </c>
      <c r="K45" t="s">
        <v>20</v>
      </c>
    </row>
    <row r="46" spans="1:11" x14ac:dyDescent="0.2">
      <c r="A46" s="39">
        <v>12974</v>
      </c>
      <c r="B46">
        <v>56826</v>
      </c>
      <c r="C46">
        <v>58531</v>
      </c>
      <c r="D46" s="13">
        <f t="shared" si="0"/>
        <v>3.0003871467286114E-2</v>
      </c>
      <c r="E46">
        <v>60278</v>
      </c>
      <c r="F46" s="13">
        <f t="shared" si="1"/>
        <v>2.9847431275734193E-2</v>
      </c>
      <c r="H46" s="13" t="str">
        <f t="shared" si="2"/>
        <v/>
      </c>
      <c r="J46" s="13" t="str">
        <f t="shared" si="3"/>
        <v/>
      </c>
      <c r="K46" t="s">
        <v>20</v>
      </c>
    </row>
    <row r="47" spans="1:11" x14ac:dyDescent="0.2">
      <c r="A47" s="39">
        <v>13062</v>
      </c>
      <c r="B47">
        <v>47382</v>
      </c>
      <c r="C47">
        <v>48797</v>
      </c>
      <c r="D47" s="13">
        <f t="shared" si="0"/>
        <v>2.9863661305981282E-2</v>
      </c>
      <c r="E47">
        <v>50253</v>
      </c>
      <c r="F47" s="13">
        <f t="shared" si="1"/>
        <v>2.9837899870893692E-2</v>
      </c>
      <c r="G47">
        <v>50877</v>
      </c>
      <c r="H47" s="13">
        <f t="shared" si="2"/>
        <v>1.2417169124231409E-2</v>
      </c>
      <c r="I47">
        <v>51522</v>
      </c>
      <c r="J47" s="13">
        <f t="shared" si="3"/>
        <v>1.2677634294474993E-2</v>
      </c>
      <c r="K47" t="s">
        <v>20</v>
      </c>
    </row>
    <row r="48" spans="1:11" x14ac:dyDescent="0.2">
      <c r="A48" s="39">
        <v>13092</v>
      </c>
      <c r="D48" s="13" t="str">
        <f t="shared" si="0"/>
        <v/>
      </c>
      <c r="E48">
        <v>45053</v>
      </c>
      <c r="F48" s="13" t="str">
        <f t="shared" si="1"/>
        <v/>
      </c>
      <c r="G48">
        <v>47216</v>
      </c>
      <c r="H48" s="13">
        <f t="shared" si="2"/>
        <v>4.801012141255856E-2</v>
      </c>
      <c r="I48">
        <v>51771</v>
      </c>
      <c r="J48" s="13">
        <f t="shared" si="3"/>
        <v>9.6471535072856662E-2</v>
      </c>
      <c r="K48" t="s">
        <v>20</v>
      </c>
    </row>
    <row r="49" spans="1:11" x14ac:dyDescent="0.2">
      <c r="A49" s="39">
        <v>13387</v>
      </c>
      <c r="B49">
        <v>55557</v>
      </c>
      <c r="D49" s="13" t="str">
        <f t="shared" si="0"/>
        <v/>
      </c>
      <c r="E49">
        <v>49150</v>
      </c>
      <c r="F49" s="13" t="str">
        <f t="shared" si="1"/>
        <v/>
      </c>
      <c r="G49">
        <v>50502</v>
      </c>
      <c r="H49" s="13">
        <f t="shared" si="2"/>
        <v>2.7507629704984771E-2</v>
      </c>
      <c r="I49">
        <v>51771</v>
      </c>
      <c r="J49" s="13">
        <f t="shared" si="3"/>
        <v>2.5127717714150011E-2</v>
      </c>
      <c r="K49" t="s">
        <v>20</v>
      </c>
    </row>
    <row r="50" spans="1:11" x14ac:dyDescent="0.2">
      <c r="A50" s="39">
        <v>13415</v>
      </c>
      <c r="D50" s="13" t="str">
        <f t="shared" si="0"/>
        <v/>
      </c>
      <c r="E50">
        <v>49234</v>
      </c>
      <c r="F50" s="13" t="str">
        <f t="shared" si="1"/>
        <v/>
      </c>
      <c r="G50">
        <v>49982</v>
      </c>
      <c r="H50" s="13">
        <f t="shared" si="2"/>
        <v>1.5192752975585977E-2</v>
      </c>
      <c r="I50">
        <v>50731</v>
      </c>
      <c r="J50" s="13">
        <f t="shared" si="3"/>
        <v>1.498539474210725E-2</v>
      </c>
      <c r="K50" t="s">
        <v>20</v>
      </c>
    </row>
    <row r="51" spans="1:11" x14ac:dyDescent="0.2">
      <c r="A51" s="39">
        <v>13905</v>
      </c>
      <c r="B51">
        <v>45053</v>
      </c>
      <c r="C51">
        <v>46405</v>
      </c>
      <c r="D51" s="13">
        <f t="shared" si="0"/>
        <v>3.0009100392870636E-2</v>
      </c>
      <c r="E51">
        <v>54184</v>
      </c>
      <c r="F51" s="13" t="str">
        <f t="shared" si="1"/>
        <v/>
      </c>
      <c r="G51">
        <v>55536</v>
      </c>
      <c r="H51" s="13">
        <f t="shared" si="2"/>
        <v>2.4952015355086399E-2</v>
      </c>
      <c r="I51">
        <v>56784</v>
      </c>
      <c r="J51" s="13">
        <f t="shared" si="3"/>
        <v>2.2471910112359605E-2</v>
      </c>
      <c r="K51" t="s">
        <v>20</v>
      </c>
    </row>
    <row r="52" spans="1:11" x14ac:dyDescent="0.2">
      <c r="A52" s="39">
        <v>13979</v>
      </c>
      <c r="B52">
        <v>38418</v>
      </c>
      <c r="C52">
        <v>39562</v>
      </c>
      <c r="D52" s="13">
        <f t="shared" si="0"/>
        <v>2.9777708365870126E-2</v>
      </c>
      <c r="E52">
        <v>45947</v>
      </c>
      <c r="F52" s="13" t="str">
        <f t="shared" si="1"/>
        <v/>
      </c>
      <c r="G52">
        <v>47216</v>
      </c>
      <c r="H52" s="13">
        <f t="shared" si="2"/>
        <v>2.7618778157442181E-2</v>
      </c>
      <c r="I52">
        <v>48381</v>
      </c>
      <c r="J52" s="13">
        <f t="shared" si="3"/>
        <v>2.4673839376482487E-2</v>
      </c>
      <c r="K52" t="s">
        <v>20</v>
      </c>
    </row>
    <row r="53" spans="1:11" x14ac:dyDescent="0.2">
      <c r="A53" s="39">
        <v>14190</v>
      </c>
      <c r="B53">
        <v>41350.400000000001</v>
      </c>
      <c r="C53">
        <v>42494</v>
      </c>
      <c r="D53" s="13">
        <f t="shared" si="0"/>
        <v>2.7656322550688728E-2</v>
      </c>
      <c r="E53">
        <v>43763</v>
      </c>
      <c r="F53" s="13">
        <f t="shared" si="1"/>
        <v>2.9863039487927789E-2</v>
      </c>
      <c r="G53">
        <v>45074</v>
      </c>
      <c r="H53" s="13">
        <f t="shared" si="2"/>
        <v>2.9956812832758306E-2</v>
      </c>
      <c r="I53">
        <v>47466</v>
      </c>
      <c r="J53" s="13">
        <f t="shared" si="3"/>
        <v>5.3068287704663542E-2</v>
      </c>
      <c r="K53" t="s">
        <v>20</v>
      </c>
    </row>
    <row r="54" spans="1:11" x14ac:dyDescent="0.2">
      <c r="A54" s="39">
        <v>14688</v>
      </c>
      <c r="B54">
        <v>48173</v>
      </c>
      <c r="C54">
        <v>53539</v>
      </c>
      <c r="D54" s="13" t="str">
        <f t="shared" si="0"/>
        <v/>
      </c>
      <c r="E54">
        <v>54184</v>
      </c>
      <c r="F54" s="13">
        <f t="shared" si="1"/>
        <v>1.2047292627804129E-2</v>
      </c>
      <c r="G54">
        <v>55536</v>
      </c>
      <c r="H54" s="13">
        <f t="shared" si="2"/>
        <v>2.4952015355086399E-2</v>
      </c>
      <c r="I54">
        <v>56784</v>
      </c>
      <c r="J54" s="13">
        <f t="shared" si="3"/>
        <v>2.2471910112359605E-2</v>
      </c>
      <c r="K54" t="s">
        <v>20</v>
      </c>
    </row>
    <row r="55" spans="1:11" x14ac:dyDescent="0.2">
      <c r="A55" s="39">
        <v>14696</v>
      </c>
      <c r="B55">
        <v>49608</v>
      </c>
      <c r="C55">
        <v>51106</v>
      </c>
      <c r="D55" s="13">
        <f t="shared" si="0"/>
        <v>3.0196742460893322E-2</v>
      </c>
      <c r="E55">
        <v>51750</v>
      </c>
      <c r="F55" s="13">
        <f t="shared" si="1"/>
        <v>1.2601260126012592E-2</v>
      </c>
      <c r="H55" s="13" t="str">
        <f t="shared" si="2"/>
        <v/>
      </c>
      <c r="J55" s="13" t="str">
        <f t="shared" si="3"/>
        <v/>
      </c>
      <c r="K55" t="s">
        <v>20</v>
      </c>
    </row>
    <row r="56" spans="1:11" x14ac:dyDescent="0.2">
      <c r="A56" s="39">
        <v>14782</v>
      </c>
      <c r="B56">
        <v>41350.400000000001</v>
      </c>
      <c r="C56">
        <v>42494</v>
      </c>
      <c r="D56" s="13">
        <f t="shared" si="0"/>
        <v>2.7656322550688728E-2</v>
      </c>
      <c r="E56">
        <v>43763</v>
      </c>
      <c r="F56" s="13">
        <f t="shared" si="1"/>
        <v>2.9863039487927789E-2</v>
      </c>
      <c r="G56">
        <v>48630</v>
      </c>
      <c r="H56" s="13" t="str">
        <f t="shared" si="2"/>
        <v/>
      </c>
      <c r="I56">
        <v>49962</v>
      </c>
      <c r="J56" s="13">
        <f t="shared" si="3"/>
        <v>2.7390499691548387E-2</v>
      </c>
      <c r="K56" t="s">
        <v>20</v>
      </c>
    </row>
    <row r="57" spans="1:11" x14ac:dyDescent="0.2">
      <c r="A57" s="39">
        <v>14803</v>
      </c>
      <c r="B57">
        <v>39458</v>
      </c>
      <c r="C57">
        <v>43742</v>
      </c>
      <c r="D57" s="13" t="str">
        <f t="shared" si="0"/>
        <v/>
      </c>
      <c r="E57">
        <v>45531</v>
      </c>
      <c r="F57" s="13">
        <f t="shared" si="1"/>
        <v>4.0898907228750447E-2</v>
      </c>
      <c r="G57">
        <v>49962</v>
      </c>
      <c r="H57" s="13">
        <f t="shared" si="2"/>
        <v>9.7318310601568259E-2</v>
      </c>
      <c r="I57">
        <v>51085</v>
      </c>
      <c r="J57" s="13">
        <f t="shared" si="3"/>
        <v>2.2477082582762931E-2</v>
      </c>
      <c r="K57" t="s">
        <v>20</v>
      </c>
    </row>
    <row r="58" spans="1:11" x14ac:dyDescent="0.2">
      <c r="A58" s="39">
        <v>15007</v>
      </c>
      <c r="D58" s="13" t="str">
        <f t="shared" si="0"/>
        <v/>
      </c>
      <c r="E58">
        <v>45053</v>
      </c>
      <c r="F58" s="13" t="str">
        <f t="shared" si="1"/>
        <v/>
      </c>
      <c r="G58">
        <v>47216</v>
      </c>
      <c r="H58" s="13">
        <f t="shared" si="2"/>
        <v>4.801012141255856E-2</v>
      </c>
      <c r="I58">
        <v>51771</v>
      </c>
      <c r="J58" s="13">
        <f t="shared" si="3"/>
        <v>9.6471535072856662E-2</v>
      </c>
      <c r="K58" t="s">
        <v>20</v>
      </c>
    </row>
    <row r="59" spans="1:11" x14ac:dyDescent="0.2">
      <c r="A59" s="39">
        <v>15301</v>
      </c>
      <c r="B59">
        <v>41558</v>
      </c>
      <c r="C59">
        <v>42806</v>
      </c>
      <c r="D59" s="13">
        <f t="shared" si="0"/>
        <v>3.0030319072140044E-2</v>
      </c>
      <c r="E59">
        <v>43659</v>
      </c>
      <c r="F59" s="13">
        <f t="shared" si="1"/>
        <v>1.9927113021539045E-2</v>
      </c>
      <c r="G59">
        <v>47216</v>
      </c>
      <c r="H59" s="13">
        <f t="shared" si="2"/>
        <v>8.1472319567557738E-2</v>
      </c>
      <c r="I59">
        <v>51771</v>
      </c>
      <c r="J59" s="13">
        <f t="shared" si="3"/>
        <v>9.6471535072856662E-2</v>
      </c>
      <c r="K59" t="s">
        <v>20</v>
      </c>
    </row>
    <row r="60" spans="1:11" x14ac:dyDescent="0.2">
      <c r="A60" s="39">
        <v>15305</v>
      </c>
      <c r="B60">
        <v>44616</v>
      </c>
      <c r="C60">
        <v>45843</v>
      </c>
      <c r="D60" s="13">
        <f t="shared" si="0"/>
        <v>2.7501344809037098E-2</v>
      </c>
      <c r="E60">
        <v>47216</v>
      </c>
      <c r="F60" s="13">
        <f t="shared" si="1"/>
        <v>2.9950046899199334E-2</v>
      </c>
      <c r="G60">
        <v>48630</v>
      </c>
      <c r="H60" s="13">
        <f t="shared" si="2"/>
        <v>2.9947475432057002E-2</v>
      </c>
      <c r="I60">
        <v>49962</v>
      </c>
      <c r="J60" s="13">
        <f t="shared" si="3"/>
        <v>2.7390499691548387E-2</v>
      </c>
      <c r="K60" t="s">
        <v>20</v>
      </c>
    </row>
    <row r="61" spans="1:11" x14ac:dyDescent="0.2">
      <c r="A61" s="39">
        <v>15365</v>
      </c>
      <c r="B61">
        <v>45053</v>
      </c>
      <c r="C61">
        <v>48173</v>
      </c>
      <c r="D61" s="13">
        <f t="shared" si="0"/>
        <v>6.9251770137393809E-2</v>
      </c>
      <c r="E61">
        <v>54184</v>
      </c>
      <c r="F61" s="13" t="str">
        <f t="shared" si="1"/>
        <v/>
      </c>
      <c r="G61">
        <v>55536</v>
      </c>
      <c r="H61" s="13">
        <f t="shared" si="2"/>
        <v>2.4952015355086399E-2</v>
      </c>
      <c r="I61">
        <v>56784</v>
      </c>
      <c r="J61" s="13">
        <f t="shared" si="3"/>
        <v>2.2471910112359605E-2</v>
      </c>
      <c r="K61" t="s">
        <v>20</v>
      </c>
    </row>
    <row r="62" spans="1:11" x14ac:dyDescent="0.2">
      <c r="A62" s="39">
        <v>15582</v>
      </c>
      <c r="B62">
        <v>41350.400000000001</v>
      </c>
      <c r="C62">
        <v>42494</v>
      </c>
      <c r="D62" s="13">
        <f t="shared" si="0"/>
        <v>2.7656322550688728E-2</v>
      </c>
      <c r="E62">
        <v>43763</v>
      </c>
      <c r="F62" s="13">
        <f t="shared" si="1"/>
        <v>2.9863039487927789E-2</v>
      </c>
      <c r="G62">
        <v>45074</v>
      </c>
      <c r="H62" s="13">
        <f t="shared" si="2"/>
        <v>2.9956812832758306E-2</v>
      </c>
      <c r="I62">
        <v>46322</v>
      </c>
      <c r="J62" s="13">
        <f t="shared" si="3"/>
        <v>2.7687802280693896E-2</v>
      </c>
      <c r="K62" t="s">
        <v>20</v>
      </c>
    </row>
    <row r="63" spans="1:11" x14ac:dyDescent="0.2">
      <c r="A63" s="39">
        <v>15623</v>
      </c>
      <c r="B63">
        <v>44616</v>
      </c>
      <c r="C63">
        <v>45843</v>
      </c>
      <c r="D63" s="13">
        <f t="shared" si="0"/>
        <v>2.7501344809037098E-2</v>
      </c>
      <c r="E63">
        <v>47216</v>
      </c>
      <c r="F63" s="13">
        <f t="shared" si="1"/>
        <v>2.9950046899199334E-2</v>
      </c>
      <c r="H63" s="13" t="str">
        <f t="shared" si="2"/>
        <v/>
      </c>
      <c r="J63" s="13" t="str">
        <f t="shared" si="3"/>
        <v/>
      </c>
      <c r="K63" t="s">
        <v>20</v>
      </c>
    </row>
    <row r="64" spans="1:11" x14ac:dyDescent="0.2">
      <c r="A64" s="39">
        <v>15894</v>
      </c>
      <c r="D64" s="13" t="str">
        <f t="shared" si="0"/>
        <v/>
      </c>
      <c r="E64">
        <v>45053</v>
      </c>
      <c r="F64" s="13" t="str">
        <f t="shared" si="1"/>
        <v/>
      </c>
      <c r="G64">
        <v>45718</v>
      </c>
      <c r="H64" s="13">
        <f t="shared" si="2"/>
        <v>1.4760393314540599E-2</v>
      </c>
      <c r="I64">
        <v>48402</v>
      </c>
      <c r="J64" s="13">
        <f t="shared" si="3"/>
        <v>5.8707729996937852E-2</v>
      </c>
      <c r="K64" t="s">
        <v>20</v>
      </c>
    </row>
    <row r="65" spans="1:11" x14ac:dyDescent="0.2">
      <c r="A65" s="39">
        <v>15967</v>
      </c>
      <c r="B65">
        <v>48339</v>
      </c>
      <c r="C65">
        <v>53019</v>
      </c>
      <c r="D65" s="13">
        <f t="shared" si="0"/>
        <v>9.6816235337925827E-2</v>
      </c>
      <c r="E65">
        <v>54600</v>
      </c>
      <c r="F65" s="13">
        <f t="shared" si="1"/>
        <v>2.9819498670287992E-2</v>
      </c>
      <c r="G65">
        <v>55536</v>
      </c>
      <c r="H65" s="13">
        <f t="shared" si="2"/>
        <v>1.7142857142857126E-2</v>
      </c>
      <c r="I65">
        <v>56930</v>
      </c>
      <c r="J65" s="13">
        <f t="shared" si="3"/>
        <v>2.5100835494094031E-2</v>
      </c>
      <c r="K65" t="s">
        <v>20</v>
      </c>
    </row>
    <row r="66" spans="1:11" x14ac:dyDescent="0.2">
      <c r="A66" s="39">
        <v>15979</v>
      </c>
      <c r="B66">
        <v>41350.400000000001</v>
      </c>
      <c r="C66">
        <v>42494</v>
      </c>
      <c r="D66" s="13">
        <f t="shared" ref="D66:D129" si="4">IF(IFERROR((C66/B66-1),"")="","",IF(AND((C66/B66-1)&gt;0,(C66/B66-1)&lt;0.1),(C66/B66-1),""))</f>
        <v>2.7656322550688728E-2</v>
      </c>
      <c r="E66">
        <v>43763</v>
      </c>
      <c r="F66" s="13">
        <f t="shared" ref="F66:F129" si="5">IF(IFERROR((E66/C66-1),"")="","",IF(AND((E66/C66-1)&gt;0,(E66/C66-1)&lt;0.1),(E66/C66-1),""))</f>
        <v>2.9863039487927789E-2</v>
      </c>
      <c r="G66">
        <v>45074</v>
      </c>
      <c r="H66" s="13">
        <f t="shared" ref="H66:H129" si="6">IF(IFERROR((G66/E66-1),"")="","",IF(AND((G66/E66-1)&gt;0,(G66/E66-1)&lt;0.1),(G66/E66-1),""))</f>
        <v>2.9956812832758306E-2</v>
      </c>
      <c r="I66">
        <v>47466</v>
      </c>
      <c r="J66" s="13">
        <f t="shared" ref="J66:J129" si="7">IF(IFERROR((I66/G66-1),"")="","",IF(AND((I66/G66-1)&gt;0,(I66/G66-1)&lt;0.1),(I66/G66-1),""))</f>
        <v>5.3068287704663542E-2</v>
      </c>
      <c r="K66" t="s">
        <v>20</v>
      </c>
    </row>
    <row r="67" spans="1:11" x14ac:dyDescent="0.2">
      <c r="A67" s="39">
        <v>15988</v>
      </c>
      <c r="B67">
        <v>57637</v>
      </c>
      <c r="C67">
        <v>59301</v>
      </c>
      <c r="D67" s="13">
        <f t="shared" si="4"/>
        <v>2.8870343702829704E-2</v>
      </c>
      <c r="E67">
        <v>60154</v>
      </c>
      <c r="F67" s="13">
        <f t="shared" si="5"/>
        <v>1.4384243098767291E-2</v>
      </c>
      <c r="G67">
        <v>61027</v>
      </c>
      <c r="H67" s="13">
        <f t="shared" si="6"/>
        <v>1.4512750606775926E-2</v>
      </c>
      <c r="J67" s="13" t="str">
        <f t="shared" si="7"/>
        <v/>
      </c>
      <c r="K67" t="s">
        <v>20</v>
      </c>
    </row>
    <row r="68" spans="1:11" x14ac:dyDescent="0.2">
      <c r="A68" s="39">
        <v>15990</v>
      </c>
      <c r="B68">
        <v>44616</v>
      </c>
      <c r="C68">
        <v>45947</v>
      </c>
      <c r="D68" s="13">
        <f t="shared" si="4"/>
        <v>2.9832347140039461E-2</v>
      </c>
      <c r="E68">
        <v>47320</v>
      </c>
      <c r="F68" s="13">
        <f t="shared" si="5"/>
        <v>2.988225564237057E-2</v>
      </c>
      <c r="G68">
        <v>47902</v>
      </c>
      <c r="H68" s="13">
        <f t="shared" si="6"/>
        <v>1.2299239222316238E-2</v>
      </c>
      <c r="I68">
        <v>51210</v>
      </c>
      <c r="J68" s="13">
        <f t="shared" si="7"/>
        <v>6.9057659387917081E-2</v>
      </c>
      <c r="K68" t="s">
        <v>20</v>
      </c>
    </row>
    <row r="69" spans="1:11" x14ac:dyDescent="0.2">
      <c r="A69" s="39">
        <v>16039</v>
      </c>
      <c r="B69">
        <v>45053</v>
      </c>
      <c r="C69">
        <v>48173</v>
      </c>
      <c r="D69" s="13">
        <f t="shared" si="4"/>
        <v>6.9251770137393809E-2</v>
      </c>
      <c r="E69">
        <v>54184</v>
      </c>
      <c r="F69" s="13" t="str">
        <f t="shared" si="5"/>
        <v/>
      </c>
      <c r="G69">
        <v>55536</v>
      </c>
      <c r="H69" s="13">
        <f t="shared" si="6"/>
        <v>2.4952015355086399E-2</v>
      </c>
      <c r="I69">
        <v>56784</v>
      </c>
      <c r="J69" s="13">
        <f t="shared" si="7"/>
        <v>2.2471910112359605E-2</v>
      </c>
      <c r="K69" t="s">
        <v>20</v>
      </c>
    </row>
    <row r="70" spans="1:11" x14ac:dyDescent="0.2">
      <c r="A70" s="39">
        <v>16098</v>
      </c>
      <c r="B70">
        <v>41350.400000000001</v>
      </c>
      <c r="C70">
        <v>42494</v>
      </c>
      <c r="D70" s="13">
        <f t="shared" si="4"/>
        <v>2.7656322550688728E-2</v>
      </c>
      <c r="E70">
        <v>43763</v>
      </c>
      <c r="F70" s="13">
        <f t="shared" si="5"/>
        <v>2.9863039487927789E-2</v>
      </c>
      <c r="G70">
        <v>45074</v>
      </c>
      <c r="H70" s="13">
        <f t="shared" si="6"/>
        <v>2.9956812832758306E-2</v>
      </c>
      <c r="I70">
        <v>47466</v>
      </c>
      <c r="J70" s="13">
        <f t="shared" si="7"/>
        <v>5.3068287704663542E-2</v>
      </c>
      <c r="K70" t="s">
        <v>20</v>
      </c>
    </row>
    <row r="71" spans="1:11" x14ac:dyDescent="0.2">
      <c r="A71" s="39">
        <v>16127</v>
      </c>
      <c r="B71">
        <v>41350.400000000001</v>
      </c>
      <c r="C71">
        <v>42494</v>
      </c>
      <c r="D71" s="13">
        <f t="shared" si="4"/>
        <v>2.7656322550688728E-2</v>
      </c>
      <c r="F71" s="13" t="str">
        <f t="shared" si="5"/>
        <v/>
      </c>
      <c r="H71" s="13" t="str">
        <f t="shared" si="6"/>
        <v/>
      </c>
      <c r="J71" s="13" t="str">
        <f t="shared" si="7"/>
        <v/>
      </c>
      <c r="K71" t="s">
        <v>20</v>
      </c>
    </row>
    <row r="72" spans="1:11" x14ac:dyDescent="0.2">
      <c r="A72" s="39">
        <v>16128</v>
      </c>
      <c r="B72">
        <v>41350.400000000001</v>
      </c>
      <c r="D72" s="13" t="str">
        <f t="shared" si="4"/>
        <v/>
      </c>
      <c r="F72" s="13" t="str">
        <f t="shared" si="5"/>
        <v/>
      </c>
      <c r="H72" s="13" t="str">
        <f t="shared" si="6"/>
        <v/>
      </c>
      <c r="J72" s="13" t="str">
        <f t="shared" si="7"/>
        <v/>
      </c>
      <c r="K72" t="s">
        <v>20</v>
      </c>
    </row>
    <row r="73" spans="1:11" x14ac:dyDescent="0.2">
      <c r="A73" s="39">
        <v>16165</v>
      </c>
      <c r="D73" s="13" t="str">
        <f t="shared" si="4"/>
        <v/>
      </c>
      <c r="E73">
        <v>45531</v>
      </c>
      <c r="F73" s="13" t="str">
        <f t="shared" si="5"/>
        <v/>
      </c>
      <c r="G73">
        <v>47216</v>
      </c>
      <c r="H73" s="13">
        <f t="shared" si="6"/>
        <v>3.7007752959522078E-2</v>
      </c>
      <c r="I73">
        <v>51771</v>
      </c>
      <c r="J73" s="13">
        <f t="shared" si="7"/>
        <v>9.6471535072856662E-2</v>
      </c>
      <c r="K73" t="s">
        <v>20</v>
      </c>
    </row>
    <row r="74" spans="1:11" x14ac:dyDescent="0.2">
      <c r="A74" s="39">
        <v>16282</v>
      </c>
      <c r="B74">
        <v>44616</v>
      </c>
      <c r="C74">
        <v>45947</v>
      </c>
      <c r="D74" s="13">
        <f t="shared" si="4"/>
        <v>2.9832347140039461E-2</v>
      </c>
      <c r="E74">
        <v>47320</v>
      </c>
      <c r="F74" s="13">
        <f t="shared" si="5"/>
        <v>2.988225564237057E-2</v>
      </c>
      <c r="G74">
        <v>47902</v>
      </c>
      <c r="H74" s="13">
        <f t="shared" si="6"/>
        <v>1.2299239222316238E-2</v>
      </c>
      <c r="I74">
        <v>48506</v>
      </c>
      <c r="J74" s="13">
        <f t="shared" si="7"/>
        <v>1.2609076865266688E-2</v>
      </c>
      <c r="K74" t="s">
        <v>20</v>
      </c>
    </row>
    <row r="75" spans="1:11" x14ac:dyDescent="0.2">
      <c r="A75" s="39">
        <v>16329</v>
      </c>
      <c r="B75">
        <v>44616</v>
      </c>
      <c r="C75">
        <v>45947</v>
      </c>
      <c r="D75" s="13">
        <f t="shared" si="4"/>
        <v>2.9832347140039461E-2</v>
      </c>
      <c r="E75">
        <v>47320</v>
      </c>
      <c r="F75" s="13">
        <f t="shared" si="5"/>
        <v>2.988225564237057E-2</v>
      </c>
      <c r="G75">
        <v>47902</v>
      </c>
      <c r="H75" s="13">
        <f t="shared" si="6"/>
        <v>1.2299239222316238E-2</v>
      </c>
      <c r="I75">
        <v>48506</v>
      </c>
      <c r="J75" s="13">
        <f t="shared" si="7"/>
        <v>1.2609076865266688E-2</v>
      </c>
      <c r="K75" t="s">
        <v>20</v>
      </c>
    </row>
    <row r="76" spans="1:11" x14ac:dyDescent="0.2">
      <c r="A76" s="39">
        <v>16411</v>
      </c>
      <c r="B76">
        <v>45053</v>
      </c>
      <c r="C76">
        <v>46405</v>
      </c>
      <c r="D76" s="13">
        <f t="shared" si="4"/>
        <v>3.0009100392870636E-2</v>
      </c>
      <c r="E76">
        <v>48734</v>
      </c>
      <c r="F76" s="13">
        <f t="shared" si="5"/>
        <v>5.0188557267535794E-2</v>
      </c>
      <c r="G76">
        <v>55536</v>
      </c>
      <c r="H76" s="13" t="str">
        <f t="shared" si="6"/>
        <v/>
      </c>
      <c r="I76">
        <v>56784</v>
      </c>
      <c r="J76" s="13">
        <f t="shared" si="7"/>
        <v>2.2471910112359605E-2</v>
      </c>
      <c r="K76" t="s">
        <v>20</v>
      </c>
    </row>
    <row r="77" spans="1:11" x14ac:dyDescent="0.2">
      <c r="A77" s="39">
        <v>16479</v>
      </c>
      <c r="B77">
        <v>45053</v>
      </c>
      <c r="C77">
        <v>46405</v>
      </c>
      <c r="D77" s="13">
        <f t="shared" si="4"/>
        <v>3.0009100392870636E-2</v>
      </c>
      <c r="E77">
        <v>54184</v>
      </c>
      <c r="F77" s="13" t="str">
        <f t="shared" si="5"/>
        <v/>
      </c>
      <c r="G77">
        <v>55536</v>
      </c>
      <c r="H77" s="13">
        <f t="shared" si="6"/>
        <v>2.4952015355086399E-2</v>
      </c>
      <c r="I77">
        <v>56784</v>
      </c>
      <c r="J77" s="13">
        <f t="shared" si="7"/>
        <v>2.2471910112359605E-2</v>
      </c>
      <c r="K77" t="s">
        <v>20</v>
      </c>
    </row>
    <row r="78" spans="1:11" x14ac:dyDescent="0.2">
      <c r="A78" s="39">
        <v>16500</v>
      </c>
      <c r="D78" s="13" t="str">
        <f t="shared" si="4"/>
        <v/>
      </c>
      <c r="E78">
        <v>43659</v>
      </c>
      <c r="F78" s="13" t="str">
        <f t="shared" si="5"/>
        <v/>
      </c>
      <c r="G78">
        <v>44866</v>
      </c>
      <c r="H78" s="13">
        <f t="shared" si="6"/>
        <v>2.764607526512286E-2</v>
      </c>
      <c r="I78">
        <v>45989</v>
      </c>
      <c r="J78" s="13">
        <f t="shared" si="7"/>
        <v>2.5030089600142746E-2</v>
      </c>
      <c r="K78" t="s">
        <v>20</v>
      </c>
    </row>
    <row r="79" spans="1:11" x14ac:dyDescent="0.2">
      <c r="A79" s="39">
        <v>16515</v>
      </c>
      <c r="B79">
        <v>43742</v>
      </c>
      <c r="C79">
        <v>45053</v>
      </c>
      <c r="D79" s="13">
        <f t="shared" si="4"/>
        <v>2.9971194732751227E-2</v>
      </c>
      <c r="E79">
        <v>45947</v>
      </c>
      <c r="F79" s="13">
        <f t="shared" si="5"/>
        <v>1.9843295673984018E-2</v>
      </c>
      <c r="G79">
        <v>50502</v>
      </c>
      <c r="H79" s="13">
        <f t="shared" si="6"/>
        <v>9.9135960998541828E-2</v>
      </c>
      <c r="I79">
        <v>57512</v>
      </c>
      <c r="J79" s="13" t="str">
        <f t="shared" si="7"/>
        <v/>
      </c>
      <c r="K79" t="s">
        <v>20</v>
      </c>
    </row>
    <row r="80" spans="1:11" x14ac:dyDescent="0.2">
      <c r="A80" s="39">
        <v>16550</v>
      </c>
      <c r="B80">
        <v>42390</v>
      </c>
      <c r="C80">
        <v>44616</v>
      </c>
      <c r="D80" s="13">
        <f t="shared" si="4"/>
        <v>5.2512384996461492E-2</v>
      </c>
      <c r="E80">
        <v>45947</v>
      </c>
      <c r="F80" s="13">
        <f t="shared" si="5"/>
        <v>2.9832347140039461E-2</v>
      </c>
      <c r="G80">
        <v>46675</v>
      </c>
      <c r="H80" s="13">
        <f t="shared" si="6"/>
        <v>1.5844342394498057E-2</v>
      </c>
      <c r="I80">
        <v>47840</v>
      </c>
      <c r="J80" s="13">
        <f t="shared" si="7"/>
        <v>2.4959828602035383E-2</v>
      </c>
      <c r="K80" t="s">
        <v>20</v>
      </c>
    </row>
    <row r="81" spans="1:11" x14ac:dyDescent="0.2">
      <c r="A81" s="39">
        <v>16582</v>
      </c>
      <c r="B81">
        <v>45053</v>
      </c>
      <c r="C81">
        <v>46405</v>
      </c>
      <c r="D81" s="13">
        <f t="shared" si="4"/>
        <v>3.0009100392870636E-2</v>
      </c>
      <c r="E81">
        <v>48734</v>
      </c>
      <c r="F81" s="13">
        <f t="shared" si="5"/>
        <v>5.0188557267535794E-2</v>
      </c>
      <c r="G81">
        <v>55536</v>
      </c>
      <c r="H81" s="13" t="str">
        <f t="shared" si="6"/>
        <v/>
      </c>
      <c r="I81">
        <v>56784</v>
      </c>
      <c r="J81" s="13">
        <f t="shared" si="7"/>
        <v>2.2471910112359605E-2</v>
      </c>
      <c r="K81" t="s">
        <v>20</v>
      </c>
    </row>
    <row r="82" spans="1:11" x14ac:dyDescent="0.2">
      <c r="A82" s="39">
        <v>16587</v>
      </c>
      <c r="B82">
        <v>41350.400000000001</v>
      </c>
      <c r="C82">
        <v>42494</v>
      </c>
      <c r="D82" s="13">
        <f t="shared" si="4"/>
        <v>2.7656322550688728E-2</v>
      </c>
      <c r="E82">
        <v>43763</v>
      </c>
      <c r="F82" s="13">
        <f t="shared" si="5"/>
        <v>2.9863039487927789E-2</v>
      </c>
      <c r="G82">
        <v>45074</v>
      </c>
      <c r="H82" s="13">
        <f t="shared" si="6"/>
        <v>2.9956812832758306E-2</v>
      </c>
      <c r="I82">
        <v>49962</v>
      </c>
      <c r="J82" s="13" t="str">
        <f t="shared" si="7"/>
        <v/>
      </c>
      <c r="K82" t="s">
        <v>20</v>
      </c>
    </row>
    <row r="83" spans="1:11" x14ac:dyDescent="0.2">
      <c r="A83" s="39">
        <v>16588</v>
      </c>
      <c r="B83">
        <v>45053</v>
      </c>
      <c r="C83">
        <v>48173</v>
      </c>
      <c r="D83" s="13">
        <f t="shared" si="4"/>
        <v>6.9251770137393809E-2</v>
      </c>
      <c r="E83">
        <v>54184</v>
      </c>
      <c r="F83" s="13" t="str">
        <f t="shared" si="5"/>
        <v/>
      </c>
      <c r="G83">
        <v>55536</v>
      </c>
      <c r="H83" s="13">
        <f t="shared" si="6"/>
        <v>2.4952015355086399E-2</v>
      </c>
      <c r="I83">
        <v>56784</v>
      </c>
      <c r="J83" s="13">
        <f t="shared" si="7"/>
        <v>2.2471910112359605E-2</v>
      </c>
      <c r="K83" t="s">
        <v>20</v>
      </c>
    </row>
    <row r="84" spans="1:11" x14ac:dyDescent="0.2">
      <c r="A84" s="39">
        <v>16670</v>
      </c>
      <c r="B84">
        <v>41350.400000000001</v>
      </c>
      <c r="D84" s="13" t="str">
        <f t="shared" si="4"/>
        <v/>
      </c>
      <c r="F84" s="13" t="str">
        <f t="shared" si="5"/>
        <v/>
      </c>
      <c r="H84" s="13" t="str">
        <f t="shared" si="6"/>
        <v/>
      </c>
      <c r="J84" s="13" t="str">
        <f t="shared" si="7"/>
        <v/>
      </c>
      <c r="K84" t="s">
        <v>20</v>
      </c>
    </row>
    <row r="85" spans="1:11" x14ac:dyDescent="0.2">
      <c r="A85" s="39">
        <v>16713</v>
      </c>
      <c r="B85">
        <v>45053</v>
      </c>
      <c r="C85">
        <v>46405</v>
      </c>
      <c r="D85" s="13">
        <f t="shared" si="4"/>
        <v>3.0009100392870636E-2</v>
      </c>
      <c r="E85">
        <v>48734</v>
      </c>
      <c r="F85" s="13">
        <f t="shared" si="5"/>
        <v>5.0188557267535794E-2</v>
      </c>
      <c r="G85">
        <v>55536</v>
      </c>
      <c r="H85" s="13" t="str">
        <f t="shared" si="6"/>
        <v/>
      </c>
      <c r="I85">
        <v>56784</v>
      </c>
      <c r="J85" s="13">
        <f t="shared" si="7"/>
        <v>2.2471910112359605E-2</v>
      </c>
      <c r="K85" t="s">
        <v>20</v>
      </c>
    </row>
    <row r="86" spans="1:11" x14ac:dyDescent="0.2">
      <c r="A86" s="39">
        <v>16714</v>
      </c>
      <c r="B86">
        <v>42806</v>
      </c>
      <c r="C86">
        <v>45053</v>
      </c>
      <c r="D86" s="13">
        <f t="shared" si="4"/>
        <v>5.2492641218520708E-2</v>
      </c>
      <c r="E86">
        <v>48734</v>
      </c>
      <c r="F86" s="13">
        <f t="shared" si="5"/>
        <v>8.1703771114021162E-2</v>
      </c>
      <c r="G86">
        <v>55536</v>
      </c>
      <c r="H86" s="13" t="str">
        <f t="shared" si="6"/>
        <v/>
      </c>
      <c r="I86">
        <v>56784</v>
      </c>
      <c r="J86" s="13">
        <f t="shared" si="7"/>
        <v>2.2471910112359605E-2</v>
      </c>
      <c r="K86" t="s">
        <v>20</v>
      </c>
    </row>
    <row r="87" spans="1:11" x14ac:dyDescent="0.2">
      <c r="A87" s="39">
        <v>16733</v>
      </c>
      <c r="B87">
        <v>41350.400000000001</v>
      </c>
      <c r="C87">
        <v>42494</v>
      </c>
      <c r="D87" s="13">
        <f t="shared" si="4"/>
        <v>2.7656322550688728E-2</v>
      </c>
      <c r="E87">
        <v>43763</v>
      </c>
      <c r="F87" s="13">
        <f t="shared" si="5"/>
        <v>2.9863039487927789E-2</v>
      </c>
      <c r="G87">
        <v>48630</v>
      </c>
      <c r="H87" s="13" t="str">
        <f t="shared" si="6"/>
        <v/>
      </c>
      <c r="I87">
        <v>49962</v>
      </c>
      <c r="J87" s="13">
        <f t="shared" si="7"/>
        <v>2.7390499691548387E-2</v>
      </c>
      <c r="K87" t="s">
        <v>20</v>
      </c>
    </row>
    <row r="88" spans="1:11" x14ac:dyDescent="0.2">
      <c r="A88" s="39">
        <v>16745</v>
      </c>
      <c r="B88">
        <v>43742</v>
      </c>
      <c r="C88">
        <v>45053</v>
      </c>
      <c r="D88" s="13">
        <f t="shared" si="4"/>
        <v>2.9971194732751227E-2</v>
      </c>
      <c r="E88">
        <v>48027</v>
      </c>
      <c r="F88" s="13">
        <f t="shared" si="5"/>
        <v>6.6011142432246483E-2</v>
      </c>
      <c r="G88">
        <v>52582</v>
      </c>
      <c r="H88" s="13">
        <f t="shared" si="6"/>
        <v>9.4842484435838204E-2</v>
      </c>
      <c r="I88">
        <v>59592</v>
      </c>
      <c r="J88" s="13" t="str">
        <f t="shared" si="7"/>
        <v/>
      </c>
      <c r="K88" t="s">
        <v>20</v>
      </c>
    </row>
    <row r="89" spans="1:11" x14ac:dyDescent="0.2">
      <c r="A89" s="39">
        <v>16751</v>
      </c>
      <c r="B89">
        <v>38314</v>
      </c>
      <c r="C89">
        <v>39458</v>
      </c>
      <c r="D89" s="13">
        <f t="shared" si="4"/>
        <v>2.9858537349271908E-2</v>
      </c>
      <c r="E89">
        <v>43243</v>
      </c>
      <c r="F89" s="13">
        <f t="shared" si="5"/>
        <v>9.5924780779563124E-2</v>
      </c>
      <c r="G89">
        <v>46675</v>
      </c>
      <c r="H89" s="13">
        <f t="shared" si="6"/>
        <v>7.9365446430636144E-2</v>
      </c>
      <c r="I89">
        <v>51085</v>
      </c>
      <c r="J89" s="13">
        <f t="shared" si="7"/>
        <v>9.4483128012854856E-2</v>
      </c>
      <c r="K89" t="s">
        <v>20</v>
      </c>
    </row>
    <row r="90" spans="1:11" x14ac:dyDescent="0.2">
      <c r="A90" s="39">
        <v>16778</v>
      </c>
      <c r="B90">
        <v>41350.400000000001</v>
      </c>
      <c r="C90">
        <v>42494</v>
      </c>
      <c r="D90" s="13">
        <f t="shared" si="4"/>
        <v>2.7656322550688728E-2</v>
      </c>
      <c r="E90">
        <v>43763</v>
      </c>
      <c r="F90" s="13">
        <f t="shared" si="5"/>
        <v>2.9863039487927789E-2</v>
      </c>
      <c r="G90">
        <v>48630</v>
      </c>
      <c r="H90" s="13" t="str">
        <f t="shared" si="6"/>
        <v/>
      </c>
      <c r="I90">
        <v>49962</v>
      </c>
      <c r="J90" s="13">
        <f t="shared" si="7"/>
        <v>2.7390499691548387E-2</v>
      </c>
      <c r="K90" t="s">
        <v>20</v>
      </c>
    </row>
    <row r="91" spans="1:11" x14ac:dyDescent="0.2">
      <c r="A91" s="39">
        <v>16792</v>
      </c>
      <c r="B91">
        <v>41350.400000000001</v>
      </c>
      <c r="D91" s="13" t="str">
        <f t="shared" si="4"/>
        <v/>
      </c>
      <c r="F91" s="13" t="str">
        <f t="shared" si="5"/>
        <v/>
      </c>
      <c r="H91" s="13" t="str">
        <f t="shared" si="6"/>
        <v/>
      </c>
      <c r="J91" s="13" t="str">
        <f t="shared" si="7"/>
        <v/>
      </c>
      <c r="K91" t="s">
        <v>20</v>
      </c>
    </row>
    <row r="92" spans="1:11" x14ac:dyDescent="0.2">
      <c r="A92" s="39">
        <v>16794</v>
      </c>
      <c r="D92" s="13" t="str">
        <f t="shared" si="4"/>
        <v/>
      </c>
      <c r="E92">
        <v>43659</v>
      </c>
      <c r="F92" s="13" t="str">
        <f t="shared" si="5"/>
        <v/>
      </c>
      <c r="G92">
        <v>44866</v>
      </c>
      <c r="H92" s="13">
        <f t="shared" si="6"/>
        <v>2.764607526512286E-2</v>
      </c>
      <c r="I92">
        <v>48402</v>
      </c>
      <c r="J92" s="13">
        <f t="shared" si="7"/>
        <v>7.881246378103679E-2</v>
      </c>
      <c r="K92" t="s">
        <v>20</v>
      </c>
    </row>
    <row r="93" spans="1:11" x14ac:dyDescent="0.2">
      <c r="A93" s="39">
        <v>16831</v>
      </c>
      <c r="B93">
        <v>47382.400000000001</v>
      </c>
      <c r="C93">
        <v>48693</v>
      </c>
      <c r="D93" s="13">
        <f t="shared" si="4"/>
        <v>2.7660059431350081E-2</v>
      </c>
      <c r="E93">
        <v>50149</v>
      </c>
      <c r="F93" s="13">
        <f t="shared" si="5"/>
        <v>2.9901628570841776E-2</v>
      </c>
      <c r="H93" s="13" t="str">
        <f t="shared" si="6"/>
        <v/>
      </c>
      <c r="J93" s="13" t="str">
        <f t="shared" si="7"/>
        <v/>
      </c>
      <c r="K93" t="s">
        <v>20</v>
      </c>
    </row>
    <row r="94" spans="1:11" x14ac:dyDescent="0.2">
      <c r="A94" s="39">
        <v>16870</v>
      </c>
      <c r="B94">
        <v>39853</v>
      </c>
      <c r="C94">
        <v>45053</v>
      </c>
      <c r="D94" s="13" t="str">
        <f t="shared" si="4"/>
        <v/>
      </c>
      <c r="E94">
        <v>45947</v>
      </c>
      <c r="F94" s="13">
        <f t="shared" si="5"/>
        <v>1.9843295673984018E-2</v>
      </c>
      <c r="G94">
        <v>47216</v>
      </c>
      <c r="H94" s="13">
        <f t="shared" si="6"/>
        <v>2.7618778157442181E-2</v>
      </c>
      <c r="I94">
        <v>48381</v>
      </c>
      <c r="J94" s="13">
        <f t="shared" si="7"/>
        <v>2.4673839376482487E-2</v>
      </c>
      <c r="K94" t="s">
        <v>20</v>
      </c>
    </row>
    <row r="95" spans="1:11" x14ac:dyDescent="0.2">
      <c r="A95" s="39">
        <v>16871</v>
      </c>
      <c r="B95">
        <v>39853</v>
      </c>
      <c r="C95">
        <v>45053</v>
      </c>
      <c r="D95" s="13" t="str">
        <f t="shared" si="4"/>
        <v/>
      </c>
      <c r="E95">
        <v>45947</v>
      </c>
      <c r="F95" s="13">
        <f t="shared" si="5"/>
        <v>1.9843295673984018E-2</v>
      </c>
      <c r="G95">
        <v>47216</v>
      </c>
      <c r="H95" s="13">
        <f t="shared" si="6"/>
        <v>2.7618778157442181E-2</v>
      </c>
      <c r="I95">
        <v>51771</v>
      </c>
      <c r="J95" s="13">
        <f t="shared" si="7"/>
        <v>9.6471535072856662E-2</v>
      </c>
      <c r="K95" t="s">
        <v>20</v>
      </c>
    </row>
    <row r="96" spans="1:11" x14ac:dyDescent="0.2">
      <c r="A96" s="39">
        <v>16872</v>
      </c>
      <c r="B96">
        <v>39853</v>
      </c>
      <c r="C96">
        <v>45053</v>
      </c>
      <c r="D96" s="13" t="str">
        <f t="shared" si="4"/>
        <v/>
      </c>
      <c r="E96">
        <v>45947</v>
      </c>
      <c r="F96" s="13">
        <f t="shared" si="5"/>
        <v>1.9843295673984018E-2</v>
      </c>
      <c r="G96">
        <v>47216</v>
      </c>
      <c r="H96" s="13">
        <f t="shared" si="6"/>
        <v>2.7618778157442181E-2</v>
      </c>
      <c r="I96">
        <v>51771</v>
      </c>
      <c r="J96" s="13">
        <f t="shared" si="7"/>
        <v>9.6471535072856662E-2</v>
      </c>
      <c r="K96" t="s">
        <v>20</v>
      </c>
    </row>
    <row r="97" spans="1:11" x14ac:dyDescent="0.2">
      <c r="A97" s="39">
        <v>16944</v>
      </c>
      <c r="D97" s="13" t="str">
        <f t="shared" si="4"/>
        <v/>
      </c>
      <c r="E97">
        <v>43659</v>
      </c>
      <c r="F97" s="13" t="str">
        <f t="shared" si="5"/>
        <v/>
      </c>
      <c r="G97">
        <v>44866</v>
      </c>
      <c r="H97" s="13">
        <f t="shared" si="6"/>
        <v>2.764607526512286E-2</v>
      </c>
      <c r="I97">
        <v>45989</v>
      </c>
      <c r="J97" s="13">
        <f t="shared" si="7"/>
        <v>2.5030089600142746E-2</v>
      </c>
      <c r="K97" t="s">
        <v>20</v>
      </c>
    </row>
    <row r="98" spans="1:11" x14ac:dyDescent="0.2">
      <c r="A98" s="39">
        <v>16970</v>
      </c>
      <c r="B98">
        <v>41350.400000000001</v>
      </c>
      <c r="D98" s="13" t="str">
        <f t="shared" si="4"/>
        <v/>
      </c>
      <c r="F98" s="13" t="str">
        <f t="shared" si="5"/>
        <v/>
      </c>
      <c r="H98" s="13" t="str">
        <f t="shared" si="6"/>
        <v/>
      </c>
      <c r="J98" s="13" t="str">
        <f t="shared" si="7"/>
        <v/>
      </c>
      <c r="K98" t="s">
        <v>20</v>
      </c>
    </row>
    <row r="99" spans="1:11" x14ac:dyDescent="0.2">
      <c r="A99" s="39">
        <v>16972</v>
      </c>
      <c r="B99">
        <v>41350.400000000001</v>
      </c>
      <c r="C99">
        <v>42494</v>
      </c>
      <c r="D99" s="13">
        <f t="shared" si="4"/>
        <v>2.7656322550688728E-2</v>
      </c>
      <c r="E99">
        <v>43763</v>
      </c>
      <c r="F99" s="13">
        <f t="shared" si="5"/>
        <v>2.9863039487927789E-2</v>
      </c>
      <c r="G99">
        <v>46197</v>
      </c>
      <c r="H99" s="13">
        <f t="shared" si="6"/>
        <v>5.5617759294381175E-2</v>
      </c>
      <c r="J99" s="13" t="str">
        <f t="shared" si="7"/>
        <v/>
      </c>
      <c r="K99" t="s">
        <v>20</v>
      </c>
    </row>
    <row r="100" spans="1:11" x14ac:dyDescent="0.2">
      <c r="A100" s="39">
        <v>16974</v>
      </c>
      <c r="B100">
        <v>41350.400000000001</v>
      </c>
      <c r="C100">
        <v>42494</v>
      </c>
      <c r="D100" s="13">
        <f t="shared" si="4"/>
        <v>2.7656322550688728E-2</v>
      </c>
      <c r="F100" s="13" t="str">
        <f t="shared" si="5"/>
        <v/>
      </c>
      <c r="H100" s="13" t="str">
        <f t="shared" si="6"/>
        <v/>
      </c>
      <c r="J100" s="13" t="str">
        <f t="shared" si="7"/>
        <v/>
      </c>
      <c r="K100" t="s">
        <v>20</v>
      </c>
    </row>
    <row r="101" spans="1:11" x14ac:dyDescent="0.2">
      <c r="A101" s="39">
        <v>17015</v>
      </c>
      <c r="B101">
        <v>38314</v>
      </c>
      <c r="C101">
        <v>42806</v>
      </c>
      <c r="D101" s="13" t="str">
        <f t="shared" si="4"/>
        <v/>
      </c>
      <c r="E101">
        <v>48734</v>
      </c>
      <c r="F101" s="13" t="str">
        <f t="shared" si="5"/>
        <v/>
      </c>
      <c r="G101">
        <v>55536</v>
      </c>
      <c r="H101" s="13" t="str">
        <f t="shared" si="6"/>
        <v/>
      </c>
      <c r="I101">
        <v>56784</v>
      </c>
      <c r="J101" s="13">
        <f t="shared" si="7"/>
        <v>2.2471910112359605E-2</v>
      </c>
      <c r="K101" t="s">
        <v>20</v>
      </c>
    </row>
    <row r="102" spans="1:11" x14ac:dyDescent="0.2">
      <c r="A102" s="39">
        <v>17019</v>
      </c>
      <c r="B102">
        <v>37918</v>
      </c>
      <c r="D102" s="13" t="str">
        <f t="shared" si="4"/>
        <v/>
      </c>
      <c r="F102" s="13" t="str">
        <f t="shared" si="5"/>
        <v/>
      </c>
      <c r="G102">
        <v>44325</v>
      </c>
      <c r="H102" s="13" t="str">
        <f t="shared" si="6"/>
        <v/>
      </c>
      <c r="I102">
        <v>47840</v>
      </c>
      <c r="J102" s="13">
        <f t="shared" si="7"/>
        <v>7.9300620417371626E-2</v>
      </c>
      <c r="K102" t="s">
        <v>20</v>
      </c>
    </row>
    <row r="103" spans="1:11" x14ac:dyDescent="0.2">
      <c r="A103" s="39">
        <v>17022</v>
      </c>
      <c r="B103">
        <v>41350.400000000001</v>
      </c>
      <c r="C103">
        <v>42494</v>
      </c>
      <c r="D103" s="13">
        <f t="shared" si="4"/>
        <v>2.7656322550688728E-2</v>
      </c>
      <c r="E103">
        <v>43763</v>
      </c>
      <c r="F103" s="13">
        <f t="shared" si="5"/>
        <v>2.9863039487927789E-2</v>
      </c>
      <c r="H103" s="13" t="str">
        <f t="shared" si="6"/>
        <v/>
      </c>
      <c r="J103" s="13" t="str">
        <f t="shared" si="7"/>
        <v/>
      </c>
      <c r="K103" t="s">
        <v>20</v>
      </c>
    </row>
    <row r="104" spans="1:11" x14ac:dyDescent="0.2">
      <c r="A104" s="39">
        <v>17023</v>
      </c>
      <c r="B104">
        <v>41350.400000000001</v>
      </c>
      <c r="D104" s="13" t="str">
        <f t="shared" si="4"/>
        <v/>
      </c>
      <c r="F104" s="13" t="str">
        <f t="shared" si="5"/>
        <v/>
      </c>
      <c r="H104" s="13" t="str">
        <f t="shared" si="6"/>
        <v/>
      </c>
      <c r="J104" s="13" t="str">
        <f t="shared" si="7"/>
        <v/>
      </c>
      <c r="K104" t="s">
        <v>20</v>
      </c>
    </row>
    <row r="105" spans="1:11" x14ac:dyDescent="0.2">
      <c r="A105" s="39">
        <v>17024</v>
      </c>
      <c r="B105">
        <v>41350.400000000001</v>
      </c>
      <c r="C105">
        <v>42494</v>
      </c>
      <c r="D105" s="13">
        <f t="shared" si="4"/>
        <v>2.7656322550688728E-2</v>
      </c>
      <c r="E105">
        <v>43763</v>
      </c>
      <c r="F105" s="13">
        <f t="shared" si="5"/>
        <v>2.9863039487927789E-2</v>
      </c>
      <c r="G105">
        <v>46197</v>
      </c>
      <c r="H105" s="13">
        <f t="shared" si="6"/>
        <v>5.5617759294381175E-2</v>
      </c>
      <c r="I105">
        <v>49962</v>
      </c>
      <c r="J105" s="13">
        <f t="shared" si="7"/>
        <v>8.1498798623287128E-2</v>
      </c>
      <c r="K105" t="s">
        <v>20</v>
      </c>
    </row>
    <row r="106" spans="1:11" x14ac:dyDescent="0.2">
      <c r="A106" s="39">
        <v>17026</v>
      </c>
      <c r="B106">
        <v>41350.400000000001</v>
      </c>
      <c r="C106">
        <v>42494</v>
      </c>
      <c r="D106" s="13">
        <f t="shared" si="4"/>
        <v>2.7656322550688728E-2</v>
      </c>
      <c r="E106">
        <v>43763</v>
      </c>
      <c r="F106" s="13">
        <f t="shared" si="5"/>
        <v>2.9863039487927789E-2</v>
      </c>
      <c r="G106">
        <v>48630</v>
      </c>
      <c r="H106" s="13" t="str">
        <f t="shared" si="6"/>
        <v/>
      </c>
      <c r="J106" s="13" t="str">
        <f t="shared" si="7"/>
        <v/>
      </c>
      <c r="K106" t="s">
        <v>20</v>
      </c>
    </row>
    <row r="107" spans="1:11" x14ac:dyDescent="0.2">
      <c r="A107" s="39">
        <v>17153</v>
      </c>
      <c r="B107">
        <v>39291</v>
      </c>
      <c r="D107" s="13" t="str">
        <f t="shared" si="4"/>
        <v/>
      </c>
      <c r="F107" s="13" t="str">
        <f t="shared" si="5"/>
        <v/>
      </c>
      <c r="H107" s="13" t="str">
        <f t="shared" si="6"/>
        <v/>
      </c>
      <c r="J107" s="13" t="str">
        <f t="shared" si="7"/>
        <v/>
      </c>
      <c r="K107" t="s">
        <v>20</v>
      </c>
    </row>
    <row r="108" spans="1:11" x14ac:dyDescent="0.2">
      <c r="A108" s="39">
        <v>17190</v>
      </c>
      <c r="B108">
        <v>41350</v>
      </c>
      <c r="D108" s="13" t="str">
        <f t="shared" si="4"/>
        <v/>
      </c>
      <c r="F108" s="13" t="str">
        <f t="shared" si="5"/>
        <v/>
      </c>
      <c r="H108" s="13" t="str">
        <f t="shared" si="6"/>
        <v/>
      </c>
      <c r="J108" s="13" t="str">
        <f t="shared" si="7"/>
        <v/>
      </c>
      <c r="K108" t="s">
        <v>20</v>
      </c>
    </row>
    <row r="109" spans="1:11" x14ac:dyDescent="0.2">
      <c r="A109" s="39">
        <v>17193</v>
      </c>
      <c r="B109">
        <v>41350</v>
      </c>
      <c r="C109">
        <v>43534</v>
      </c>
      <c r="D109" s="13">
        <f t="shared" si="4"/>
        <v>5.281741233373638E-2</v>
      </c>
      <c r="F109" s="13" t="str">
        <f t="shared" si="5"/>
        <v/>
      </c>
      <c r="H109" s="13" t="str">
        <f t="shared" si="6"/>
        <v/>
      </c>
      <c r="J109" s="13" t="str">
        <f t="shared" si="7"/>
        <v/>
      </c>
      <c r="K109" t="s">
        <v>20</v>
      </c>
    </row>
    <row r="110" spans="1:11" x14ac:dyDescent="0.2">
      <c r="A110" s="39">
        <v>17200</v>
      </c>
      <c r="B110">
        <v>41350</v>
      </c>
      <c r="C110">
        <v>42494</v>
      </c>
      <c r="D110" s="13">
        <f t="shared" si="4"/>
        <v>2.7666263603385755E-2</v>
      </c>
      <c r="E110">
        <v>43763</v>
      </c>
      <c r="F110" s="13">
        <f t="shared" si="5"/>
        <v>2.9863039487927789E-2</v>
      </c>
      <c r="G110">
        <v>46197</v>
      </c>
      <c r="H110" s="13">
        <f t="shared" si="6"/>
        <v>5.5617759294381175E-2</v>
      </c>
      <c r="I110">
        <v>49962</v>
      </c>
      <c r="J110" s="13">
        <f t="shared" si="7"/>
        <v>8.1498798623287128E-2</v>
      </c>
      <c r="K110" t="s">
        <v>20</v>
      </c>
    </row>
    <row r="111" spans="1:11" x14ac:dyDescent="0.2">
      <c r="A111" s="39">
        <v>17235</v>
      </c>
      <c r="B111">
        <v>42806</v>
      </c>
      <c r="C111">
        <v>45053</v>
      </c>
      <c r="D111" s="13">
        <f t="shared" si="4"/>
        <v>5.2492641218520708E-2</v>
      </c>
      <c r="E111">
        <v>48734</v>
      </c>
      <c r="F111" s="13">
        <f t="shared" si="5"/>
        <v>8.1703771114021162E-2</v>
      </c>
      <c r="G111">
        <v>55536</v>
      </c>
      <c r="H111" s="13" t="str">
        <f t="shared" si="6"/>
        <v/>
      </c>
      <c r="I111">
        <v>56784</v>
      </c>
      <c r="J111" s="13">
        <f t="shared" si="7"/>
        <v>2.2471910112359605E-2</v>
      </c>
      <c r="K111" t="s">
        <v>20</v>
      </c>
    </row>
    <row r="112" spans="1:11" x14ac:dyDescent="0.2">
      <c r="A112" s="39">
        <v>17296</v>
      </c>
      <c r="D112" s="13" t="str">
        <f t="shared" si="4"/>
        <v/>
      </c>
      <c r="E112">
        <v>39062</v>
      </c>
      <c r="F112" s="13" t="str">
        <f t="shared" si="5"/>
        <v/>
      </c>
      <c r="G112">
        <v>44866</v>
      </c>
      <c r="H112" s="13" t="str">
        <f t="shared" si="6"/>
        <v/>
      </c>
      <c r="I112">
        <v>45989</v>
      </c>
      <c r="J112" s="13">
        <f t="shared" si="7"/>
        <v>2.5030089600142746E-2</v>
      </c>
      <c r="K112" t="s">
        <v>20</v>
      </c>
    </row>
    <row r="113" spans="1:11" x14ac:dyDescent="0.2">
      <c r="A113" s="39">
        <v>17301</v>
      </c>
      <c r="B113">
        <v>41350</v>
      </c>
      <c r="C113">
        <v>42494</v>
      </c>
      <c r="D113" s="13">
        <f t="shared" si="4"/>
        <v>2.7666263603385755E-2</v>
      </c>
      <c r="E113">
        <v>43763</v>
      </c>
      <c r="F113" s="13">
        <f t="shared" si="5"/>
        <v>2.9863039487927789E-2</v>
      </c>
      <c r="G113">
        <v>48630</v>
      </c>
      <c r="H113" s="13" t="str">
        <f t="shared" si="6"/>
        <v/>
      </c>
      <c r="J113" s="13" t="str">
        <f t="shared" si="7"/>
        <v/>
      </c>
      <c r="K113" t="s">
        <v>20</v>
      </c>
    </row>
    <row r="114" spans="1:11" x14ac:dyDescent="0.2">
      <c r="A114" s="39">
        <v>17303</v>
      </c>
      <c r="B114">
        <v>41350</v>
      </c>
      <c r="D114" s="13" t="str">
        <f t="shared" si="4"/>
        <v/>
      </c>
      <c r="F114" s="13" t="str">
        <f t="shared" si="5"/>
        <v/>
      </c>
      <c r="H114" s="13" t="str">
        <f t="shared" si="6"/>
        <v/>
      </c>
      <c r="J114" s="13" t="str">
        <f t="shared" si="7"/>
        <v/>
      </c>
      <c r="K114" t="s">
        <v>20</v>
      </c>
    </row>
    <row r="115" spans="1:11" x14ac:dyDescent="0.2">
      <c r="A115" s="39">
        <v>17304</v>
      </c>
      <c r="B115">
        <v>41350</v>
      </c>
      <c r="D115" s="13" t="str">
        <f t="shared" si="4"/>
        <v/>
      </c>
      <c r="F115" s="13" t="str">
        <f t="shared" si="5"/>
        <v/>
      </c>
      <c r="H115" s="13" t="str">
        <f t="shared" si="6"/>
        <v/>
      </c>
      <c r="J115" s="13" t="str">
        <f t="shared" si="7"/>
        <v/>
      </c>
      <c r="K115" t="s">
        <v>20</v>
      </c>
    </row>
    <row r="116" spans="1:11" x14ac:dyDescent="0.2">
      <c r="A116" s="39">
        <v>17308</v>
      </c>
      <c r="B116">
        <v>41350</v>
      </c>
      <c r="C116">
        <v>42494</v>
      </c>
      <c r="D116" s="13">
        <f t="shared" si="4"/>
        <v>2.7666263603385755E-2</v>
      </c>
      <c r="E116">
        <v>43763</v>
      </c>
      <c r="F116" s="13">
        <f t="shared" si="5"/>
        <v>2.9863039487927789E-2</v>
      </c>
      <c r="G116">
        <v>45074</v>
      </c>
      <c r="H116" s="13">
        <f t="shared" si="6"/>
        <v>2.9956812832758306E-2</v>
      </c>
      <c r="I116">
        <v>47466</v>
      </c>
      <c r="J116" s="13">
        <f t="shared" si="7"/>
        <v>5.3068287704663542E-2</v>
      </c>
      <c r="K116" t="s">
        <v>20</v>
      </c>
    </row>
    <row r="117" spans="1:11" x14ac:dyDescent="0.2">
      <c r="A117" s="39">
        <v>17309</v>
      </c>
      <c r="B117">
        <v>41350</v>
      </c>
      <c r="D117" s="13" t="str">
        <f t="shared" si="4"/>
        <v/>
      </c>
      <c r="F117" s="13" t="str">
        <f t="shared" si="5"/>
        <v/>
      </c>
      <c r="H117" s="13" t="str">
        <f t="shared" si="6"/>
        <v/>
      </c>
      <c r="J117" s="13" t="str">
        <f t="shared" si="7"/>
        <v/>
      </c>
      <c r="K117" t="s">
        <v>20</v>
      </c>
    </row>
    <row r="118" spans="1:11" x14ac:dyDescent="0.2">
      <c r="A118" s="39">
        <v>17396</v>
      </c>
      <c r="B118">
        <v>39291</v>
      </c>
      <c r="C118">
        <v>42494</v>
      </c>
      <c r="D118" s="13">
        <f t="shared" si="4"/>
        <v>8.1519940953399095E-2</v>
      </c>
      <c r="E118">
        <v>43763</v>
      </c>
      <c r="F118" s="13">
        <f t="shared" si="5"/>
        <v>2.9863039487927789E-2</v>
      </c>
      <c r="G118">
        <v>48630</v>
      </c>
      <c r="H118" s="13" t="str">
        <f t="shared" si="6"/>
        <v/>
      </c>
      <c r="I118">
        <v>49962</v>
      </c>
      <c r="J118" s="13">
        <f t="shared" si="7"/>
        <v>2.7390499691548387E-2</v>
      </c>
      <c r="K118" t="s">
        <v>20</v>
      </c>
    </row>
    <row r="119" spans="1:11" x14ac:dyDescent="0.2">
      <c r="A119" s="39">
        <v>17398</v>
      </c>
      <c r="B119">
        <v>39291</v>
      </c>
      <c r="C119">
        <v>42494</v>
      </c>
      <c r="D119" s="13">
        <f t="shared" si="4"/>
        <v>8.1519940953399095E-2</v>
      </c>
      <c r="F119" s="13" t="str">
        <f t="shared" si="5"/>
        <v/>
      </c>
      <c r="H119" s="13" t="str">
        <f t="shared" si="6"/>
        <v/>
      </c>
      <c r="J119" s="13" t="str">
        <f t="shared" si="7"/>
        <v/>
      </c>
      <c r="K119" t="s">
        <v>20</v>
      </c>
    </row>
    <row r="120" spans="1:11" x14ac:dyDescent="0.2">
      <c r="A120" s="39">
        <v>17399</v>
      </c>
      <c r="B120">
        <v>39291</v>
      </c>
      <c r="C120">
        <v>42494</v>
      </c>
      <c r="D120" s="13">
        <f t="shared" si="4"/>
        <v>8.1519940953399095E-2</v>
      </c>
      <c r="E120">
        <v>43763</v>
      </c>
      <c r="F120" s="13">
        <f t="shared" si="5"/>
        <v>2.9863039487927789E-2</v>
      </c>
      <c r="G120">
        <v>46197</v>
      </c>
      <c r="H120" s="13">
        <f t="shared" si="6"/>
        <v>5.5617759294381175E-2</v>
      </c>
      <c r="J120" s="13" t="str">
        <f t="shared" si="7"/>
        <v/>
      </c>
      <c r="K120" t="s">
        <v>20</v>
      </c>
    </row>
    <row r="121" spans="1:11" x14ac:dyDescent="0.2">
      <c r="A121" s="39">
        <v>17400</v>
      </c>
      <c r="B121">
        <v>39291</v>
      </c>
      <c r="C121">
        <v>42494</v>
      </c>
      <c r="D121" s="13">
        <f t="shared" si="4"/>
        <v>8.1519940953399095E-2</v>
      </c>
      <c r="E121">
        <v>43763</v>
      </c>
      <c r="F121" s="13">
        <f t="shared" si="5"/>
        <v>2.9863039487927789E-2</v>
      </c>
      <c r="H121" s="13" t="str">
        <f t="shared" si="6"/>
        <v/>
      </c>
      <c r="J121" s="13" t="str">
        <f t="shared" si="7"/>
        <v/>
      </c>
      <c r="K121" t="s">
        <v>20</v>
      </c>
    </row>
    <row r="122" spans="1:11" x14ac:dyDescent="0.2">
      <c r="A122" s="39">
        <v>17401</v>
      </c>
      <c r="B122">
        <v>39291</v>
      </c>
      <c r="D122" s="13" t="str">
        <f t="shared" si="4"/>
        <v/>
      </c>
      <c r="F122" s="13" t="str">
        <f t="shared" si="5"/>
        <v/>
      </c>
      <c r="H122" s="13" t="str">
        <f t="shared" si="6"/>
        <v/>
      </c>
      <c r="J122" s="13" t="str">
        <f t="shared" si="7"/>
        <v/>
      </c>
      <c r="K122" t="s">
        <v>20</v>
      </c>
    </row>
    <row r="123" spans="1:11" x14ac:dyDescent="0.2">
      <c r="A123" s="39">
        <v>17402</v>
      </c>
      <c r="B123">
        <v>39291</v>
      </c>
      <c r="C123">
        <v>42494</v>
      </c>
      <c r="D123" s="13">
        <f t="shared" si="4"/>
        <v>8.1519940953399095E-2</v>
      </c>
      <c r="E123">
        <v>43763</v>
      </c>
      <c r="F123" s="13">
        <f t="shared" si="5"/>
        <v>2.9863039487927789E-2</v>
      </c>
      <c r="G123">
        <v>46197</v>
      </c>
      <c r="H123" s="13">
        <f t="shared" si="6"/>
        <v>5.5617759294381175E-2</v>
      </c>
      <c r="I123">
        <v>49962</v>
      </c>
      <c r="J123" s="13">
        <f t="shared" si="7"/>
        <v>8.1498798623287128E-2</v>
      </c>
      <c r="K123" t="s">
        <v>20</v>
      </c>
    </row>
    <row r="124" spans="1:11" x14ac:dyDescent="0.2">
      <c r="A124" s="39">
        <v>17404</v>
      </c>
      <c r="B124">
        <v>42390</v>
      </c>
      <c r="C124">
        <v>44616</v>
      </c>
      <c r="D124" s="13">
        <f t="shared" si="4"/>
        <v>5.2512384996461492E-2</v>
      </c>
      <c r="E124">
        <v>45947</v>
      </c>
      <c r="F124" s="13">
        <f t="shared" si="5"/>
        <v>2.9832347140039461E-2</v>
      </c>
      <c r="G124">
        <v>46675</v>
      </c>
      <c r="H124" s="13">
        <f t="shared" si="6"/>
        <v>1.5844342394498057E-2</v>
      </c>
      <c r="J124" s="13" t="str">
        <f t="shared" si="7"/>
        <v/>
      </c>
      <c r="K124" t="s">
        <v>20</v>
      </c>
    </row>
    <row r="125" spans="1:11" x14ac:dyDescent="0.2">
      <c r="A125" s="39">
        <v>17407</v>
      </c>
      <c r="B125">
        <v>39291</v>
      </c>
      <c r="C125">
        <v>42494</v>
      </c>
      <c r="D125" s="13">
        <f t="shared" si="4"/>
        <v>8.1519940953399095E-2</v>
      </c>
      <c r="E125">
        <v>43763</v>
      </c>
      <c r="F125" s="13">
        <f t="shared" si="5"/>
        <v>2.9863039487927789E-2</v>
      </c>
      <c r="H125" s="13" t="str">
        <f t="shared" si="6"/>
        <v/>
      </c>
      <c r="J125" s="13" t="str">
        <f t="shared" si="7"/>
        <v/>
      </c>
      <c r="K125" t="s">
        <v>20</v>
      </c>
    </row>
    <row r="126" spans="1:11" x14ac:dyDescent="0.2">
      <c r="A126" s="39">
        <v>17410</v>
      </c>
      <c r="B126">
        <v>42390</v>
      </c>
      <c r="C126">
        <v>44616</v>
      </c>
      <c r="D126" s="13">
        <f t="shared" si="4"/>
        <v>5.2512384996461492E-2</v>
      </c>
      <c r="E126">
        <v>45947</v>
      </c>
      <c r="F126" s="13">
        <f t="shared" si="5"/>
        <v>2.9832347140039461E-2</v>
      </c>
      <c r="H126" s="13" t="str">
        <f t="shared" si="6"/>
        <v/>
      </c>
      <c r="J126" s="13" t="str">
        <f t="shared" si="7"/>
        <v/>
      </c>
      <c r="K126" t="s">
        <v>20</v>
      </c>
    </row>
    <row r="127" spans="1:11" x14ac:dyDescent="0.2">
      <c r="A127" s="39">
        <v>17413</v>
      </c>
      <c r="B127">
        <v>29203</v>
      </c>
      <c r="C127">
        <v>38314</v>
      </c>
      <c r="D127" s="13" t="str">
        <f t="shared" si="4"/>
        <v/>
      </c>
      <c r="E127">
        <v>43243</v>
      </c>
      <c r="F127" s="13" t="str">
        <f t="shared" si="5"/>
        <v/>
      </c>
      <c r="G127">
        <v>46675</v>
      </c>
      <c r="H127" s="13">
        <f t="shared" si="6"/>
        <v>7.9365446430636144E-2</v>
      </c>
      <c r="I127">
        <v>51085</v>
      </c>
      <c r="J127" s="13">
        <f t="shared" si="7"/>
        <v>9.4483128012854856E-2</v>
      </c>
      <c r="K127" t="s">
        <v>20</v>
      </c>
    </row>
    <row r="128" spans="1:11" x14ac:dyDescent="0.2">
      <c r="A128" s="39">
        <v>17414</v>
      </c>
      <c r="B128">
        <v>29203</v>
      </c>
      <c r="C128">
        <v>38314</v>
      </c>
      <c r="D128" s="13" t="str">
        <f t="shared" si="4"/>
        <v/>
      </c>
      <c r="E128">
        <v>43243</v>
      </c>
      <c r="F128" s="13" t="str">
        <f t="shared" si="5"/>
        <v/>
      </c>
      <c r="G128">
        <v>46675</v>
      </c>
      <c r="H128" s="13">
        <f t="shared" si="6"/>
        <v>7.9365446430636144E-2</v>
      </c>
      <c r="I128">
        <v>51085</v>
      </c>
      <c r="J128" s="13">
        <f t="shared" si="7"/>
        <v>9.4483128012854856E-2</v>
      </c>
      <c r="K128" t="s">
        <v>20</v>
      </c>
    </row>
    <row r="129" spans="1:11" x14ac:dyDescent="0.2">
      <c r="A129" s="39">
        <v>17415</v>
      </c>
      <c r="B129">
        <v>29203</v>
      </c>
      <c r="C129">
        <v>38314</v>
      </c>
      <c r="D129" s="13" t="str">
        <f t="shared" si="4"/>
        <v/>
      </c>
      <c r="E129">
        <v>38646</v>
      </c>
      <c r="F129" s="13">
        <f t="shared" si="5"/>
        <v>8.6652398601032576E-3</v>
      </c>
      <c r="G129">
        <v>44325</v>
      </c>
      <c r="H129" s="13" t="str">
        <f t="shared" si="6"/>
        <v/>
      </c>
      <c r="I129">
        <v>51085</v>
      </c>
      <c r="J129" s="13" t="str">
        <f t="shared" si="7"/>
        <v/>
      </c>
      <c r="K129" t="s">
        <v>20</v>
      </c>
    </row>
    <row r="130" spans="1:11" x14ac:dyDescent="0.2">
      <c r="A130" s="39">
        <v>17515</v>
      </c>
      <c r="B130">
        <v>37190</v>
      </c>
      <c r="C130">
        <v>38314</v>
      </c>
      <c r="D130" s="13">
        <f t="shared" ref="D130:D193" si="8">IF(IFERROR((C130/B130-1),"")="","",IF(AND((C130/B130-1)&gt;0,(C130/B130-1)&lt;0.1),(C130/B130-1),""))</f>
        <v>3.0223178273729445E-2</v>
      </c>
      <c r="E130">
        <v>43659</v>
      </c>
      <c r="F130" s="13" t="str">
        <f t="shared" ref="F130:F193" si="9">IF(IFERROR((E130/C130-1),"")="","",IF(AND((E130/C130-1)&gt;0,(E130/C130-1)&lt;0.1),(E130/C130-1),""))</f>
        <v/>
      </c>
      <c r="G130">
        <v>47216</v>
      </c>
      <c r="H130" s="13">
        <f t="shared" ref="H130:H193" si="10">IF(IFERROR((G130/E130-1),"")="","",IF(AND((G130/E130-1)&gt;0,(G130/E130-1)&lt;0.1),(G130/E130-1),""))</f>
        <v>8.1472319567557738E-2</v>
      </c>
      <c r="I130">
        <v>48381</v>
      </c>
      <c r="J130" s="13">
        <f t="shared" ref="J130:J193" si="11">IF(IFERROR((I130/G130-1),"")="","",IF(AND((I130/G130-1)&gt;0,(I130/G130-1)&lt;0.1),(I130/G130-1),""))</f>
        <v>2.4673839376482487E-2</v>
      </c>
      <c r="K130" t="s">
        <v>20</v>
      </c>
    </row>
    <row r="131" spans="1:11" x14ac:dyDescent="0.2">
      <c r="A131" s="39">
        <v>17516</v>
      </c>
      <c r="B131">
        <v>31907</v>
      </c>
      <c r="C131">
        <v>34403</v>
      </c>
      <c r="D131" s="13">
        <f t="shared" si="8"/>
        <v>7.8227348230795801E-2</v>
      </c>
      <c r="E131">
        <v>39062</v>
      </c>
      <c r="F131" s="13" t="str">
        <f t="shared" si="9"/>
        <v/>
      </c>
      <c r="G131">
        <v>44866</v>
      </c>
      <c r="H131" s="13" t="str">
        <f t="shared" si="10"/>
        <v/>
      </c>
      <c r="I131">
        <v>48381</v>
      </c>
      <c r="J131" s="13">
        <f t="shared" si="11"/>
        <v>7.8344403334373425E-2</v>
      </c>
      <c r="K131" t="s">
        <v>20</v>
      </c>
    </row>
    <row r="132" spans="1:11" x14ac:dyDescent="0.2">
      <c r="A132" s="39">
        <v>17521</v>
      </c>
      <c r="D132" s="13" t="str">
        <f t="shared" si="8"/>
        <v/>
      </c>
      <c r="E132">
        <v>39062</v>
      </c>
      <c r="F132" s="13" t="str">
        <f t="shared" si="9"/>
        <v/>
      </c>
      <c r="G132">
        <v>44866</v>
      </c>
      <c r="H132" s="13" t="str">
        <f t="shared" si="10"/>
        <v/>
      </c>
      <c r="I132">
        <v>48402</v>
      </c>
      <c r="J132" s="13">
        <f t="shared" si="11"/>
        <v>7.881246378103679E-2</v>
      </c>
      <c r="K132" t="s">
        <v>20</v>
      </c>
    </row>
    <row r="133" spans="1:11" x14ac:dyDescent="0.2">
      <c r="A133" s="39">
        <v>17576</v>
      </c>
      <c r="B133">
        <v>37918</v>
      </c>
      <c r="C133">
        <v>42390</v>
      </c>
      <c r="D133" s="13" t="str">
        <f t="shared" si="8"/>
        <v/>
      </c>
      <c r="E133">
        <v>43659</v>
      </c>
      <c r="F133" s="13">
        <f t="shared" si="9"/>
        <v>2.9936305732484181E-2</v>
      </c>
      <c r="G133">
        <v>46675</v>
      </c>
      <c r="H133" s="13">
        <f t="shared" si="10"/>
        <v>6.9080830985592812E-2</v>
      </c>
      <c r="I133">
        <v>47840</v>
      </c>
      <c r="J133" s="13">
        <f t="shared" si="11"/>
        <v>2.4959828602035383E-2</v>
      </c>
      <c r="K133" t="s">
        <v>20</v>
      </c>
    </row>
    <row r="134" spans="1:11" x14ac:dyDescent="0.2">
      <c r="A134" s="39">
        <v>17646</v>
      </c>
      <c r="D134" s="13" t="str">
        <f t="shared" si="8"/>
        <v/>
      </c>
      <c r="E134">
        <v>36150</v>
      </c>
      <c r="F134" s="13" t="str">
        <f t="shared" si="9"/>
        <v/>
      </c>
      <c r="G134">
        <v>40144</v>
      </c>
      <c r="H134" s="13" t="str">
        <f t="shared" si="10"/>
        <v/>
      </c>
      <c r="I134">
        <v>45989</v>
      </c>
      <c r="J134" s="13" t="str">
        <f t="shared" si="11"/>
        <v/>
      </c>
      <c r="K134" t="s">
        <v>20</v>
      </c>
    </row>
    <row r="135" spans="1:11" x14ac:dyDescent="0.2">
      <c r="A135" s="39">
        <v>17654</v>
      </c>
      <c r="B135">
        <v>28350</v>
      </c>
      <c r="C135">
        <v>35443</v>
      </c>
      <c r="D135" s="13" t="str">
        <f t="shared" si="8"/>
        <v/>
      </c>
      <c r="E135">
        <v>38646</v>
      </c>
      <c r="F135" s="13">
        <f t="shared" si="9"/>
        <v>9.0370453968343645E-2</v>
      </c>
      <c r="H135" s="13" t="str">
        <f t="shared" si="10"/>
        <v/>
      </c>
      <c r="J135" s="13" t="str">
        <f t="shared" si="11"/>
        <v/>
      </c>
      <c r="K135" t="s">
        <v>20</v>
      </c>
    </row>
    <row r="136" spans="1:11" x14ac:dyDescent="0.2">
      <c r="A136" s="39">
        <v>17657</v>
      </c>
      <c r="B136">
        <v>28350</v>
      </c>
      <c r="C136">
        <v>35443</v>
      </c>
      <c r="D136" s="13" t="str">
        <f t="shared" si="8"/>
        <v/>
      </c>
      <c r="E136">
        <v>38646</v>
      </c>
      <c r="F136" s="13">
        <f t="shared" si="9"/>
        <v>9.0370453968343645E-2</v>
      </c>
      <c r="G136">
        <v>44325</v>
      </c>
      <c r="H136" s="13" t="str">
        <f t="shared" si="10"/>
        <v/>
      </c>
      <c r="I136">
        <v>47715</v>
      </c>
      <c r="J136" s="13">
        <f t="shared" si="11"/>
        <v>7.6480541455160811E-2</v>
      </c>
      <c r="K136" t="s">
        <v>20</v>
      </c>
    </row>
    <row r="137" spans="1:11" x14ac:dyDescent="0.2">
      <c r="A137" s="39">
        <v>17670</v>
      </c>
      <c r="B137">
        <v>27518</v>
      </c>
      <c r="C137">
        <v>35443</v>
      </c>
      <c r="D137" s="13" t="str">
        <f t="shared" si="8"/>
        <v/>
      </c>
      <c r="E137">
        <v>39062</v>
      </c>
      <c r="F137" s="13" t="str">
        <f t="shared" si="9"/>
        <v/>
      </c>
      <c r="G137">
        <v>44866</v>
      </c>
      <c r="H137" s="13" t="str">
        <f t="shared" si="10"/>
        <v/>
      </c>
      <c r="I137">
        <v>48381</v>
      </c>
      <c r="J137" s="13">
        <f t="shared" si="11"/>
        <v>7.8344403334373425E-2</v>
      </c>
      <c r="K137" t="s">
        <v>20</v>
      </c>
    </row>
    <row r="138" spans="1:11" x14ac:dyDescent="0.2">
      <c r="A138" s="39">
        <v>17684</v>
      </c>
      <c r="B138">
        <v>33654</v>
      </c>
      <c r="C138">
        <v>40373</v>
      </c>
      <c r="D138" s="13" t="str">
        <f t="shared" si="8"/>
        <v/>
      </c>
      <c r="F138" s="13" t="str">
        <f t="shared" si="9"/>
        <v/>
      </c>
      <c r="H138" s="13" t="str">
        <f t="shared" si="10"/>
        <v/>
      </c>
      <c r="J138" s="13" t="str">
        <f t="shared" si="11"/>
        <v/>
      </c>
      <c r="K138" t="s">
        <v>20</v>
      </c>
    </row>
    <row r="139" spans="1:11" x14ac:dyDescent="0.2">
      <c r="A139" s="39">
        <v>17685</v>
      </c>
      <c r="B139">
        <v>33654</v>
      </c>
      <c r="C139">
        <v>40373</v>
      </c>
      <c r="D139" s="13" t="str">
        <f t="shared" si="8"/>
        <v/>
      </c>
      <c r="E139">
        <v>43763</v>
      </c>
      <c r="F139" s="13">
        <f t="shared" si="9"/>
        <v>8.3967007653629855E-2</v>
      </c>
      <c r="G139">
        <v>48630</v>
      </c>
      <c r="H139" s="13" t="str">
        <f t="shared" si="10"/>
        <v/>
      </c>
      <c r="J139" s="13" t="str">
        <f t="shared" si="11"/>
        <v/>
      </c>
      <c r="K139" t="s">
        <v>20</v>
      </c>
    </row>
    <row r="140" spans="1:11" x14ac:dyDescent="0.2">
      <c r="A140" s="39">
        <v>17686</v>
      </c>
      <c r="B140">
        <v>33654</v>
      </c>
      <c r="C140">
        <v>40373</v>
      </c>
      <c r="D140" s="13" t="str">
        <f t="shared" si="8"/>
        <v/>
      </c>
      <c r="F140" s="13" t="str">
        <f t="shared" si="9"/>
        <v/>
      </c>
      <c r="H140" s="13" t="str">
        <f t="shared" si="10"/>
        <v/>
      </c>
      <c r="J140" s="13" t="str">
        <f t="shared" si="11"/>
        <v/>
      </c>
      <c r="K140" t="s">
        <v>20</v>
      </c>
    </row>
    <row r="141" spans="1:11" x14ac:dyDescent="0.2">
      <c r="A141" s="39">
        <v>17687</v>
      </c>
      <c r="B141">
        <v>33654</v>
      </c>
      <c r="D141" s="13" t="str">
        <f t="shared" si="8"/>
        <v/>
      </c>
      <c r="F141" s="13" t="str">
        <f t="shared" si="9"/>
        <v/>
      </c>
      <c r="H141" s="13" t="str">
        <f t="shared" si="10"/>
        <v/>
      </c>
      <c r="J141" s="13" t="str">
        <f t="shared" si="11"/>
        <v/>
      </c>
      <c r="K141" t="s">
        <v>20</v>
      </c>
    </row>
    <row r="142" spans="1:11" x14ac:dyDescent="0.2">
      <c r="A142" s="39">
        <v>17689</v>
      </c>
      <c r="B142">
        <v>33654</v>
      </c>
      <c r="C142">
        <v>40373</v>
      </c>
      <c r="D142" s="13" t="str">
        <f t="shared" si="8"/>
        <v/>
      </c>
      <c r="F142" s="13" t="str">
        <f t="shared" si="9"/>
        <v/>
      </c>
      <c r="H142" s="13" t="str">
        <f t="shared" si="10"/>
        <v/>
      </c>
      <c r="J142" s="13" t="str">
        <f t="shared" si="11"/>
        <v/>
      </c>
      <c r="K142" t="s">
        <v>20</v>
      </c>
    </row>
    <row r="143" spans="1:11" x14ac:dyDescent="0.2">
      <c r="A143" s="39">
        <v>17690</v>
      </c>
      <c r="B143">
        <v>33654</v>
      </c>
      <c r="D143" s="13" t="str">
        <f t="shared" si="8"/>
        <v/>
      </c>
      <c r="F143" s="13" t="str">
        <f t="shared" si="9"/>
        <v/>
      </c>
      <c r="H143" s="13" t="str">
        <f t="shared" si="10"/>
        <v/>
      </c>
      <c r="J143" s="13" t="str">
        <f t="shared" si="11"/>
        <v/>
      </c>
      <c r="K143" t="s">
        <v>20</v>
      </c>
    </row>
    <row r="144" spans="1:11" x14ac:dyDescent="0.2">
      <c r="A144" s="39">
        <v>17691</v>
      </c>
      <c r="B144">
        <v>33654</v>
      </c>
      <c r="D144" s="13" t="str">
        <f t="shared" si="8"/>
        <v/>
      </c>
      <c r="F144" s="13" t="str">
        <f t="shared" si="9"/>
        <v/>
      </c>
      <c r="H144" s="13" t="str">
        <f t="shared" si="10"/>
        <v/>
      </c>
      <c r="J144" s="13" t="str">
        <f t="shared" si="11"/>
        <v/>
      </c>
      <c r="K144" t="s">
        <v>20</v>
      </c>
    </row>
    <row r="145" spans="1:11" x14ac:dyDescent="0.2">
      <c r="A145" s="39">
        <v>17790</v>
      </c>
      <c r="C145">
        <v>31907</v>
      </c>
      <c r="D145" s="13" t="str">
        <f t="shared" si="8"/>
        <v/>
      </c>
      <c r="E145">
        <v>35734</v>
      </c>
      <c r="F145" s="13" t="str">
        <f t="shared" si="9"/>
        <v/>
      </c>
      <c r="H145" s="13" t="str">
        <f t="shared" si="10"/>
        <v/>
      </c>
      <c r="J145" s="13" t="str">
        <f t="shared" si="11"/>
        <v/>
      </c>
      <c r="K145" t="s">
        <v>20</v>
      </c>
    </row>
    <row r="146" spans="1:11" x14ac:dyDescent="0.2">
      <c r="A146" s="39">
        <v>17799</v>
      </c>
      <c r="C146">
        <v>28080</v>
      </c>
      <c r="D146" s="13" t="str">
        <f t="shared" si="8"/>
        <v/>
      </c>
      <c r="E146">
        <v>37918</v>
      </c>
      <c r="F146" s="13" t="str">
        <f t="shared" si="9"/>
        <v/>
      </c>
      <c r="G146">
        <v>44325</v>
      </c>
      <c r="H146" s="13" t="str">
        <f t="shared" si="10"/>
        <v/>
      </c>
      <c r="I146">
        <v>47840</v>
      </c>
      <c r="J146" s="13">
        <f t="shared" si="11"/>
        <v>7.9300620417371626E-2</v>
      </c>
      <c r="K146" t="s">
        <v>20</v>
      </c>
    </row>
    <row r="147" spans="1:11" x14ac:dyDescent="0.2">
      <c r="A147" s="39">
        <v>17863</v>
      </c>
      <c r="C147">
        <v>28350</v>
      </c>
      <c r="D147" s="13" t="str">
        <f t="shared" si="8"/>
        <v/>
      </c>
      <c r="E147">
        <v>38646</v>
      </c>
      <c r="F147" s="13" t="str">
        <f t="shared" si="9"/>
        <v/>
      </c>
      <c r="G147">
        <v>44325</v>
      </c>
      <c r="H147" s="13" t="str">
        <f t="shared" si="10"/>
        <v/>
      </c>
      <c r="I147">
        <v>45323</v>
      </c>
      <c r="J147" s="13">
        <f t="shared" si="11"/>
        <v>2.251551043429223E-2</v>
      </c>
      <c r="K147" t="s">
        <v>20</v>
      </c>
    </row>
    <row r="148" spans="1:11" x14ac:dyDescent="0.2">
      <c r="A148" s="39">
        <v>17952</v>
      </c>
      <c r="C148">
        <v>27518</v>
      </c>
      <c r="D148" s="13" t="str">
        <f t="shared" si="8"/>
        <v/>
      </c>
      <c r="E148">
        <v>32552</v>
      </c>
      <c r="F148" s="13" t="str">
        <f t="shared" si="9"/>
        <v/>
      </c>
      <c r="H148" s="13" t="str">
        <f t="shared" si="10"/>
        <v/>
      </c>
      <c r="J148" s="13" t="str">
        <f t="shared" si="11"/>
        <v/>
      </c>
      <c r="K148" t="s">
        <v>20</v>
      </c>
    </row>
    <row r="149" spans="1:11" x14ac:dyDescent="0.2">
      <c r="A149" s="39">
        <v>17957</v>
      </c>
      <c r="C149">
        <v>27518</v>
      </c>
      <c r="D149" s="13" t="str">
        <f t="shared" si="8"/>
        <v/>
      </c>
      <c r="F149" s="13" t="str">
        <f t="shared" si="9"/>
        <v/>
      </c>
      <c r="H149" s="13" t="str">
        <f t="shared" si="10"/>
        <v/>
      </c>
      <c r="J149" s="13" t="str">
        <f t="shared" si="11"/>
        <v/>
      </c>
      <c r="K149" t="s">
        <v>20</v>
      </c>
    </row>
    <row r="150" spans="1:11" x14ac:dyDescent="0.2">
      <c r="A150" s="39">
        <v>17982</v>
      </c>
      <c r="C150">
        <v>27518</v>
      </c>
      <c r="D150" s="13" t="str">
        <f t="shared" si="8"/>
        <v/>
      </c>
      <c r="E150">
        <v>39062</v>
      </c>
      <c r="F150" s="13" t="str">
        <f t="shared" si="9"/>
        <v/>
      </c>
      <c r="G150">
        <v>44866</v>
      </c>
      <c r="H150" s="13" t="str">
        <f t="shared" si="10"/>
        <v/>
      </c>
      <c r="I150">
        <v>48381</v>
      </c>
      <c r="J150" s="13">
        <f t="shared" si="11"/>
        <v>7.8344403334373425E-2</v>
      </c>
      <c r="K150" t="s">
        <v>20</v>
      </c>
    </row>
    <row r="151" spans="1:11" x14ac:dyDescent="0.2">
      <c r="A151" s="39">
        <v>19503</v>
      </c>
      <c r="C151">
        <v>34570</v>
      </c>
      <c r="D151" s="13" t="str">
        <f t="shared" si="8"/>
        <v/>
      </c>
      <c r="E151">
        <v>41579</v>
      </c>
      <c r="F151" s="13" t="str">
        <f t="shared" si="9"/>
        <v/>
      </c>
      <c r="G151">
        <v>45074</v>
      </c>
      <c r="H151" s="13">
        <f t="shared" si="10"/>
        <v>8.4056855624233373E-2</v>
      </c>
      <c r="I151">
        <v>49962</v>
      </c>
      <c r="J151" s="13" t="str">
        <f t="shared" si="11"/>
        <v/>
      </c>
      <c r="K151" t="s">
        <v>20</v>
      </c>
    </row>
    <row r="152" spans="1:11" x14ac:dyDescent="0.2">
      <c r="A152" s="39">
        <v>19505</v>
      </c>
      <c r="C152">
        <v>34570</v>
      </c>
      <c r="D152" s="13" t="str">
        <f t="shared" si="8"/>
        <v/>
      </c>
      <c r="E152">
        <v>41579</v>
      </c>
      <c r="F152" s="13" t="str">
        <f t="shared" si="9"/>
        <v/>
      </c>
      <c r="H152" s="13" t="str">
        <f t="shared" si="10"/>
        <v/>
      </c>
      <c r="J152" s="13" t="str">
        <f t="shared" si="11"/>
        <v/>
      </c>
      <c r="K152" t="s">
        <v>20</v>
      </c>
    </row>
    <row r="153" spans="1:11" x14ac:dyDescent="0.2">
      <c r="A153" s="39">
        <v>19506</v>
      </c>
      <c r="D153" s="13" t="str">
        <f t="shared" si="8"/>
        <v/>
      </c>
      <c r="E153">
        <v>41579</v>
      </c>
      <c r="F153" s="13" t="str">
        <f t="shared" si="9"/>
        <v/>
      </c>
      <c r="H153" s="13" t="str">
        <f t="shared" si="10"/>
        <v/>
      </c>
      <c r="J153" s="13" t="str">
        <f t="shared" si="11"/>
        <v/>
      </c>
      <c r="K153" t="s">
        <v>20</v>
      </c>
    </row>
    <row r="154" spans="1:11" x14ac:dyDescent="0.2">
      <c r="A154" s="39">
        <v>19507</v>
      </c>
      <c r="C154">
        <v>34570</v>
      </c>
      <c r="D154" s="13" t="str">
        <f t="shared" si="8"/>
        <v/>
      </c>
      <c r="E154">
        <v>41579</v>
      </c>
      <c r="F154" s="13" t="str">
        <f t="shared" si="9"/>
        <v/>
      </c>
      <c r="G154">
        <v>45074</v>
      </c>
      <c r="H154" s="13">
        <f t="shared" si="10"/>
        <v>8.4056855624233373E-2</v>
      </c>
      <c r="I154">
        <v>49962</v>
      </c>
      <c r="J154" s="13" t="str">
        <f t="shared" si="11"/>
        <v/>
      </c>
      <c r="K154" t="s">
        <v>20</v>
      </c>
    </row>
    <row r="155" spans="1:11" x14ac:dyDescent="0.2">
      <c r="A155" s="39">
        <v>19508</v>
      </c>
      <c r="C155">
        <v>34570</v>
      </c>
      <c r="D155" s="13" t="str">
        <f t="shared" si="8"/>
        <v/>
      </c>
      <c r="E155">
        <v>41579</v>
      </c>
      <c r="F155" s="13" t="str">
        <f t="shared" si="9"/>
        <v/>
      </c>
      <c r="G155">
        <v>45074</v>
      </c>
      <c r="H155" s="13">
        <f t="shared" si="10"/>
        <v>8.4056855624233373E-2</v>
      </c>
      <c r="I155">
        <v>49962</v>
      </c>
      <c r="J155" s="13" t="str">
        <f t="shared" si="11"/>
        <v/>
      </c>
      <c r="K155" t="s">
        <v>20</v>
      </c>
    </row>
    <row r="156" spans="1:11" x14ac:dyDescent="0.2">
      <c r="A156" s="39">
        <v>19509</v>
      </c>
      <c r="C156">
        <v>34570</v>
      </c>
      <c r="D156" s="13" t="str">
        <f t="shared" si="8"/>
        <v/>
      </c>
      <c r="F156" s="13" t="str">
        <f t="shared" si="9"/>
        <v/>
      </c>
      <c r="H156" s="13" t="str">
        <f t="shared" si="10"/>
        <v/>
      </c>
      <c r="J156" s="13" t="str">
        <f t="shared" si="11"/>
        <v/>
      </c>
      <c r="K156" t="s">
        <v>20</v>
      </c>
    </row>
    <row r="157" spans="1:11" x14ac:dyDescent="0.2">
      <c r="A157" s="39">
        <v>19510</v>
      </c>
      <c r="C157">
        <v>34570</v>
      </c>
      <c r="D157" s="13" t="str">
        <f t="shared" si="8"/>
        <v/>
      </c>
      <c r="E157">
        <v>41579</v>
      </c>
      <c r="F157" s="13" t="str">
        <f t="shared" si="9"/>
        <v/>
      </c>
      <c r="G157">
        <v>45074</v>
      </c>
      <c r="H157" s="13">
        <f t="shared" si="10"/>
        <v>8.4056855624233373E-2</v>
      </c>
      <c r="J157" s="13" t="str">
        <f t="shared" si="11"/>
        <v/>
      </c>
      <c r="K157" t="s">
        <v>20</v>
      </c>
    </row>
    <row r="158" spans="1:11" x14ac:dyDescent="0.2">
      <c r="A158" s="39">
        <v>19511</v>
      </c>
      <c r="C158">
        <v>34570</v>
      </c>
      <c r="D158" s="13" t="str">
        <f t="shared" si="8"/>
        <v/>
      </c>
      <c r="E158">
        <v>41579</v>
      </c>
      <c r="F158" s="13" t="str">
        <f t="shared" si="9"/>
        <v/>
      </c>
      <c r="H158" s="13" t="str">
        <f t="shared" si="10"/>
        <v/>
      </c>
      <c r="J158" s="13" t="str">
        <f t="shared" si="11"/>
        <v/>
      </c>
      <c r="K158" t="s">
        <v>20</v>
      </c>
    </row>
    <row r="159" spans="1:11" x14ac:dyDescent="0.2">
      <c r="A159" s="39">
        <v>19512</v>
      </c>
      <c r="C159">
        <v>34570</v>
      </c>
      <c r="D159" s="13" t="str">
        <f t="shared" si="8"/>
        <v/>
      </c>
      <c r="E159">
        <v>41579</v>
      </c>
      <c r="F159" s="13" t="str">
        <f t="shared" si="9"/>
        <v/>
      </c>
      <c r="G159">
        <v>45074</v>
      </c>
      <c r="H159" s="13">
        <f t="shared" si="10"/>
        <v>8.4056855624233373E-2</v>
      </c>
      <c r="J159" s="13" t="str">
        <f t="shared" si="11"/>
        <v/>
      </c>
      <c r="K159" t="s">
        <v>20</v>
      </c>
    </row>
    <row r="160" spans="1:11" x14ac:dyDescent="0.2">
      <c r="A160" s="39">
        <v>19513</v>
      </c>
      <c r="C160">
        <v>34570</v>
      </c>
      <c r="D160" s="13" t="str">
        <f t="shared" si="8"/>
        <v/>
      </c>
      <c r="E160">
        <v>41579</v>
      </c>
      <c r="F160" s="13" t="str">
        <f t="shared" si="9"/>
        <v/>
      </c>
      <c r="G160">
        <v>45074</v>
      </c>
      <c r="H160" s="13">
        <f t="shared" si="10"/>
        <v>8.4056855624233373E-2</v>
      </c>
      <c r="J160" s="13" t="str">
        <f t="shared" si="11"/>
        <v/>
      </c>
      <c r="K160" t="s">
        <v>20</v>
      </c>
    </row>
    <row r="161" spans="1:11" x14ac:dyDescent="0.2">
      <c r="A161" s="39">
        <v>19516</v>
      </c>
      <c r="C161">
        <v>34570</v>
      </c>
      <c r="D161" s="13" t="str">
        <f t="shared" si="8"/>
        <v/>
      </c>
      <c r="F161" s="13" t="str">
        <f t="shared" si="9"/>
        <v/>
      </c>
      <c r="H161" s="13" t="str">
        <f t="shared" si="10"/>
        <v/>
      </c>
      <c r="J161" s="13" t="str">
        <f t="shared" si="11"/>
        <v/>
      </c>
      <c r="K161" t="s">
        <v>20</v>
      </c>
    </row>
    <row r="162" spans="1:11" x14ac:dyDescent="0.2">
      <c r="A162" s="39">
        <v>19517</v>
      </c>
      <c r="C162">
        <v>34570</v>
      </c>
      <c r="D162" s="13" t="str">
        <f t="shared" si="8"/>
        <v/>
      </c>
      <c r="E162">
        <v>41579</v>
      </c>
      <c r="F162" s="13" t="str">
        <f t="shared" si="9"/>
        <v/>
      </c>
      <c r="G162">
        <v>45074</v>
      </c>
      <c r="H162" s="13">
        <f t="shared" si="10"/>
        <v>8.4056855624233373E-2</v>
      </c>
      <c r="J162" s="13" t="str">
        <f t="shared" si="11"/>
        <v/>
      </c>
      <c r="K162" t="s">
        <v>20</v>
      </c>
    </row>
    <row r="163" spans="1:11" x14ac:dyDescent="0.2">
      <c r="A163" s="39">
        <v>19518</v>
      </c>
      <c r="C163">
        <v>34570</v>
      </c>
      <c r="D163" s="13" t="str">
        <f t="shared" si="8"/>
        <v/>
      </c>
      <c r="E163">
        <v>41579</v>
      </c>
      <c r="F163" s="13" t="str">
        <f t="shared" si="9"/>
        <v/>
      </c>
      <c r="G163">
        <v>45074</v>
      </c>
      <c r="H163" s="13">
        <f t="shared" si="10"/>
        <v>8.4056855624233373E-2</v>
      </c>
      <c r="I163">
        <v>49962</v>
      </c>
      <c r="J163" s="13" t="str">
        <f t="shared" si="11"/>
        <v/>
      </c>
      <c r="K163" t="s">
        <v>20</v>
      </c>
    </row>
    <row r="164" spans="1:11" x14ac:dyDescent="0.2">
      <c r="A164" s="39">
        <v>19519</v>
      </c>
      <c r="D164" s="13" t="str">
        <f t="shared" si="8"/>
        <v/>
      </c>
      <c r="E164">
        <v>41579</v>
      </c>
      <c r="F164" s="13" t="str">
        <f t="shared" si="9"/>
        <v/>
      </c>
      <c r="G164">
        <v>45074</v>
      </c>
      <c r="H164" s="13">
        <f t="shared" si="10"/>
        <v>8.4056855624233373E-2</v>
      </c>
      <c r="I164">
        <v>49962</v>
      </c>
      <c r="J164" s="13" t="str">
        <f t="shared" si="11"/>
        <v/>
      </c>
      <c r="K164" t="s">
        <v>20</v>
      </c>
    </row>
    <row r="165" spans="1:11" x14ac:dyDescent="0.2">
      <c r="A165" s="39">
        <v>19521</v>
      </c>
      <c r="C165">
        <v>34570</v>
      </c>
      <c r="D165" s="13" t="str">
        <f t="shared" si="8"/>
        <v/>
      </c>
      <c r="E165">
        <v>41579</v>
      </c>
      <c r="F165" s="13" t="str">
        <f t="shared" si="9"/>
        <v/>
      </c>
      <c r="G165">
        <v>45074</v>
      </c>
      <c r="H165" s="13">
        <f t="shared" si="10"/>
        <v>8.4056855624233373E-2</v>
      </c>
      <c r="J165" s="13" t="str">
        <f t="shared" si="11"/>
        <v/>
      </c>
      <c r="K165" t="s">
        <v>20</v>
      </c>
    </row>
    <row r="166" spans="1:11" x14ac:dyDescent="0.2">
      <c r="A166" s="39">
        <v>19522</v>
      </c>
      <c r="C166">
        <v>34570</v>
      </c>
      <c r="D166" s="13" t="str">
        <f t="shared" si="8"/>
        <v/>
      </c>
      <c r="E166">
        <v>41579</v>
      </c>
      <c r="F166" s="13" t="str">
        <f t="shared" si="9"/>
        <v/>
      </c>
      <c r="G166">
        <v>45074</v>
      </c>
      <c r="H166" s="13">
        <f t="shared" si="10"/>
        <v>8.4056855624233373E-2</v>
      </c>
      <c r="J166" s="13" t="str">
        <f t="shared" si="11"/>
        <v/>
      </c>
      <c r="K166" t="s">
        <v>20</v>
      </c>
    </row>
    <row r="167" spans="1:11" x14ac:dyDescent="0.2">
      <c r="A167" s="39">
        <v>19524</v>
      </c>
      <c r="C167">
        <v>34570</v>
      </c>
      <c r="D167" s="13" t="str">
        <f t="shared" si="8"/>
        <v/>
      </c>
      <c r="E167">
        <v>41579</v>
      </c>
      <c r="F167" s="13" t="str">
        <f t="shared" si="9"/>
        <v/>
      </c>
      <c r="G167">
        <v>45074</v>
      </c>
      <c r="H167" s="13">
        <f t="shared" si="10"/>
        <v>8.4056855624233373E-2</v>
      </c>
      <c r="J167" s="13" t="str">
        <f t="shared" si="11"/>
        <v/>
      </c>
      <c r="K167" t="s">
        <v>20</v>
      </c>
    </row>
    <row r="168" spans="1:11" x14ac:dyDescent="0.2">
      <c r="A168" s="39">
        <v>19533</v>
      </c>
      <c r="C168">
        <v>34570</v>
      </c>
      <c r="D168" s="13" t="str">
        <f t="shared" si="8"/>
        <v/>
      </c>
      <c r="F168" s="13" t="str">
        <f t="shared" si="9"/>
        <v/>
      </c>
      <c r="H168" s="13" t="str">
        <f t="shared" si="10"/>
        <v/>
      </c>
      <c r="J168" s="13" t="str">
        <f t="shared" si="11"/>
        <v/>
      </c>
      <c r="K168" t="s">
        <v>20</v>
      </c>
    </row>
    <row r="169" spans="1:11" x14ac:dyDescent="0.2">
      <c r="A169" s="39">
        <v>19551</v>
      </c>
      <c r="C169">
        <v>27518</v>
      </c>
      <c r="D169" s="13" t="str">
        <f t="shared" si="8"/>
        <v/>
      </c>
      <c r="F169" s="13" t="str">
        <f t="shared" si="9"/>
        <v/>
      </c>
      <c r="H169" s="13" t="str">
        <f t="shared" si="10"/>
        <v/>
      </c>
      <c r="J169" s="13" t="str">
        <f t="shared" si="11"/>
        <v/>
      </c>
      <c r="K169" t="s">
        <v>20</v>
      </c>
    </row>
    <row r="170" spans="1:11" x14ac:dyDescent="0.2">
      <c r="A170" s="39">
        <v>19761</v>
      </c>
      <c r="D170" s="13" t="str">
        <f t="shared" si="8"/>
        <v/>
      </c>
      <c r="E170">
        <v>30306</v>
      </c>
      <c r="F170" s="13" t="str">
        <f t="shared" si="9"/>
        <v/>
      </c>
      <c r="G170">
        <v>37149</v>
      </c>
      <c r="H170" s="13" t="str">
        <f t="shared" si="10"/>
        <v/>
      </c>
      <c r="I170">
        <v>41142</v>
      </c>
      <c r="J170" s="13" t="str">
        <f t="shared" si="11"/>
        <v/>
      </c>
      <c r="K170" t="s">
        <v>20</v>
      </c>
    </row>
    <row r="171" spans="1:11" x14ac:dyDescent="0.2">
      <c r="A171" s="39">
        <v>19762</v>
      </c>
      <c r="D171" s="13" t="str">
        <f t="shared" si="8"/>
        <v/>
      </c>
      <c r="E171">
        <v>29890</v>
      </c>
      <c r="F171" s="13" t="str">
        <f t="shared" si="9"/>
        <v/>
      </c>
      <c r="G171">
        <v>36629</v>
      </c>
      <c r="H171" s="13" t="str">
        <f t="shared" si="10"/>
        <v/>
      </c>
      <c r="I171">
        <v>40498</v>
      </c>
      <c r="J171" s="13" t="str">
        <f t="shared" si="11"/>
        <v/>
      </c>
      <c r="K171" t="s">
        <v>20</v>
      </c>
    </row>
    <row r="172" spans="1:11" x14ac:dyDescent="0.2">
      <c r="A172" s="39">
        <v>19774</v>
      </c>
      <c r="D172" s="13" t="str">
        <f t="shared" si="8"/>
        <v/>
      </c>
      <c r="E172">
        <v>29890</v>
      </c>
      <c r="F172" s="13" t="str">
        <f t="shared" si="9"/>
        <v/>
      </c>
      <c r="G172">
        <v>36629</v>
      </c>
      <c r="H172" s="13" t="str">
        <f t="shared" si="10"/>
        <v/>
      </c>
      <c r="I172">
        <v>40498</v>
      </c>
      <c r="J172" s="13" t="str">
        <f t="shared" si="11"/>
        <v/>
      </c>
      <c r="K172" t="s">
        <v>20</v>
      </c>
    </row>
    <row r="173" spans="1:11" x14ac:dyDescent="0.2">
      <c r="A173" s="39">
        <v>20049</v>
      </c>
      <c r="D173" s="13" t="str">
        <f t="shared" si="8"/>
        <v/>
      </c>
      <c r="F173" s="13" t="str">
        <f t="shared" si="9"/>
        <v/>
      </c>
      <c r="G173">
        <v>32947</v>
      </c>
      <c r="H173" s="13" t="str">
        <f t="shared" si="10"/>
        <v/>
      </c>
      <c r="I173">
        <v>45323</v>
      </c>
      <c r="J173" s="13" t="str">
        <f t="shared" si="11"/>
        <v/>
      </c>
      <c r="K173" t="s">
        <v>20</v>
      </c>
    </row>
    <row r="174" spans="1:11" x14ac:dyDescent="0.2">
      <c r="A174" s="39">
        <v>20063</v>
      </c>
      <c r="D174" s="13" t="str">
        <f t="shared" si="8"/>
        <v/>
      </c>
      <c r="F174" s="13" t="str">
        <f t="shared" si="9"/>
        <v/>
      </c>
      <c r="G174">
        <v>39603</v>
      </c>
      <c r="H174" s="13" t="str">
        <f t="shared" si="10"/>
        <v/>
      </c>
      <c r="I174">
        <v>45427</v>
      </c>
      <c r="J174" s="13" t="str">
        <f t="shared" si="11"/>
        <v/>
      </c>
      <c r="K174" t="s">
        <v>20</v>
      </c>
    </row>
    <row r="175" spans="1:11" x14ac:dyDescent="0.2">
      <c r="A175" s="39">
        <v>20081</v>
      </c>
      <c r="D175" s="13" t="str">
        <f t="shared" si="8"/>
        <v/>
      </c>
      <c r="F175" s="13" t="str">
        <f t="shared" si="9"/>
        <v/>
      </c>
      <c r="G175">
        <v>33446</v>
      </c>
      <c r="H175" s="13" t="str">
        <f t="shared" si="10"/>
        <v/>
      </c>
      <c r="I175">
        <v>41142</v>
      </c>
      <c r="J175" s="13" t="str">
        <f t="shared" si="11"/>
        <v/>
      </c>
      <c r="K175" t="s">
        <v>20</v>
      </c>
    </row>
    <row r="176" spans="1:11" x14ac:dyDescent="0.2">
      <c r="A176" s="39">
        <v>20096</v>
      </c>
      <c r="D176" s="13" t="str">
        <f t="shared" si="8"/>
        <v/>
      </c>
      <c r="F176" s="13" t="str">
        <f t="shared" si="9"/>
        <v/>
      </c>
      <c r="G176">
        <v>32947</v>
      </c>
      <c r="H176" s="13" t="str">
        <f t="shared" si="10"/>
        <v/>
      </c>
      <c r="I176">
        <v>37544</v>
      </c>
      <c r="J176" s="13" t="str">
        <f t="shared" si="11"/>
        <v/>
      </c>
      <c r="K176" t="s">
        <v>20</v>
      </c>
    </row>
    <row r="177" spans="1:11" x14ac:dyDescent="0.2">
      <c r="A177" s="39">
        <v>20102</v>
      </c>
      <c r="D177" s="13" t="str">
        <f t="shared" si="8"/>
        <v/>
      </c>
      <c r="F177" s="13" t="str">
        <f t="shared" si="9"/>
        <v/>
      </c>
      <c r="G177">
        <v>34694</v>
      </c>
      <c r="H177" s="13" t="str">
        <f t="shared" si="10"/>
        <v/>
      </c>
      <c r="I177">
        <v>37461</v>
      </c>
      <c r="J177" s="13">
        <f t="shared" si="11"/>
        <v>7.9754424396149215E-2</v>
      </c>
      <c r="K177" t="s">
        <v>20</v>
      </c>
    </row>
    <row r="178" spans="1:11" x14ac:dyDescent="0.2">
      <c r="A178" s="39">
        <v>20112</v>
      </c>
      <c r="D178" s="13" t="str">
        <f t="shared" si="8"/>
        <v/>
      </c>
      <c r="F178" s="13" t="str">
        <f t="shared" si="9"/>
        <v/>
      </c>
      <c r="G178">
        <v>30638</v>
      </c>
      <c r="H178" s="13" t="str">
        <f t="shared" si="10"/>
        <v/>
      </c>
      <c r="J178" s="13" t="str">
        <f t="shared" si="11"/>
        <v/>
      </c>
      <c r="K178" t="s">
        <v>20</v>
      </c>
    </row>
    <row r="179" spans="1:11" x14ac:dyDescent="0.2">
      <c r="A179" s="39">
        <v>20199</v>
      </c>
      <c r="D179" s="13" t="str">
        <f t="shared" si="8"/>
        <v/>
      </c>
      <c r="F179" s="13" t="str">
        <f t="shared" si="9"/>
        <v/>
      </c>
      <c r="G179">
        <v>36628.800000000003</v>
      </c>
      <c r="H179" s="13" t="str">
        <f t="shared" si="10"/>
        <v/>
      </c>
      <c r="I179">
        <v>40498</v>
      </c>
      <c r="J179" s="13" t="str">
        <f t="shared" si="11"/>
        <v/>
      </c>
      <c r="K179" t="s">
        <v>20</v>
      </c>
    </row>
    <row r="180" spans="1:11" x14ac:dyDescent="0.2">
      <c r="A180" s="39">
        <v>20228</v>
      </c>
      <c r="D180" s="13" t="str">
        <f t="shared" si="8"/>
        <v/>
      </c>
      <c r="F180" s="13" t="str">
        <f t="shared" si="9"/>
        <v/>
      </c>
      <c r="G180">
        <v>31138</v>
      </c>
      <c r="H180" s="13" t="str">
        <f t="shared" si="10"/>
        <v/>
      </c>
      <c r="J180" s="13" t="str">
        <f t="shared" si="11"/>
        <v/>
      </c>
      <c r="K180" t="s">
        <v>20</v>
      </c>
    </row>
    <row r="181" spans="1:11" x14ac:dyDescent="0.2">
      <c r="A181" s="39">
        <v>20237</v>
      </c>
      <c r="D181" s="13" t="str">
        <f t="shared" si="8"/>
        <v/>
      </c>
      <c r="F181" s="13" t="str">
        <f t="shared" si="9"/>
        <v/>
      </c>
      <c r="G181">
        <v>31138</v>
      </c>
      <c r="H181" s="13" t="str">
        <f t="shared" si="10"/>
        <v/>
      </c>
      <c r="I181">
        <v>38064</v>
      </c>
      <c r="J181" s="13" t="str">
        <f t="shared" si="11"/>
        <v/>
      </c>
      <c r="K181" t="s">
        <v>20</v>
      </c>
    </row>
    <row r="182" spans="1:11" x14ac:dyDescent="0.2">
      <c r="A182" s="39">
        <v>20324</v>
      </c>
      <c r="D182" s="13" t="str">
        <f t="shared" si="8"/>
        <v/>
      </c>
      <c r="F182" s="13" t="str">
        <f t="shared" si="9"/>
        <v/>
      </c>
      <c r="H182" s="13" t="str">
        <f t="shared" si="10"/>
        <v/>
      </c>
      <c r="I182">
        <v>33675</v>
      </c>
      <c r="J182" s="13" t="str">
        <f t="shared" si="11"/>
        <v/>
      </c>
      <c r="K182" t="s">
        <v>20</v>
      </c>
    </row>
    <row r="183" spans="1:11" x14ac:dyDescent="0.2">
      <c r="A183" s="39">
        <v>20520</v>
      </c>
      <c r="D183" s="13" t="str">
        <f t="shared" si="8"/>
        <v/>
      </c>
      <c r="F183" s="13" t="str">
        <f t="shared" si="9"/>
        <v/>
      </c>
      <c r="H183" s="13" t="str">
        <f t="shared" si="10"/>
        <v/>
      </c>
      <c r="I183">
        <v>33675</v>
      </c>
      <c r="J183" s="13" t="str">
        <f t="shared" si="11"/>
        <v/>
      </c>
      <c r="K183" t="s">
        <v>20</v>
      </c>
    </row>
    <row r="184" spans="1:11" x14ac:dyDescent="0.2">
      <c r="A184" s="39">
        <v>20521</v>
      </c>
      <c r="D184" s="13" t="str">
        <f t="shared" si="8"/>
        <v/>
      </c>
      <c r="F184" s="13" t="str">
        <f t="shared" si="9"/>
        <v/>
      </c>
      <c r="H184" s="13" t="str">
        <f t="shared" si="10"/>
        <v/>
      </c>
      <c r="I184">
        <v>30472</v>
      </c>
      <c r="J184" s="13" t="str">
        <f t="shared" si="11"/>
        <v/>
      </c>
      <c r="K184" t="s">
        <v>20</v>
      </c>
    </row>
    <row r="185" spans="1:11" x14ac:dyDescent="0.2">
      <c r="A185" s="39">
        <v>20522</v>
      </c>
      <c r="D185" s="13" t="str">
        <f t="shared" si="8"/>
        <v/>
      </c>
      <c r="F185" s="13" t="str">
        <f t="shared" si="9"/>
        <v/>
      </c>
      <c r="H185" s="13" t="str">
        <f t="shared" si="10"/>
        <v/>
      </c>
      <c r="I185">
        <v>31907</v>
      </c>
      <c r="J185" s="13" t="str">
        <f t="shared" si="11"/>
        <v/>
      </c>
      <c r="K185" t="s">
        <v>20</v>
      </c>
    </row>
    <row r="186" spans="1:11" x14ac:dyDescent="0.2">
      <c r="A186" s="39">
        <v>20523</v>
      </c>
      <c r="D186" s="13" t="str">
        <f t="shared" si="8"/>
        <v/>
      </c>
      <c r="F186" s="13" t="str">
        <f t="shared" si="9"/>
        <v/>
      </c>
      <c r="H186" s="13" t="str">
        <f t="shared" si="10"/>
        <v/>
      </c>
      <c r="I186">
        <v>31907</v>
      </c>
      <c r="J186" s="13" t="str">
        <f t="shared" si="11"/>
        <v/>
      </c>
      <c r="K186" t="s">
        <v>20</v>
      </c>
    </row>
    <row r="187" spans="1:11" x14ac:dyDescent="0.2">
      <c r="A187" s="39">
        <v>20526</v>
      </c>
      <c r="D187" s="13" t="str">
        <f t="shared" si="8"/>
        <v/>
      </c>
      <c r="F187" s="13" t="str">
        <f t="shared" si="9"/>
        <v/>
      </c>
      <c r="H187" s="13" t="str">
        <f t="shared" si="10"/>
        <v/>
      </c>
      <c r="I187">
        <v>31907</v>
      </c>
      <c r="J187" s="13" t="str">
        <f t="shared" si="11"/>
        <v/>
      </c>
      <c r="K187" t="s">
        <v>20</v>
      </c>
    </row>
    <row r="188" spans="1:11" x14ac:dyDescent="0.2">
      <c r="A188" s="39">
        <v>20531</v>
      </c>
      <c r="D188" s="13" t="str">
        <f t="shared" si="8"/>
        <v/>
      </c>
      <c r="F188" s="13" t="str">
        <f t="shared" si="9"/>
        <v/>
      </c>
      <c r="H188" s="13" t="str">
        <f t="shared" si="10"/>
        <v/>
      </c>
      <c r="I188">
        <v>30472</v>
      </c>
      <c r="J188" s="13" t="str">
        <f t="shared" si="11"/>
        <v/>
      </c>
      <c r="K188" t="s">
        <v>20</v>
      </c>
    </row>
    <row r="189" spans="1:11" x14ac:dyDescent="0.2">
      <c r="A189" s="39">
        <v>20532</v>
      </c>
      <c r="D189" s="13" t="str">
        <f t="shared" si="8"/>
        <v/>
      </c>
      <c r="F189" s="13" t="str">
        <f t="shared" si="9"/>
        <v/>
      </c>
      <c r="H189" s="13" t="str">
        <f t="shared" si="10"/>
        <v/>
      </c>
      <c r="I189">
        <v>31325</v>
      </c>
      <c r="J189" s="13" t="str">
        <f t="shared" si="11"/>
        <v/>
      </c>
      <c r="K189" t="s">
        <v>20</v>
      </c>
    </row>
    <row r="190" spans="1:11" x14ac:dyDescent="0.2">
      <c r="A190" s="39">
        <v>20635</v>
      </c>
      <c r="D190" s="13" t="str">
        <f t="shared" si="8"/>
        <v/>
      </c>
      <c r="F190" s="13" t="str">
        <f t="shared" si="9"/>
        <v/>
      </c>
      <c r="H190" s="13" t="str">
        <f t="shared" si="10"/>
        <v/>
      </c>
      <c r="I190">
        <v>31408</v>
      </c>
      <c r="J190" s="13" t="str">
        <f t="shared" si="11"/>
        <v/>
      </c>
      <c r="K190" t="s">
        <v>20</v>
      </c>
    </row>
    <row r="191" spans="1:11" x14ac:dyDescent="0.2">
      <c r="A191" s="39">
        <v>20637</v>
      </c>
      <c r="D191" s="13" t="str">
        <f t="shared" si="8"/>
        <v/>
      </c>
      <c r="F191" s="13" t="str">
        <f t="shared" si="9"/>
        <v/>
      </c>
      <c r="H191" s="13" t="str">
        <f t="shared" si="10"/>
        <v/>
      </c>
      <c r="I191">
        <v>31408</v>
      </c>
      <c r="J191" s="13" t="str">
        <f t="shared" si="11"/>
        <v/>
      </c>
      <c r="K191" t="s">
        <v>20</v>
      </c>
    </row>
    <row r="192" spans="1:11" x14ac:dyDescent="0.2">
      <c r="A192" s="39">
        <v>20640</v>
      </c>
      <c r="D192" s="13" t="str">
        <f t="shared" si="8"/>
        <v/>
      </c>
      <c r="F192" s="13" t="str">
        <f t="shared" si="9"/>
        <v/>
      </c>
      <c r="H192" s="13" t="str">
        <f t="shared" si="10"/>
        <v/>
      </c>
      <c r="I192">
        <v>31408</v>
      </c>
      <c r="J192" s="13" t="str">
        <f t="shared" si="11"/>
        <v/>
      </c>
      <c r="K192" t="s">
        <v>20</v>
      </c>
    </row>
    <row r="193" spans="1:11" x14ac:dyDescent="0.2">
      <c r="A193" s="39">
        <v>20641</v>
      </c>
      <c r="D193" s="13" t="str">
        <f t="shared" si="8"/>
        <v/>
      </c>
      <c r="F193" s="13" t="str">
        <f t="shared" si="9"/>
        <v/>
      </c>
      <c r="H193" s="13" t="str">
        <f t="shared" si="10"/>
        <v/>
      </c>
      <c r="I193">
        <v>31907.200000000001</v>
      </c>
      <c r="J193" s="13" t="str">
        <f t="shared" si="11"/>
        <v/>
      </c>
      <c r="K193" t="s">
        <v>20</v>
      </c>
    </row>
    <row r="194" spans="1:11" x14ac:dyDescent="0.2">
      <c r="A194" s="39">
        <v>20646</v>
      </c>
      <c r="D194" s="13" t="str">
        <f t="shared" ref="D194:D225" si="12">IF(IFERROR((C194/B194-1),"")="","",IF(AND((C194/B194-1)&gt;0,(C194/B194-1)&lt;0.1),(C194/B194-1),""))</f>
        <v/>
      </c>
      <c r="F194" s="13" t="str">
        <f t="shared" ref="F194:F225" si="13">IF(IFERROR((E194/C194-1),"")="","",IF(AND((E194/C194-1)&gt;0,(E194/C194-1)&lt;0.1),(E194/C194-1),""))</f>
        <v/>
      </c>
      <c r="H194" s="13" t="str">
        <f t="shared" ref="H194:H225" si="14">IF(IFERROR((G194/E194-1),"")="","",IF(AND((G194/E194-1)&gt;0,(G194/E194-1)&lt;0.1),(G194/E194-1),""))</f>
        <v/>
      </c>
      <c r="I194">
        <v>31408</v>
      </c>
      <c r="J194" s="13" t="str">
        <f t="shared" ref="J194:J225" si="15">IF(IFERROR((I194/G194-1),"")="","",IF(AND((I194/G194-1)&gt;0,(I194/G194-1)&lt;0.1),(I194/G194-1),""))</f>
        <v/>
      </c>
      <c r="K194" t="s">
        <v>20</v>
      </c>
    </row>
    <row r="195" spans="1:11" x14ac:dyDescent="0.2">
      <c r="A195" s="39">
        <v>20837</v>
      </c>
      <c r="D195" s="13" t="str">
        <f t="shared" si="12"/>
        <v/>
      </c>
      <c r="F195" s="13" t="str">
        <f t="shared" si="13"/>
        <v/>
      </c>
      <c r="H195" s="13" t="str">
        <f t="shared" si="14"/>
        <v/>
      </c>
      <c r="J195" s="13" t="str">
        <f t="shared" si="15"/>
        <v/>
      </c>
      <c r="K195" t="s">
        <v>20</v>
      </c>
    </row>
    <row r="196" spans="1:11" x14ac:dyDescent="0.2">
      <c r="A196" s="39">
        <v>20840</v>
      </c>
      <c r="D196" s="13" t="str">
        <f t="shared" si="12"/>
        <v/>
      </c>
      <c r="F196" s="13" t="str">
        <f t="shared" si="13"/>
        <v/>
      </c>
      <c r="H196" s="13" t="str">
        <f t="shared" si="14"/>
        <v/>
      </c>
      <c r="J196" s="13" t="str">
        <f t="shared" si="15"/>
        <v/>
      </c>
      <c r="K196" t="s">
        <v>20</v>
      </c>
    </row>
    <row r="197" spans="1:11" x14ac:dyDescent="0.2">
      <c r="A197" s="39">
        <v>20844</v>
      </c>
      <c r="D197" s="13" t="str">
        <f t="shared" si="12"/>
        <v/>
      </c>
      <c r="F197" s="13" t="str">
        <f t="shared" si="13"/>
        <v/>
      </c>
      <c r="H197" s="13" t="str">
        <f t="shared" si="14"/>
        <v/>
      </c>
      <c r="J197" s="13" t="str">
        <f t="shared" si="15"/>
        <v/>
      </c>
      <c r="K197" t="s">
        <v>20</v>
      </c>
    </row>
    <row r="198" spans="1:11" x14ac:dyDescent="0.2">
      <c r="A198" s="39">
        <v>20921</v>
      </c>
      <c r="D198" s="13" t="str">
        <f t="shared" si="12"/>
        <v/>
      </c>
      <c r="F198" s="13" t="str">
        <f t="shared" si="13"/>
        <v/>
      </c>
      <c r="H198" s="13" t="str">
        <f t="shared" si="14"/>
        <v/>
      </c>
      <c r="J198" s="13" t="str">
        <f t="shared" si="15"/>
        <v/>
      </c>
      <c r="K198" t="s">
        <v>20</v>
      </c>
    </row>
    <row r="199" spans="1:11" x14ac:dyDescent="0.2">
      <c r="A199" s="39">
        <v>20922</v>
      </c>
      <c r="D199" s="13" t="str">
        <f t="shared" si="12"/>
        <v/>
      </c>
      <c r="F199" s="13" t="str">
        <f t="shared" si="13"/>
        <v/>
      </c>
      <c r="H199" s="13" t="str">
        <f t="shared" si="14"/>
        <v/>
      </c>
      <c r="J199" s="13" t="str">
        <f t="shared" si="15"/>
        <v/>
      </c>
      <c r="K199" t="s">
        <v>20</v>
      </c>
    </row>
    <row r="200" spans="1:11" x14ac:dyDescent="0.2">
      <c r="A200" s="39">
        <v>20924</v>
      </c>
      <c r="D200" s="13" t="str">
        <f t="shared" si="12"/>
        <v/>
      </c>
      <c r="F200" s="13" t="str">
        <f t="shared" si="13"/>
        <v/>
      </c>
      <c r="H200" s="13" t="str">
        <f t="shared" si="14"/>
        <v/>
      </c>
      <c r="J200" s="13" t="str">
        <f t="shared" si="15"/>
        <v/>
      </c>
      <c r="K200" t="s">
        <v>20</v>
      </c>
    </row>
    <row r="201" spans="1:11" x14ac:dyDescent="0.2">
      <c r="A201" s="39">
        <v>20927</v>
      </c>
      <c r="D201" s="13" t="str">
        <f t="shared" si="12"/>
        <v/>
      </c>
      <c r="F201" s="13" t="str">
        <f t="shared" si="13"/>
        <v/>
      </c>
      <c r="H201" s="13" t="str">
        <f t="shared" si="14"/>
        <v/>
      </c>
      <c r="J201" s="13" t="str">
        <f t="shared" si="15"/>
        <v/>
      </c>
      <c r="K201" t="s">
        <v>20</v>
      </c>
    </row>
    <row r="202" spans="1:11" x14ac:dyDescent="0.2">
      <c r="A202" s="39">
        <v>20928</v>
      </c>
      <c r="D202" s="13" t="str">
        <f t="shared" si="12"/>
        <v/>
      </c>
      <c r="F202" s="13" t="str">
        <f t="shared" si="13"/>
        <v/>
      </c>
      <c r="H202" s="13" t="str">
        <f t="shared" si="14"/>
        <v/>
      </c>
      <c r="J202" s="13" t="str">
        <f t="shared" si="15"/>
        <v/>
      </c>
      <c r="K202" t="s">
        <v>20</v>
      </c>
    </row>
    <row r="203" spans="1:11" x14ac:dyDescent="0.2">
      <c r="A203" s="39">
        <v>20929</v>
      </c>
      <c r="D203" s="13" t="str">
        <f t="shared" si="12"/>
        <v/>
      </c>
      <c r="F203" s="13" t="str">
        <f t="shared" si="13"/>
        <v/>
      </c>
      <c r="H203" s="13" t="str">
        <f t="shared" si="14"/>
        <v/>
      </c>
      <c r="J203" s="13" t="str">
        <f t="shared" si="15"/>
        <v/>
      </c>
      <c r="K203" t="s">
        <v>20</v>
      </c>
    </row>
    <row r="204" spans="1:11" x14ac:dyDescent="0.2">
      <c r="A204" s="39">
        <v>20932</v>
      </c>
      <c r="D204" s="13" t="str">
        <f t="shared" si="12"/>
        <v/>
      </c>
      <c r="F204" s="13" t="str">
        <f t="shared" si="13"/>
        <v/>
      </c>
      <c r="H204" s="13" t="str">
        <f t="shared" si="14"/>
        <v/>
      </c>
      <c r="J204" s="13" t="str">
        <f t="shared" si="15"/>
        <v/>
      </c>
      <c r="K204" t="s">
        <v>20</v>
      </c>
    </row>
    <row r="205" spans="1:11" x14ac:dyDescent="0.2">
      <c r="A205" s="39">
        <v>20935</v>
      </c>
      <c r="D205" s="13" t="str">
        <f t="shared" si="12"/>
        <v/>
      </c>
      <c r="F205" s="13" t="str">
        <f t="shared" si="13"/>
        <v/>
      </c>
      <c r="H205" s="13" t="str">
        <f t="shared" si="14"/>
        <v/>
      </c>
      <c r="J205" s="13" t="str">
        <f t="shared" si="15"/>
        <v/>
      </c>
      <c r="K205" t="s">
        <v>20</v>
      </c>
    </row>
    <row r="206" spans="1:11" x14ac:dyDescent="0.2">
      <c r="A206" s="39">
        <v>20937</v>
      </c>
      <c r="D206" s="13" t="str">
        <f t="shared" si="12"/>
        <v/>
      </c>
      <c r="F206" s="13" t="str">
        <f t="shared" si="13"/>
        <v/>
      </c>
      <c r="H206" s="13" t="str">
        <f t="shared" si="14"/>
        <v/>
      </c>
      <c r="J206" s="13" t="str">
        <f t="shared" si="15"/>
        <v/>
      </c>
      <c r="K206" t="s">
        <v>20</v>
      </c>
    </row>
    <row r="207" spans="1:11" x14ac:dyDescent="0.2">
      <c r="A207" s="39">
        <v>20944</v>
      </c>
      <c r="D207" s="13" t="str">
        <f t="shared" si="12"/>
        <v/>
      </c>
      <c r="F207" s="13" t="str">
        <f t="shared" si="13"/>
        <v/>
      </c>
      <c r="H207" s="13" t="str">
        <f t="shared" si="14"/>
        <v/>
      </c>
      <c r="J207" s="13" t="str">
        <f t="shared" si="15"/>
        <v/>
      </c>
      <c r="K207" t="s">
        <v>20</v>
      </c>
    </row>
    <row r="208" spans="1:11" x14ac:dyDescent="0.2">
      <c r="A208" s="39">
        <v>3263.1</v>
      </c>
      <c r="B208">
        <v>53497.599999999999</v>
      </c>
      <c r="D208" s="13" t="str">
        <f t="shared" si="12"/>
        <v/>
      </c>
      <c r="F208" s="13" t="str">
        <f t="shared" si="13"/>
        <v/>
      </c>
      <c r="H208" s="13" t="str">
        <f t="shared" si="14"/>
        <v/>
      </c>
      <c r="J208" s="13" t="str">
        <f t="shared" si="15"/>
        <v/>
      </c>
      <c r="K208" t="s">
        <v>20</v>
      </c>
    </row>
    <row r="209" spans="1:11" x14ac:dyDescent="0.2">
      <c r="A209" s="39">
        <v>3431.1</v>
      </c>
      <c r="B209">
        <v>62911.26</v>
      </c>
      <c r="D209" s="13" t="str">
        <f t="shared" si="12"/>
        <v/>
      </c>
      <c r="F209" s="13" t="str">
        <f t="shared" si="13"/>
        <v/>
      </c>
      <c r="H209" s="13" t="str">
        <f t="shared" si="14"/>
        <v/>
      </c>
      <c r="J209" s="13" t="str">
        <f t="shared" si="15"/>
        <v/>
      </c>
      <c r="K209" t="s">
        <v>20</v>
      </c>
    </row>
    <row r="210" spans="1:11" x14ac:dyDescent="0.2">
      <c r="A210" s="39">
        <v>3564.1</v>
      </c>
      <c r="B210">
        <v>55702</v>
      </c>
      <c r="C210">
        <v>57366</v>
      </c>
      <c r="D210" s="13">
        <f t="shared" si="12"/>
        <v>2.9873254102186664E-2</v>
      </c>
      <c r="F210" s="13" t="str">
        <f t="shared" si="13"/>
        <v/>
      </c>
      <c r="H210" s="13" t="str">
        <f t="shared" si="14"/>
        <v/>
      </c>
      <c r="J210" s="13" t="str">
        <f t="shared" si="15"/>
        <v/>
      </c>
      <c r="K210" t="s">
        <v>20</v>
      </c>
    </row>
    <row r="211" spans="1:11" x14ac:dyDescent="0.2">
      <c r="A211" s="39">
        <v>3647.1</v>
      </c>
      <c r="B211">
        <v>52847.39</v>
      </c>
      <c r="C211">
        <v>54496</v>
      </c>
      <c r="D211" s="13">
        <f t="shared" si="12"/>
        <v>3.1195674942509077E-2</v>
      </c>
      <c r="F211" s="13" t="str">
        <f t="shared" si="13"/>
        <v/>
      </c>
      <c r="H211" s="13" t="str">
        <f t="shared" si="14"/>
        <v/>
      </c>
      <c r="J211" s="13" t="str">
        <f t="shared" si="15"/>
        <v/>
      </c>
      <c r="K211" t="s">
        <v>20</v>
      </c>
    </row>
    <row r="212" spans="1:11" x14ac:dyDescent="0.2">
      <c r="A212" s="39">
        <v>3859.1</v>
      </c>
      <c r="B212">
        <v>60632</v>
      </c>
      <c r="D212" s="13" t="str">
        <f t="shared" si="12"/>
        <v/>
      </c>
      <c r="F212" s="13" t="str">
        <f t="shared" si="13"/>
        <v/>
      </c>
      <c r="H212" s="13" t="str">
        <f t="shared" si="14"/>
        <v/>
      </c>
      <c r="J212" s="13" t="str">
        <f t="shared" si="15"/>
        <v/>
      </c>
      <c r="K212" t="s">
        <v>20</v>
      </c>
    </row>
    <row r="213" spans="1:11" x14ac:dyDescent="0.2">
      <c r="A213" s="39">
        <v>3872.1</v>
      </c>
      <c r="B213">
        <v>60788.83</v>
      </c>
      <c r="C213">
        <v>62785.63</v>
      </c>
      <c r="D213" s="13">
        <f t="shared" si="12"/>
        <v>3.284814002835712E-2</v>
      </c>
      <c r="E213">
        <v>67558.399999999994</v>
      </c>
      <c r="F213" s="13">
        <f t="shared" si="13"/>
        <v>7.6016916609740193E-2</v>
      </c>
      <c r="H213" s="13" t="str">
        <f t="shared" si="14"/>
        <v/>
      </c>
      <c r="J213" s="13" t="str">
        <f t="shared" si="15"/>
        <v/>
      </c>
      <c r="K213" t="s">
        <v>20</v>
      </c>
    </row>
    <row r="214" spans="1:11" x14ac:dyDescent="0.2">
      <c r="A214" s="39">
        <v>10540.1</v>
      </c>
      <c r="D214" s="13" t="str">
        <f t="shared" si="12"/>
        <v/>
      </c>
      <c r="F214" s="13" t="str">
        <f t="shared" si="13"/>
        <v/>
      </c>
      <c r="H214" s="13" t="str">
        <f t="shared" si="14"/>
        <v/>
      </c>
      <c r="J214" s="13" t="str">
        <f t="shared" si="15"/>
        <v/>
      </c>
      <c r="K214" t="s">
        <v>20</v>
      </c>
    </row>
    <row r="215" spans="1:11" x14ac:dyDescent="0.2">
      <c r="A215" s="39">
        <v>15365.1</v>
      </c>
      <c r="D215" s="13" t="str">
        <f t="shared" si="12"/>
        <v/>
      </c>
      <c r="F215" s="13" t="str">
        <f t="shared" si="13"/>
        <v/>
      </c>
      <c r="H215" s="13" t="str">
        <f t="shared" si="14"/>
        <v/>
      </c>
      <c r="J215" s="13" t="str">
        <f t="shared" si="15"/>
        <v/>
      </c>
      <c r="K215" t="s">
        <v>20</v>
      </c>
    </row>
    <row r="216" spans="1:11" x14ac:dyDescent="0.2">
      <c r="A216" s="39">
        <v>15581.1</v>
      </c>
      <c r="D216" s="13" t="str">
        <f t="shared" si="12"/>
        <v/>
      </c>
      <c r="F216" s="13" t="str">
        <f t="shared" si="13"/>
        <v/>
      </c>
      <c r="H216" s="13" t="str">
        <f t="shared" si="14"/>
        <v/>
      </c>
      <c r="J216" s="13" t="str">
        <f t="shared" si="15"/>
        <v/>
      </c>
      <c r="K216" t="s">
        <v>20</v>
      </c>
    </row>
    <row r="217" spans="1:11" x14ac:dyDescent="0.2">
      <c r="A217" s="39">
        <v>16297.1</v>
      </c>
      <c r="D217" s="13" t="str">
        <f t="shared" si="12"/>
        <v/>
      </c>
      <c r="E217">
        <v>40144</v>
      </c>
      <c r="F217" s="13" t="str">
        <f t="shared" si="13"/>
        <v/>
      </c>
      <c r="H217" s="13" t="str">
        <f t="shared" si="14"/>
        <v/>
      </c>
      <c r="J217" s="13" t="str">
        <f t="shared" si="15"/>
        <v/>
      </c>
      <c r="K217" t="s">
        <v>20</v>
      </c>
    </row>
    <row r="218" spans="1:11" x14ac:dyDescent="0.2">
      <c r="A218" s="39">
        <v>16384.099999999999</v>
      </c>
      <c r="B218">
        <v>47382</v>
      </c>
      <c r="C218">
        <v>48693</v>
      </c>
      <c r="D218" s="13">
        <f t="shared" si="12"/>
        <v>2.7668734962644104E-2</v>
      </c>
      <c r="E218">
        <v>50149</v>
      </c>
      <c r="F218" s="13">
        <f t="shared" si="13"/>
        <v>2.9901628570841776E-2</v>
      </c>
      <c r="H218" s="13" t="str">
        <f t="shared" si="14"/>
        <v/>
      </c>
      <c r="J218" s="13" t="str">
        <f t="shared" si="15"/>
        <v/>
      </c>
      <c r="K218" t="s">
        <v>20</v>
      </c>
    </row>
    <row r="219" spans="1:11" x14ac:dyDescent="0.2">
      <c r="A219" s="39">
        <v>16500.099999999999</v>
      </c>
      <c r="B219">
        <v>38979</v>
      </c>
      <c r="C219">
        <v>40144</v>
      </c>
      <c r="D219" s="13">
        <f t="shared" si="12"/>
        <v>2.9887888350137226E-2</v>
      </c>
      <c r="F219" s="13" t="str">
        <f t="shared" si="13"/>
        <v/>
      </c>
      <c r="H219" s="13" t="str">
        <f t="shared" si="14"/>
        <v/>
      </c>
      <c r="J219" s="13" t="str">
        <f t="shared" si="15"/>
        <v/>
      </c>
      <c r="K219" t="s">
        <v>20</v>
      </c>
    </row>
    <row r="220" spans="1:11" x14ac:dyDescent="0.2">
      <c r="A220" s="39">
        <v>17281.099999999999</v>
      </c>
      <c r="D220" s="13" t="str">
        <f t="shared" si="12"/>
        <v/>
      </c>
      <c r="F220" s="13" t="str">
        <f t="shared" si="13"/>
        <v/>
      </c>
      <c r="H220" s="13" t="str">
        <f t="shared" si="14"/>
        <v/>
      </c>
      <c r="I220">
        <v>63072.72</v>
      </c>
      <c r="J220" s="13" t="str">
        <f t="shared" si="15"/>
        <v/>
      </c>
      <c r="K220" t="s">
        <v>20</v>
      </c>
    </row>
    <row r="221" spans="1:11" x14ac:dyDescent="0.2">
      <c r="A221" s="39">
        <v>17403.099999999999</v>
      </c>
      <c r="B221">
        <v>39291</v>
      </c>
      <c r="D221" s="13" t="str">
        <f t="shared" si="12"/>
        <v/>
      </c>
      <c r="F221" s="13" t="str">
        <f t="shared" si="13"/>
        <v/>
      </c>
      <c r="H221" s="13" t="str">
        <f t="shared" si="14"/>
        <v/>
      </c>
      <c r="J221" s="13" t="str">
        <f t="shared" si="15"/>
        <v/>
      </c>
      <c r="K221" t="s">
        <v>20</v>
      </c>
    </row>
    <row r="222" spans="1:11" x14ac:dyDescent="0.2">
      <c r="A222" s="39">
        <v>17521.099999999999</v>
      </c>
      <c r="B222">
        <v>30701</v>
      </c>
      <c r="C222">
        <v>33176</v>
      </c>
      <c r="D222" s="13">
        <f t="shared" si="12"/>
        <v>8.061626657112142E-2</v>
      </c>
      <c r="F222" s="13" t="str">
        <f t="shared" si="13"/>
        <v/>
      </c>
      <c r="H222" s="13" t="str">
        <f t="shared" si="14"/>
        <v/>
      </c>
      <c r="J222" s="13" t="str">
        <f t="shared" si="15"/>
        <v/>
      </c>
      <c r="K222" t="s">
        <v>20</v>
      </c>
    </row>
    <row r="223" spans="1:11" x14ac:dyDescent="0.2">
      <c r="A223" s="39">
        <v>19506.099999999999</v>
      </c>
      <c r="C223">
        <v>34570</v>
      </c>
      <c r="D223" s="13" t="str">
        <f t="shared" si="12"/>
        <v/>
      </c>
      <c r="F223" s="13" t="str">
        <f t="shared" si="13"/>
        <v/>
      </c>
      <c r="H223" s="13" t="str">
        <f t="shared" si="14"/>
        <v/>
      </c>
      <c r="J223" s="13" t="str">
        <f t="shared" si="15"/>
        <v/>
      </c>
      <c r="K223" t="s">
        <v>20</v>
      </c>
    </row>
    <row r="224" spans="1:11" x14ac:dyDescent="0.2">
      <c r="A224" s="39">
        <v>19519.099999999999</v>
      </c>
      <c r="C224">
        <v>34570</v>
      </c>
      <c r="D224" s="13" t="str">
        <f t="shared" si="12"/>
        <v/>
      </c>
      <c r="F224" s="13" t="str">
        <f t="shared" si="13"/>
        <v/>
      </c>
      <c r="H224" s="13" t="str">
        <f t="shared" si="14"/>
        <v/>
      </c>
      <c r="J224" s="13" t="str">
        <f t="shared" si="15"/>
        <v/>
      </c>
      <c r="K224" t="s">
        <v>20</v>
      </c>
    </row>
    <row r="225" spans="1:11" x14ac:dyDescent="0.2">
      <c r="A225" s="39">
        <v>19542.099999999999</v>
      </c>
      <c r="D225" s="13" t="str">
        <f t="shared" si="12"/>
        <v/>
      </c>
      <c r="F225" s="13" t="str">
        <f t="shared" si="13"/>
        <v/>
      </c>
      <c r="H225" s="13" t="str">
        <f t="shared" si="14"/>
        <v/>
      </c>
      <c r="I225">
        <v>58641.7</v>
      </c>
      <c r="J225" s="13" t="str">
        <f t="shared" si="15"/>
        <v/>
      </c>
      <c r="K225" t="s">
        <v>20</v>
      </c>
    </row>
    <row r="227" spans="1:11" x14ac:dyDescent="0.2">
      <c r="C227" s="15"/>
      <c r="E227" s="15"/>
      <c r="G227" s="15"/>
      <c r="I227" s="15"/>
    </row>
    <row r="228" spans="1:11" x14ac:dyDescent="0.2">
      <c r="A228" s="35" t="s">
        <v>50</v>
      </c>
      <c r="C228" s="34">
        <f>SUMIF(D2:D225,"&gt;0",C2:C225)</f>
        <v>4597821.63</v>
      </c>
      <c r="E228" s="34">
        <f>SUMIF(F2:F225,"&gt;0",E2:E225)</f>
        <v>4230460.4000000004</v>
      </c>
      <c r="G228" s="34">
        <f>SUMIF(H2:H225,"&gt;0",G2:G225)</f>
        <v>4751661</v>
      </c>
      <c r="I228" s="34">
        <f>SUMIF(J2:J225,"&gt;0",I2:I225)</f>
        <v>4842772</v>
      </c>
    </row>
    <row r="229" spans="1:11" x14ac:dyDescent="0.2">
      <c r="A229" s="19" t="s">
        <v>22</v>
      </c>
      <c r="C229" s="17"/>
      <c r="D229" s="17">
        <f>AVERAGE(D2:D227)</f>
        <v>3.8040159775042756E-2</v>
      </c>
      <c r="F229" s="17">
        <f>AVERAGE(F2:F227)</f>
        <v>3.0369404839648281E-2</v>
      </c>
      <c r="H229" s="17">
        <f>AVERAGE(H2:H227)</f>
        <v>3.8841984366068977E-2</v>
      </c>
      <c r="J229" s="17">
        <f>AVERAGE(J2:J227)</f>
        <v>3.8993301478821595E-2</v>
      </c>
    </row>
    <row r="230" spans="1:11" x14ac:dyDescent="0.2">
      <c r="C230" s="12"/>
      <c r="D230" s="12">
        <f>COUNTIF(D2:D227,"&gt;0")</f>
        <v>95</v>
      </c>
      <c r="F230" s="12">
        <f>COUNTIF(F2:F227,"&gt;0")</f>
        <v>85</v>
      </c>
      <c r="H230" s="12">
        <f>COUNTIF(H2:H227,"&gt;0")</f>
        <v>93</v>
      </c>
      <c r="J230" s="12">
        <f>COUNTIF(J2:J227,"&gt;0")</f>
        <v>91</v>
      </c>
    </row>
    <row r="233" spans="1:11" x14ac:dyDescent="0.2">
      <c r="A233" s="19" t="s">
        <v>23</v>
      </c>
      <c r="B233" t="s">
        <v>24</v>
      </c>
    </row>
    <row r="234" spans="1:11" x14ac:dyDescent="0.2">
      <c r="B234" t="s">
        <v>53</v>
      </c>
    </row>
  </sheetData>
  <conditionalFormatting sqref="D2:D225 F2:F224 H2:H224 J2:J224">
    <cfRule type="cellIs" dxfId="48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2"/>
  <sheetViews>
    <sheetView topLeftCell="A432" workbookViewId="0">
      <selection activeCell="A453" sqref="A2:A453"/>
    </sheetView>
  </sheetViews>
  <sheetFormatPr defaultRowHeight="12.75" x14ac:dyDescent="0.2"/>
  <cols>
    <col min="1" max="1" width="14" style="19" bestFit="1" customWidth="1"/>
    <col min="2" max="2" width="15" bestFit="1" customWidth="1"/>
    <col min="3" max="3" width="14" bestFit="1" customWidth="1"/>
    <col min="4" max="4" width="14" customWidth="1"/>
    <col min="5" max="5" width="14" bestFit="1" customWidth="1"/>
    <col min="6" max="6" width="14" customWidth="1"/>
    <col min="7" max="7" width="14" bestFit="1" customWidth="1"/>
    <col min="8" max="8" width="14" customWidth="1"/>
    <col min="9" max="9" width="14" bestFit="1" customWidth="1"/>
    <col min="10" max="10" width="14" customWidth="1"/>
    <col min="11" max="22" width="12" bestFit="1" customWidth="1"/>
  </cols>
  <sheetData>
    <row r="1" spans="1:11" x14ac:dyDescent="0.2">
      <c r="A1" s="10" t="s">
        <v>1</v>
      </c>
      <c r="B1" s="11">
        <v>2015</v>
      </c>
      <c r="C1" s="11">
        <v>2016</v>
      </c>
      <c r="D1" s="14" t="s">
        <v>16</v>
      </c>
      <c r="E1" s="11">
        <v>2017</v>
      </c>
      <c r="F1" s="14" t="s">
        <v>17</v>
      </c>
      <c r="G1" s="11">
        <v>2018</v>
      </c>
      <c r="H1" s="14" t="s">
        <v>18</v>
      </c>
      <c r="I1" s="11">
        <v>2019</v>
      </c>
      <c r="J1" s="14" t="s">
        <v>19</v>
      </c>
      <c r="K1" s="11" t="s">
        <v>21</v>
      </c>
    </row>
    <row r="2" spans="1:11" x14ac:dyDescent="0.2">
      <c r="A2" s="39">
        <v>3008</v>
      </c>
      <c r="B2">
        <v>44681.73</v>
      </c>
      <c r="C2">
        <v>46012.93</v>
      </c>
      <c r="D2" s="13">
        <f t="shared" ref="D2:D65" si="0">IF(IFERROR((C2/B2-1),"")="","",IF(AND((C2/B2-1)&gt;0,(C2/B2-1)&lt;0.1),(C2/B2-1),""))</f>
        <v>2.9792937739877123E-2</v>
      </c>
      <c r="E2">
        <v>47385.73</v>
      </c>
      <c r="F2" s="13">
        <f t="shared" ref="F2:F65" si="1">IF(IFERROR((E2/C2-1),"")="","",IF(AND((E2/C2-1)&gt;0,(E2/C2-1)&lt;0.1),(E2/C2-1),""))</f>
        <v>2.9835092005660258E-2</v>
      </c>
      <c r="H2" s="13" t="str">
        <f t="shared" ref="H2:H65" si="2">IF(IFERROR((G2/E2-1),"")="","",IF(AND((G2/E2-1)&gt;0,(G2/E2-1)&lt;0.1),(G2/E2-1),""))</f>
        <v/>
      </c>
      <c r="J2" s="13" t="str">
        <f t="shared" ref="J2:J65" si="3">IF(IFERROR((I2/G2-1),"")="","",IF(AND((I2/G2-1)&gt;0,(I2/G2-1)&lt;0.1),(I2/G2-1),""))</f>
        <v/>
      </c>
      <c r="K2" t="s">
        <v>6</v>
      </c>
    </row>
    <row r="3" spans="1:11" x14ac:dyDescent="0.2">
      <c r="A3" s="39">
        <v>3012</v>
      </c>
      <c r="B3">
        <v>63960</v>
      </c>
      <c r="C3">
        <v>65873.600000000006</v>
      </c>
      <c r="D3" s="13">
        <f t="shared" si="0"/>
        <v>2.9918699186991971E-2</v>
      </c>
      <c r="E3">
        <v>67849.600000000006</v>
      </c>
      <c r="F3" s="13">
        <f t="shared" si="1"/>
        <v>2.9996842437638227E-2</v>
      </c>
      <c r="G3">
        <v>69888</v>
      </c>
      <c r="H3" s="13">
        <f t="shared" si="2"/>
        <v>3.0042918454935563E-2</v>
      </c>
      <c r="I3">
        <v>71780.800000000003</v>
      </c>
      <c r="J3" s="13">
        <f t="shared" si="3"/>
        <v>2.7083333333333348E-2</v>
      </c>
      <c r="K3" t="s">
        <v>6</v>
      </c>
    </row>
    <row r="4" spans="1:11" x14ac:dyDescent="0.2">
      <c r="A4" s="39">
        <v>3014</v>
      </c>
      <c r="C4">
        <v>47819.199999999997</v>
      </c>
      <c r="D4" s="13" t="str">
        <f t="shared" si="0"/>
        <v/>
      </c>
      <c r="E4">
        <v>49254.400000000001</v>
      </c>
      <c r="F4" s="13">
        <f t="shared" si="1"/>
        <v>3.0013049151805138E-2</v>
      </c>
      <c r="G4">
        <v>52249.599999999999</v>
      </c>
      <c r="H4" s="13">
        <f t="shared" si="2"/>
        <v>6.0810810810810745E-2</v>
      </c>
      <c r="I4">
        <v>53664</v>
      </c>
      <c r="J4" s="13">
        <f t="shared" si="3"/>
        <v>2.7070063694267565E-2</v>
      </c>
      <c r="K4" t="s">
        <v>6</v>
      </c>
    </row>
    <row r="5" spans="1:11" x14ac:dyDescent="0.2">
      <c r="A5" s="39">
        <v>3015</v>
      </c>
      <c r="B5">
        <v>54600</v>
      </c>
      <c r="C5">
        <v>56243.199999999997</v>
      </c>
      <c r="D5" s="13">
        <f t="shared" si="0"/>
        <v>3.0095238095237953E-2</v>
      </c>
      <c r="E5">
        <v>57928</v>
      </c>
      <c r="F5" s="13">
        <f t="shared" si="1"/>
        <v>2.9955621301775093E-2</v>
      </c>
      <c r="G5">
        <v>59675.199999999997</v>
      </c>
      <c r="H5" s="13">
        <f t="shared" si="2"/>
        <v>3.0161579892280077E-2</v>
      </c>
      <c r="I5">
        <v>61464</v>
      </c>
      <c r="J5" s="13">
        <f t="shared" si="3"/>
        <v>2.9975601254792705E-2</v>
      </c>
      <c r="K5" t="s">
        <v>6</v>
      </c>
    </row>
    <row r="6" spans="1:11" x14ac:dyDescent="0.2">
      <c r="A6" s="39">
        <v>3020</v>
      </c>
      <c r="B6">
        <v>50523.199999999997</v>
      </c>
      <c r="C6">
        <v>52041.599999999999</v>
      </c>
      <c r="D6" s="13">
        <f t="shared" si="0"/>
        <v>3.0053519967064624E-2</v>
      </c>
      <c r="E6">
        <v>53601.599999999999</v>
      </c>
      <c r="F6" s="13">
        <f t="shared" si="1"/>
        <v>2.9976019184652314E-2</v>
      </c>
      <c r="G6">
        <v>55203.199999999997</v>
      </c>
      <c r="H6" s="13">
        <f t="shared" si="2"/>
        <v>2.9879705083430297E-2</v>
      </c>
      <c r="I6">
        <v>56700.800000000003</v>
      </c>
      <c r="J6" s="13">
        <f t="shared" si="3"/>
        <v>2.7128862094951023E-2</v>
      </c>
      <c r="K6" t="s">
        <v>6</v>
      </c>
    </row>
    <row r="7" spans="1:11" x14ac:dyDescent="0.2">
      <c r="A7" s="39">
        <v>3041</v>
      </c>
      <c r="B7">
        <v>51688</v>
      </c>
      <c r="C7">
        <v>51688</v>
      </c>
      <c r="D7" s="13" t="str">
        <f t="shared" si="0"/>
        <v/>
      </c>
      <c r="F7" s="13" t="str">
        <f t="shared" si="1"/>
        <v/>
      </c>
      <c r="H7" s="13" t="str">
        <f t="shared" si="2"/>
        <v/>
      </c>
      <c r="J7" s="13" t="str">
        <f t="shared" si="3"/>
        <v/>
      </c>
      <c r="K7" t="s">
        <v>6</v>
      </c>
    </row>
    <row r="8" spans="1:11" x14ac:dyDescent="0.2">
      <c r="A8" s="39">
        <v>3043</v>
      </c>
      <c r="B8">
        <v>40616.160000000003</v>
      </c>
      <c r="C8">
        <v>41843.360000000001</v>
      </c>
      <c r="D8" s="13">
        <f t="shared" si="0"/>
        <v>3.0214574691452833E-2</v>
      </c>
      <c r="E8">
        <v>45156.800000000003</v>
      </c>
      <c r="F8" s="13">
        <f t="shared" si="1"/>
        <v>7.9186757468807434E-2</v>
      </c>
      <c r="G8">
        <v>46404.800000000003</v>
      </c>
      <c r="H8" s="13">
        <f t="shared" si="2"/>
        <v>2.7637033625057539E-2</v>
      </c>
      <c r="I8">
        <v>46404.800000000003</v>
      </c>
      <c r="J8" s="13" t="str">
        <f t="shared" si="3"/>
        <v/>
      </c>
      <c r="K8" t="s">
        <v>6</v>
      </c>
    </row>
    <row r="9" spans="1:11" x14ac:dyDescent="0.2">
      <c r="A9" s="39">
        <v>3078</v>
      </c>
      <c r="B9">
        <v>54350.400000000001</v>
      </c>
      <c r="C9">
        <v>55972.800000000003</v>
      </c>
      <c r="D9" s="13">
        <f t="shared" si="0"/>
        <v>2.9850746268656803E-2</v>
      </c>
      <c r="E9">
        <v>57657.599999999999</v>
      </c>
      <c r="F9" s="13">
        <f t="shared" si="1"/>
        <v>3.0100334448160515E-2</v>
      </c>
      <c r="G9">
        <v>59238.400000000001</v>
      </c>
      <c r="H9" s="13">
        <f t="shared" si="2"/>
        <v>2.7417027417027562E-2</v>
      </c>
      <c r="I9">
        <v>60569.599999999999</v>
      </c>
      <c r="J9" s="13">
        <f t="shared" si="3"/>
        <v>2.2471910112359605E-2</v>
      </c>
      <c r="K9" t="s">
        <v>6</v>
      </c>
    </row>
    <row r="10" spans="1:11" x14ac:dyDescent="0.2">
      <c r="A10" s="39">
        <v>3093</v>
      </c>
      <c r="B10">
        <v>51113.09</v>
      </c>
      <c r="C10">
        <v>52132.29</v>
      </c>
      <c r="D10" s="13">
        <f t="shared" si="0"/>
        <v>1.9940097536658596E-2</v>
      </c>
      <c r="E10">
        <v>53692.29</v>
      </c>
      <c r="F10" s="13">
        <f t="shared" si="1"/>
        <v>2.9923872517397587E-2</v>
      </c>
      <c r="G10">
        <v>56971.199999999997</v>
      </c>
      <c r="H10" s="13">
        <f t="shared" si="2"/>
        <v>6.1068544478173559E-2</v>
      </c>
      <c r="I10">
        <v>58676.800000000003</v>
      </c>
      <c r="J10" s="13">
        <f t="shared" si="3"/>
        <v>2.9937933552391494E-2</v>
      </c>
      <c r="K10" t="s">
        <v>6</v>
      </c>
    </row>
    <row r="11" spans="1:11" x14ac:dyDescent="0.2">
      <c r="A11" s="39">
        <v>3107</v>
      </c>
      <c r="B11">
        <v>47257.599999999999</v>
      </c>
      <c r="C11">
        <v>48672</v>
      </c>
      <c r="D11" s="13">
        <f t="shared" si="0"/>
        <v>2.9929577464788748E-2</v>
      </c>
      <c r="E11">
        <v>50128</v>
      </c>
      <c r="F11" s="13">
        <f t="shared" si="1"/>
        <v>2.9914529914529808E-2</v>
      </c>
      <c r="G11">
        <v>51625.599999999999</v>
      </c>
      <c r="H11" s="13">
        <f t="shared" si="2"/>
        <v>2.9875518672199064E-2</v>
      </c>
      <c r="I11">
        <v>54225.599999999999</v>
      </c>
      <c r="J11" s="13">
        <f t="shared" si="3"/>
        <v>5.0362610797743734E-2</v>
      </c>
      <c r="K11" t="s">
        <v>6</v>
      </c>
    </row>
    <row r="12" spans="1:11" x14ac:dyDescent="0.2">
      <c r="A12" s="39">
        <v>3115</v>
      </c>
      <c r="B12">
        <v>54350.400000000001</v>
      </c>
      <c r="C12">
        <v>55972.800000000003</v>
      </c>
      <c r="D12" s="13">
        <f t="shared" si="0"/>
        <v>2.9850746268656803E-2</v>
      </c>
      <c r="E12">
        <v>57657.599999999999</v>
      </c>
      <c r="F12" s="13">
        <f t="shared" si="1"/>
        <v>3.0100334448160515E-2</v>
      </c>
      <c r="G12">
        <v>59238.400000000001</v>
      </c>
      <c r="H12" s="13">
        <f t="shared" si="2"/>
        <v>2.7417027417027562E-2</v>
      </c>
      <c r="I12">
        <v>60569.599999999999</v>
      </c>
      <c r="J12" s="13">
        <f t="shared" si="3"/>
        <v>2.2471910112359605E-2</v>
      </c>
      <c r="K12" t="s">
        <v>6</v>
      </c>
    </row>
    <row r="13" spans="1:11" x14ac:dyDescent="0.2">
      <c r="A13" s="39">
        <v>3117</v>
      </c>
      <c r="B13">
        <v>50137.57</v>
      </c>
      <c r="C13">
        <v>51697.57</v>
      </c>
      <c r="D13" s="13">
        <f t="shared" si="0"/>
        <v>3.1114391862230306E-2</v>
      </c>
      <c r="E13">
        <v>56825.599999999999</v>
      </c>
      <c r="F13" s="13">
        <f t="shared" si="1"/>
        <v>9.9192863416984522E-2</v>
      </c>
      <c r="G13">
        <v>58531.199999999997</v>
      </c>
      <c r="H13" s="13">
        <f t="shared" si="2"/>
        <v>3.0014641288433452E-2</v>
      </c>
      <c r="I13">
        <v>62046.400000000001</v>
      </c>
      <c r="J13" s="13">
        <f t="shared" si="3"/>
        <v>6.0056858564321303E-2</v>
      </c>
      <c r="K13" t="s">
        <v>6</v>
      </c>
    </row>
    <row r="14" spans="1:11" x14ac:dyDescent="0.2">
      <c r="A14" s="39">
        <v>3118</v>
      </c>
      <c r="B14">
        <v>52187.199999999997</v>
      </c>
      <c r="C14">
        <v>53747.199999999997</v>
      </c>
      <c r="D14" s="13">
        <f t="shared" si="0"/>
        <v>2.9892387405340726E-2</v>
      </c>
      <c r="E14">
        <v>55369.599999999999</v>
      </c>
      <c r="F14" s="13">
        <f t="shared" si="1"/>
        <v>3.0185758513932015E-2</v>
      </c>
      <c r="G14">
        <v>57033.599999999999</v>
      </c>
      <c r="H14" s="13">
        <f t="shared" si="2"/>
        <v>3.0052592036063031E-2</v>
      </c>
      <c r="I14">
        <v>58572.800000000003</v>
      </c>
      <c r="J14" s="13">
        <f t="shared" si="3"/>
        <v>2.6987600291757952E-2</v>
      </c>
      <c r="K14" t="s">
        <v>6</v>
      </c>
    </row>
    <row r="15" spans="1:11" x14ac:dyDescent="0.2">
      <c r="A15" s="39">
        <v>3131</v>
      </c>
      <c r="B15">
        <v>54600</v>
      </c>
      <c r="C15">
        <v>56243.199999999997</v>
      </c>
      <c r="D15" s="13">
        <f t="shared" si="0"/>
        <v>3.0095238095237953E-2</v>
      </c>
      <c r="E15">
        <v>57928</v>
      </c>
      <c r="F15" s="13">
        <f t="shared" si="1"/>
        <v>2.9955621301775093E-2</v>
      </c>
      <c r="G15">
        <v>59675.199999999997</v>
      </c>
      <c r="H15" s="13">
        <f t="shared" si="2"/>
        <v>3.0161579892280077E-2</v>
      </c>
      <c r="I15">
        <v>61048</v>
      </c>
      <c r="J15" s="13">
        <f t="shared" si="3"/>
        <v>2.3004531195538469E-2</v>
      </c>
      <c r="K15" t="s">
        <v>6</v>
      </c>
    </row>
    <row r="16" spans="1:11" x14ac:dyDescent="0.2">
      <c r="A16" s="39">
        <v>3139</v>
      </c>
      <c r="B16">
        <v>44690.67</v>
      </c>
      <c r="C16">
        <v>46021.87</v>
      </c>
      <c r="D16" s="13">
        <f t="shared" si="0"/>
        <v>2.9786977908364376E-2</v>
      </c>
      <c r="F16" s="13" t="str">
        <f t="shared" si="1"/>
        <v/>
      </c>
      <c r="H16" s="13" t="str">
        <f t="shared" si="2"/>
        <v/>
      </c>
      <c r="J16" s="13" t="str">
        <f t="shared" si="3"/>
        <v/>
      </c>
      <c r="K16" t="s">
        <v>6</v>
      </c>
    </row>
    <row r="17" spans="1:11" x14ac:dyDescent="0.2">
      <c r="A17" s="39">
        <v>3148</v>
      </c>
      <c r="B17">
        <v>57810.27</v>
      </c>
      <c r="C17">
        <v>59536.67</v>
      </c>
      <c r="D17" s="13">
        <f t="shared" si="0"/>
        <v>2.9863205966690787E-2</v>
      </c>
      <c r="E17">
        <v>61907.87</v>
      </c>
      <c r="F17" s="13">
        <f t="shared" si="1"/>
        <v>3.9827555017773131E-2</v>
      </c>
      <c r="G17">
        <v>63759.07</v>
      </c>
      <c r="H17" s="13">
        <f t="shared" si="2"/>
        <v>2.990249866454775E-2</v>
      </c>
      <c r="I17">
        <v>63759.07</v>
      </c>
      <c r="J17" s="13" t="str">
        <f t="shared" si="3"/>
        <v/>
      </c>
      <c r="K17" t="s">
        <v>6</v>
      </c>
    </row>
    <row r="18" spans="1:11" x14ac:dyDescent="0.2">
      <c r="A18" s="39">
        <v>3154</v>
      </c>
      <c r="B18">
        <v>46724.5</v>
      </c>
      <c r="D18" s="13" t="str">
        <f t="shared" si="0"/>
        <v/>
      </c>
      <c r="F18" s="13" t="str">
        <f t="shared" si="1"/>
        <v/>
      </c>
      <c r="H18" s="13" t="str">
        <f t="shared" si="2"/>
        <v/>
      </c>
      <c r="J18" s="13" t="str">
        <f t="shared" si="3"/>
        <v/>
      </c>
      <c r="K18" t="s">
        <v>6</v>
      </c>
    </row>
    <row r="19" spans="1:11" x14ac:dyDescent="0.2">
      <c r="A19" s="39">
        <v>3157</v>
      </c>
      <c r="B19">
        <v>56019.39</v>
      </c>
      <c r="C19">
        <v>57704.19</v>
      </c>
      <c r="D19" s="13">
        <f t="shared" si="0"/>
        <v>3.0075300712842479E-2</v>
      </c>
      <c r="E19">
        <v>59284.99</v>
      </c>
      <c r="F19" s="13">
        <f t="shared" si="1"/>
        <v>2.7394891081566008E-2</v>
      </c>
      <c r="G19">
        <v>61073.79</v>
      </c>
      <c r="H19" s="13">
        <f t="shared" si="2"/>
        <v>3.0172898738787035E-2</v>
      </c>
      <c r="I19">
        <v>62716.99</v>
      </c>
      <c r="J19" s="13">
        <f t="shared" si="3"/>
        <v>2.6905158497614101E-2</v>
      </c>
      <c r="K19" t="s">
        <v>6</v>
      </c>
    </row>
    <row r="20" spans="1:11" x14ac:dyDescent="0.2">
      <c r="A20" s="39">
        <v>3167</v>
      </c>
      <c r="B20">
        <v>49758.18</v>
      </c>
      <c r="D20" s="13" t="str">
        <f t="shared" si="0"/>
        <v/>
      </c>
      <c r="F20" s="13" t="str">
        <f t="shared" si="1"/>
        <v/>
      </c>
      <c r="H20" s="13" t="str">
        <f t="shared" si="2"/>
        <v/>
      </c>
      <c r="J20" s="13" t="str">
        <f t="shared" si="3"/>
        <v/>
      </c>
      <c r="K20" t="s">
        <v>6</v>
      </c>
    </row>
    <row r="21" spans="1:11" x14ac:dyDescent="0.2">
      <c r="A21" s="39">
        <v>3171</v>
      </c>
      <c r="B21">
        <v>44242.64</v>
      </c>
      <c r="C21">
        <v>46009.599999999999</v>
      </c>
      <c r="D21" s="13">
        <f t="shared" si="0"/>
        <v>3.9937942220446221E-2</v>
      </c>
      <c r="E21">
        <v>47320</v>
      </c>
      <c r="F21" s="13">
        <f t="shared" si="1"/>
        <v>2.8481012658227778E-2</v>
      </c>
      <c r="G21">
        <v>48672</v>
      </c>
      <c r="H21" s="13">
        <f t="shared" si="2"/>
        <v>2.857142857142847E-2</v>
      </c>
      <c r="I21">
        <v>49982.400000000001</v>
      </c>
      <c r="J21" s="13">
        <f t="shared" si="3"/>
        <v>2.6923076923077049E-2</v>
      </c>
      <c r="K21" t="s">
        <v>6</v>
      </c>
    </row>
    <row r="22" spans="1:11" x14ac:dyDescent="0.2">
      <c r="A22" s="39">
        <v>3176</v>
      </c>
      <c r="B22">
        <v>48410.13</v>
      </c>
      <c r="C22">
        <v>49866.13</v>
      </c>
      <c r="D22" s="13">
        <f t="shared" si="0"/>
        <v>3.0076349722671702E-2</v>
      </c>
      <c r="E22">
        <v>51363.73</v>
      </c>
      <c r="F22" s="13">
        <f t="shared" si="1"/>
        <v>3.0032408771244246E-2</v>
      </c>
      <c r="G22">
        <v>52902.93</v>
      </c>
      <c r="H22" s="13">
        <f t="shared" si="2"/>
        <v>2.9966671034210357E-2</v>
      </c>
      <c r="I22">
        <v>53693.33</v>
      </c>
      <c r="J22" s="13">
        <f t="shared" si="3"/>
        <v>1.494057134453608E-2</v>
      </c>
      <c r="K22" t="s">
        <v>6</v>
      </c>
    </row>
    <row r="23" spans="1:11" x14ac:dyDescent="0.2">
      <c r="A23" s="39">
        <v>3189</v>
      </c>
      <c r="B23">
        <v>54496</v>
      </c>
      <c r="C23">
        <v>56139.199999999997</v>
      </c>
      <c r="D23" s="13">
        <f t="shared" si="0"/>
        <v>3.0152671755725224E-2</v>
      </c>
      <c r="E23">
        <v>57824</v>
      </c>
      <c r="F23" s="13">
        <f t="shared" si="1"/>
        <v>3.0011115227862151E-2</v>
      </c>
      <c r="G23">
        <v>59404.800000000003</v>
      </c>
      <c r="H23" s="13">
        <f t="shared" si="2"/>
        <v>2.7338129496403019E-2</v>
      </c>
      <c r="I23">
        <v>60881.599999999999</v>
      </c>
      <c r="J23" s="13">
        <f t="shared" si="3"/>
        <v>2.4859943977590948E-2</v>
      </c>
      <c r="K23" t="s">
        <v>6</v>
      </c>
    </row>
    <row r="24" spans="1:11" x14ac:dyDescent="0.2">
      <c r="A24" s="39">
        <v>3208</v>
      </c>
      <c r="B24">
        <v>45737.33</v>
      </c>
      <c r="C24">
        <v>47819.199999999997</v>
      </c>
      <c r="D24" s="13">
        <f t="shared" si="0"/>
        <v>4.5517960930382184E-2</v>
      </c>
      <c r="E24">
        <v>49254.400000000001</v>
      </c>
      <c r="F24" s="13">
        <f t="shared" si="1"/>
        <v>3.0013049151805138E-2</v>
      </c>
      <c r="G24">
        <v>52249.599999999999</v>
      </c>
      <c r="H24" s="13">
        <f t="shared" si="2"/>
        <v>6.0810810810810745E-2</v>
      </c>
      <c r="I24">
        <v>53664</v>
      </c>
      <c r="J24" s="13">
        <f t="shared" si="3"/>
        <v>2.7070063694267565E-2</v>
      </c>
      <c r="K24" t="s">
        <v>6</v>
      </c>
    </row>
    <row r="25" spans="1:11" x14ac:dyDescent="0.2">
      <c r="A25" s="39">
        <v>3222</v>
      </c>
      <c r="B25">
        <v>54770.77</v>
      </c>
      <c r="C25">
        <v>56580.37</v>
      </c>
      <c r="D25" s="13">
        <f t="shared" si="0"/>
        <v>3.303952089773432E-2</v>
      </c>
      <c r="E25">
        <v>61193.599999999999</v>
      </c>
      <c r="F25" s="13">
        <f t="shared" si="1"/>
        <v>8.1534108030753449E-2</v>
      </c>
      <c r="G25">
        <v>63024</v>
      </c>
      <c r="H25" s="13">
        <f t="shared" si="2"/>
        <v>2.9911624745071475E-2</v>
      </c>
      <c r="I25">
        <v>64729.599999999999</v>
      </c>
      <c r="J25" s="13">
        <f t="shared" si="3"/>
        <v>2.7062706270627013E-2</v>
      </c>
      <c r="K25" t="s">
        <v>6</v>
      </c>
    </row>
    <row r="26" spans="1:11" x14ac:dyDescent="0.2">
      <c r="A26" s="39">
        <v>3247</v>
      </c>
      <c r="B26">
        <v>43305.599999999999</v>
      </c>
      <c r="C26">
        <v>44948.800000000003</v>
      </c>
      <c r="D26" s="13">
        <f t="shared" si="0"/>
        <v>3.7944284341979051E-2</v>
      </c>
      <c r="E26">
        <v>46300.800000000003</v>
      </c>
      <c r="F26" s="13">
        <f t="shared" si="1"/>
        <v>3.0078667283665039E-2</v>
      </c>
      <c r="G26">
        <v>47465.599999999999</v>
      </c>
      <c r="H26" s="13">
        <f t="shared" si="2"/>
        <v>2.515723270440251E-2</v>
      </c>
      <c r="J26" s="13" t="str">
        <f t="shared" si="3"/>
        <v/>
      </c>
      <c r="K26" t="s">
        <v>6</v>
      </c>
    </row>
    <row r="27" spans="1:11" x14ac:dyDescent="0.2">
      <c r="A27" s="39">
        <v>3254</v>
      </c>
      <c r="B27">
        <v>54350.400000000001</v>
      </c>
      <c r="C27">
        <v>55972.800000000003</v>
      </c>
      <c r="D27" s="13">
        <f t="shared" si="0"/>
        <v>2.9850746268656803E-2</v>
      </c>
      <c r="F27" s="13" t="str">
        <f t="shared" si="1"/>
        <v/>
      </c>
      <c r="H27" s="13" t="str">
        <f t="shared" si="2"/>
        <v/>
      </c>
      <c r="J27" s="13" t="str">
        <f t="shared" si="3"/>
        <v/>
      </c>
      <c r="K27" t="s">
        <v>6</v>
      </c>
    </row>
    <row r="28" spans="1:11" x14ac:dyDescent="0.2">
      <c r="A28" s="39">
        <v>3258</v>
      </c>
      <c r="B28">
        <v>53435.199999999997</v>
      </c>
      <c r="C28">
        <v>63689.599999999999</v>
      </c>
      <c r="D28" s="13" t="str">
        <f t="shared" si="0"/>
        <v/>
      </c>
      <c r="E28">
        <v>65603.199999999997</v>
      </c>
      <c r="F28" s="13">
        <f t="shared" si="1"/>
        <v>3.0045721750489918E-2</v>
      </c>
      <c r="G28">
        <v>67579.199999999997</v>
      </c>
      <c r="H28" s="13">
        <f t="shared" si="2"/>
        <v>3.0120481927710774E-2</v>
      </c>
      <c r="J28" s="13" t="str">
        <f t="shared" si="3"/>
        <v/>
      </c>
      <c r="K28" t="s">
        <v>6</v>
      </c>
    </row>
    <row r="29" spans="1:11" x14ac:dyDescent="0.2">
      <c r="A29" s="39">
        <v>3260</v>
      </c>
      <c r="C29">
        <v>64896</v>
      </c>
      <c r="D29" s="13" t="str">
        <f t="shared" si="0"/>
        <v/>
      </c>
      <c r="E29">
        <v>67953.600000000006</v>
      </c>
      <c r="F29" s="13">
        <f t="shared" si="1"/>
        <v>4.711538461538467E-2</v>
      </c>
      <c r="G29">
        <v>69992</v>
      </c>
      <c r="H29" s="13">
        <f t="shared" si="2"/>
        <v>2.9996939087848062E-2</v>
      </c>
      <c r="I29">
        <v>69992</v>
      </c>
      <c r="J29" s="13" t="str">
        <f t="shared" si="3"/>
        <v/>
      </c>
      <c r="K29" t="s">
        <v>6</v>
      </c>
    </row>
    <row r="30" spans="1:11" x14ac:dyDescent="0.2">
      <c r="A30" s="39">
        <v>3267</v>
      </c>
      <c r="B30">
        <v>52856.959999999999</v>
      </c>
      <c r="C30">
        <v>54437.760000000002</v>
      </c>
      <c r="D30" s="13">
        <f t="shared" si="0"/>
        <v>2.9907130489532641E-2</v>
      </c>
      <c r="E30">
        <v>56080.959999999999</v>
      </c>
      <c r="F30" s="13">
        <f t="shared" si="1"/>
        <v>3.0184930460033677E-2</v>
      </c>
      <c r="G30">
        <v>57765.760000000002</v>
      </c>
      <c r="H30" s="13">
        <f t="shared" si="2"/>
        <v>3.0042281729842024E-2</v>
      </c>
      <c r="I30">
        <v>57765.760000000002</v>
      </c>
      <c r="J30" s="13" t="str">
        <f t="shared" si="3"/>
        <v/>
      </c>
      <c r="K30" t="s">
        <v>6</v>
      </c>
    </row>
    <row r="31" spans="1:11" x14ac:dyDescent="0.2">
      <c r="A31" s="39">
        <v>3276</v>
      </c>
      <c r="B31">
        <v>54312.34</v>
      </c>
      <c r="C31">
        <v>57844.800000000003</v>
      </c>
      <c r="D31" s="13">
        <f t="shared" si="0"/>
        <v>6.5039731302315662E-2</v>
      </c>
      <c r="E31">
        <v>63814.400000000001</v>
      </c>
      <c r="F31" s="13" t="str">
        <f t="shared" si="1"/>
        <v/>
      </c>
      <c r="G31">
        <v>65728</v>
      </c>
      <c r="H31" s="13">
        <f t="shared" si="2"/>
        <v>2.9986962190351907E-2</v>
      </c>
      <c r="I31">
        <v>67496</v>
      </c>
      <c r="J31" s="13">
        <f t="shared" si="3"/>
        <v>2.6898734177215111E-2</v>
      </c>
      <c r="K31" t="s">
        <v>6</v>
      </c>
    </row>
    <row r="32" spans="1:11" x14ac:dyDescent="0.2">
      <c r="A32" s="39">
        <v>3278</v>
      </c>
      <c r="B32">
        <v>47143.82</v>
      </c>
      <c r="C32">
        <v>48703.82</v>
      </c>
      <c r="D32" s="13">
        <f t="shared" si="0"/>
        <v>3.3090233247963452E-2</v>
      </c>
      <c r="E32">
        <v>52790.400000000001</v>
      </c>
      <c r="F32" s="13">
        <f t="shared" si="1"/>
        <v>8.3906765424149432E-2</v>
      </c>
      <c r="G32">
        <v>54371.199999999997</v>
      </c>
      <c r="H32" s="13">
        <f t="shared" si="2"/>
        <v>2.9944838455476575E-2</v>
      </c>
      <c r="J32" s="13" t="str">
        <f t="shared" si="3"/>
        <v/>
      </c>
      <c r="K32" t="s">
        <v>6</v>
      </c>
    </row>
    <row r="33" spans="1:11" x14ac:dyDescent="0.2">
      <c r="A33" s="39">
        <v>3283</v>
      </c>
      <c r="B33">
        <v>42369.599999999999</v>
      </c>
      <c r="C33">
        <v>43638.400000000001</v>
      </c>
      <c r="D33" s="13">
        <f t="shared" si="0"/>
        <v>2.9945999018164082E-2</v>
      </c>
      <c r="E33">
        <v>44948.800000000003</v>
      </c>
      <c r="F33" s="13">
        <f t="shared" si="1"/>
        <v>3.0028598665395645E-2</v>
      </c>
      <c r="G33">
        <v>46300.800000000003</v>
      </c>
      <c r="H33" s="13">
        <f t="shared" si="2"/>
        <v>3.0078667283665039E-2</v>
      </c>
      <c r="I33">
        <v>47694.400000000001</v>
      </c>
      <c r="J33" s="13">
        <f t="shared" si="3"/>
        <v>3.0098831985624352E-2</v>
      </c>
      <c r="K33" t="s">
        <v>6</v>
      </c>
    </row>
    <row r="34" spans="1:11" x14ac:dyDescent="0.2">
      <c r="A34" s="39">
        <v>3306</v>
      </c>
      <c r="B34">
        <v>57833.98</v>
      </c>
      <c r="C34">
        <v>59560.38</v>
      </c>
      <c r="D34" s="13">
        <f t="shared" si="0"/>
        <v>2.9850963049750323E-2</v>
      </c>
      <c r="E34">
        <v>61952.38</v>
      </c>
      <c r="F34" s="13">
        <f t="shared" si="1"/>
        <v>4.0160925769781919E-2</v>
      </c>
      <c r="G34">
        <v>63803.58</v>
      </c>
      <c r="H34" s="13">
        <f t="shared" si="2"/>
        <v>2.9881015063505378E-2</v>
      </c>
      <c r="I34">
        <v>63803.58</v>
      </c>
      <c r="J34" s="13" t="str">
        <f t="shared" si="3"/>
        <v/>
      </c>
      <c r="K34" t="s">
        <v>6</v>
      </c>
    </row>
    <row r="35" spans="1:11" x14ac:dyDescent="0.2">
      <c r="A35" s="39">
        <v>3321</v>
      </c>
      <c r="B35">
        <v>41104.129999999997</v>
      </c>
      <c r="C35">
        <v>44824</v>
      </c>
      <c r="D35" s="13">
        <f t="shared" si="0"/>
        <v>9.049869198058702E-2</v>
      </c>
      <c r="E35">
        <v>48464</v>
      </c>
      <c r="F35" s="13">
        <f t="shared" si="1"/>
        <v>8.1206496519721671E-2</v>
      </c>
      <c r="G35">
        <v>50044.800000000003</v>
      </c>
      <c r="H35" s="13">
        <f t="shared" si="2"/>
        <v>3.2618025751073088E-2</v>
      </c>
      <c r="I35">
        <v>50044.800000000003</v>
      </c>
      <c r="J35" s="13" t="str">
        <f t="shared" si="3"/>
        <v/>
      </c>
      <c r="K35" t="s">
        <v>6</v>
      </c>
    </row>
    <row r="36" spans="1:11" x14ac:dyDescent="0.2">
      <c r="A36" s="39">
        <v>3330</v>
      </c>
      <c r="B36">
        <v>52308.88</v>
      </c>
      <c r="C36">
        <v>53868.88</v>
      </c>
      <c r="D36" s="13">
        <f t="shared" si="0"/>
        <v>2.9822852257589849E-2</v>
      </c>
      <c r="E36">
        <v>55616.08</v>
      </c>
      <c r="F36" s="13">
        <f t="shared" si="1"/>
        <v>3.2434310867424765E-2</v>
      </c>
      <c r="G36">
        <v>57425.68</v>
      </c>
      <c r="H36" s="13">
        <f t="shared" si="2"/>
        <v>3.2537352506684991E-2</v>
      </c>
      <c r="I36">
        <v>57425.68</v>
      </c>
      <c r="J36" s="13" t="str">
        <f t="shared" si="3"/>
        <v/>
      </c>
      <c r="K36" t="s">
        <v>6</v>
      </c>
    </row>
    <row r="37" spans="1:11" x14ac:dyDescent="0.2">
      <c r="A37" s="39">
        <v>3334</v>
      </c>
      <c r="B37">
        <v>55078.400000000001</v>
      </c>
      <c r="C37">
        <v>56721.599999999999</v>
      </c>
      <c r="D37" s="13">
        <f t="shared" si="0"/>
        <v>2.9833836858006002E-2</v>
      </c>
      <c r="E37">
        <v>58531.199999999997</v>
      </c>
      <c r="F37" s="13">
        <f t="shared" si="1"/>
        <v>3.1903190319031882E-2</v>
      </c>
      <c r="G37">
        <v>60361.599999999999</v>
      </c>
      <c r="H37" s="13">
        <f t="shared" si="2"/>
        <v>3.1272210376688037E-2</v>
      </c>
      <c r="I37">
        <v>61984</v>
      </c>
      <c r="J37" s="13">
        <f t="shared" si="3"/>
        <v>2.6878015161957203E-2</v>
      </c>
      <c r="K37" t="s">
        <v>6</v>
      </c>
    </row>
    <row r="38" spans="1:11" x14ac:dyDescent="0.2">
      <c r="A38" s="39">
        <v>3338</v>
      </c>
      <c r="B38">
        <v>48347.1</v>
      </c>
      <c r="C38">
        <v>48347.1</v>
      </c>
      <c r="D38" s="13" t="str">
        <f t="shared" si="0"/>
        <v/>
      </c>
      <c r="E38">
        <v>48347.1</v>
      </c>
      <c r="F38" s="13" t="str">
        <f t="shared" si="1"/>
        <v/>
      </c>
      <c r="H38" s="13" t="str">
        <f t="shared" si="2"/>
        <v/>
      </c>
      <c r="J38" s="13" t="str">
        <f t="shared" si="3"/>
        <v/>
      </c>
      <c r="K38" t="s">
        <v>6</v>
      </c>
    </row>
    <row r="39" spans="1:11" x14ac:dyDescent="0.2">
      <c r="A39" s="39">
        <v>3339</v>
      </c>
      <c r="B39">
        <v>50837.9</v>
      </c>
      <c r="C39">
        <v>51607.5</v>
      </c>
      <c r="D39" s="13">
        <f t="shared" si="0"/>
        <v>1.5138312164743262E-2</v>
      </c>
      <c r="E39">
        <v>51607.5</v>
      </c>
      <c r="F39" s="13" t="str">
        <f t="shared" si="1"/>
        <v/>
      </c>
      <c r="G39">
        <v>53146.7</v>
      </c>
      <c r="H39" s="13">
        <f t="shared" si="2"/>
        <v>2.9825122317492569E-2</v>
      </c>
      <c r="I39">
        <v>53687.5</v>
      </c>
      <c r="J39" s="13">
        <f t="shared" si="3"/>
        <v>1.0175608269187064E-2</v>
      </c>
      <c r="K39" t="s">
        <v>6</v>
      </c>
    </row>
    <row r="40" spans="1:11" x14ac:dyDescent="0.2">
      <c r="A40" s="39">
        <v>3354</v>
      </c>
      <c r="B40">
        <v>57669.04</v>
      </c>
      <c r="C40">
        <v>59395.44</v>
      </c>
      <c r="D40" s="13">
        <f t="shared" si="0"/>
        <v>2.9936340192241895E-2</v>
      </c>
      <c r="E40">
        <v>64064</v>
      </c>
      <c r="F40" s="13">
        <f t="shared" si="1"/>
        <v>7.8601320236031613E-2</v>
      </c>
      <c r="H40" s="13" t="str">
        <f t="shared" si="2"/>
        <v/>
      </c>
      <c r="J40" s="13" t="str">
        <f t="shared" si="3"/>
        <v/>
      </c>
      <c r="K40" t="s">
        <v>6</v>
      </c>
    </row>
    <row r="41" spans="1:11" x14ac:dyDescent="0.2">
      <c r="A41" s="39">
        <v>3358</v>
      </c>
      <c r="B41">
        <v>54621</v>
      </c>
      <c r="D41" s="13" t="str">
        <f t="shared" si="0"/>
        <v/>
      </c>
      <c r="F41" s="13" t="str">
        <f t="shared" si="1"/>
        <v/>
      </c>
      <c r="H41" s="13" t="str">
        <f t="shared" si="2"/>
        <v/>
      </c>
      <c r="J41" s="13" t="str">
        <f t="shared" si="3"/>
        <v/>
      </c>
      <c r="K41" t="s">
        <v>6</v>
      </c>
    </row>
    <row r="42" spans="1:11" x14ac:dyDescent="0.2">
      <c r="A42" s="39">
        <v>3362</v>
      </c>
      <c r="B42">
        <v>63689.599999999999</v>
      </c>
      <c r="D42" s="13" t="str">
        <f t="shared" si="0"/>
        <v/>
      </c>
      <c r="F42" s="13" t="str">
        <f t="shared" si="1"/>
        <v/>
      </c>
      <c r="H42" s="13" t="str">
        <f t="shared" si="2"/>
        <v/>
      </c>
      <c r="J42" s="13" t="str">
        <f t="shared" si="3"/>
        <v/>
      </c>
      <c r="K42" t="s">
        <v>6</v>
      </c>
    </row>
    <row r="43" spans="1:11" x14ac:dyDescent="0.2">
      <c r="A43" s="39">
        <v>3378</v>
      </c>
      <c r="B43">
        <v>60902.400000000001</v>
      </c>
      <c r="C43">
        <v>62920</v>
      </c>
      <c r="D43" s="13">
        <f t="shared" si="0"/>
        <v>3.3128415300546443E-2</v>
      </c>
      <c r="E43">
        <v>68036.800000000003</v>
      </c>
      <c r="F43" s="13">
        <f t="shared" si="1"/>
        <v>8.1322314049586897E-2</v>
      </c>
      <c r="H43" s="13" t="str">
        <f t="shared" si="2"/>
        <v/>
      </c>
      <c r="J43" s="13" t="str">
        <f t="shared" si="3"/>
        <v/>
      </c>
      <c r="K43" t="s">
        <v>6</v>
      </c>
    </row>
    <row r="44" spans="1:11" x14ac:dyDescent="0.2">
      <c r="A44" s="39">
        <v>3406</v>
      </c>
      <c r="B44">
        <v>50745.97</v>
      </c>
      <c r="C44">
        <v>51765.17</v>
      </c>
      <c r="D44" s="13">
        <f t="shared" si="0"/>
        <v>2.0084353496444995E-2</v>
      </c>
      <c r="E44">
        <v>51765.17</v>
      </c>
      <c r="F44" s="13" t="str">
        <f t="shared" si="1"/>
        <v/>
      </c>
      <c r="G44">
        <v>53179.57</v>
      </c>
      <c r="H44" s="13">
        <f t="shared" si="2"/>
        <v>2.7323391384593165E-2</v>
      </c>
      <c r="J44" s="13" t="str">
        <f t="shared" si="3"/>
        <v/>
      </c>
      <c r="K44" t="s">
        <v>6</v>
      </c>
    </row>
    <row r="45" spans="1:11" x14ac:dyDescent="0.2">
      <c r="A45" s="39">
        <v>3407</v>
      </c>
      <c r="B45">
        <v>51556.13</v>
      </c>
      <c r="C45">
        <v>55868.800000000003</v>
      </c>
      <c r="D45" s="13">
        <f t="shared" si="0"/>
        <v>8.3649994675705885E-2</v>
      </c>
      <c r="E45">
        <v>58656</v>
      </c>
      <c r="F45" s="13">
        <f t="shared" si="1"/>
        <v>4.988830975428149E-2</v>
      </c>
      <c r="H45" s="13" t="str">
        <f t="shared" si="2"/>
        <v/>
      </c>
      <c r="J45" s="13" t="str">
        <f t="shared" si="3"/>
        <v/>
      </c>
      <c r="K45" t="s">
        <v>6</v>
      </c>
    </row>
    <row r="46" spans="1:11" x14ac:dyDescent="0.2">
      <c r="A46" s="39">
        <v>3408</v>
      </c>
      <c r="B46">
        <v>50346.19</v>
      </c>
      <c r="C46">
        <v>51344.59</v>
      </c>
      <c r="D46" s="13">
        <f t="shared" si="0"/>
        <v>1.9830696225473954E-2</v>
      </c>
      <c r="E46">
        <v>55036.800000000003</v>
      </c>
      <c r="F46" s="13">
        <f t="shared" si="1"/>
        <v>7.1910399907760603E-2</v>
      </c>
      <c r="H46" s="13" t="str">
        <f t="shared" si="2"/>
        <v/>
      </c>
      <c r="J46" s="13" t="str">
        <f t="shared" si="3"/>
        <v/>
      </c>
      <c r="K46" t="s">
        <v>6</v>
      </c>
    </row>
    <row r="47" spans="1:11" x14ac:dyDescent="0.2">
      <c r="A47" s="39">
        <v>3410</v>
      </c>
      <c r="B47">
        <v>50231.58</v>
      </c>
      <c r="C47">
        <v>51666.78</v>
      </c>
      <c r="D47" s="13">
        <f t="shared" si="0"/>
        <v>2.8571667464969197E-2</v>
      </c>
      <c r="E47">
        <v>55744</v>
      </c>
      <c r="F47" s="13">
        <f t="shared" si="1"/>
        <v>7.8913762382714747E-2</v>
      </c>
      <c r="G47">
        <v>57137.599999999999</v>
      </c>
      <c r="H47" s="13">
        <f t="shared" si="2"/>
        <v>2.4999999999999911E-2</v>
      </c>
      <c r="I47">
        <v>57137.599999999999</v>
      </c>
      <c r="J47" s="13" t="str">
        <f t="shared" si="3"/>
        <v/>
      </c>
      <c r="K47" t="s">
        <v>6</v>
      </c>
    </row>
    <row r="48" spans="1:11" x14ac:dyDescent="0.2">
      <c r="A48" s="39">
        <v>3412</v>
      </c>
      <c r="B48">
        <v>60641.57</v>
      </c>
      <c r="C48">
        <v>61556.77</v>
      </c>
      <c r="D48" s="13">
        <f t="shared" si="0"/>
        <v>1.5091957546613521E-2</v>
      </c>
      <c r="E48">
        <v>61556.77</v>
      </c>
      <c r="F48" s="13" t="str">
        <f t="shared" si="1"/>
        <v/>
      </c>
      <c r="H48" s="13" t="str">
        <f t="shared" si="2"/>
        <v/>
      </c>
      <c r="J48" s="13" t="str">
        <f t="shared" si="3"/>
        <v/>
      </c>
      <c r="K48" t="s">
        <v>6</v>
      </c>
    </row>
    <row r="49" spans="1:11" x14ac:dyDescent="0.2">
      <c r="A49" s="39">
        <v>3433</v>
      </c>
      <c r="B49">
        <v>41382.43</v>
      </c>
      <c r="C49">
        <v>44616</v>
      </c>
      <c r="D49" s="13">
        <f t="shared" si="0"/>
        <v>7.8138717325203055E-2</v>
      </c>
      <c r="E49">
        <v>46842</v>
      </c>
      <c r="F49" s="13">
        <f t="shared" si="1"/>
        <v>4.9892415277030588E-2</v>
      </c>
      <c r="H49" s="13" t="str">
        <f t="shared" si="2"/>
        <v/>
      </c>
      <c r="J49" s="13" t="str">
        <f t="shared" si="3"/>
        <v/>
      </c>
      <c r="K49" t="s">
        <v>6</v>
      </c>
    </row>
    <row r="50" spans="1:11" x14ac:dyDescent="0.2">
      <c r="A50" s="39">
        <v>3451</v>
      </c>
      <c r="B50">
        <v>56992</v>
      </c>
      <c r="C50">
        <v>60070.400000000001</v>
      </c>
      <c r="D50" s="13">
        <f t="shared" si="0"/>
        <v>5.4014598540146119E-2</v>
      </c>
      <c r="E50">
        <v>63086.400000000001</v>
      </c>
      <c r="F50" s="13">
        <f t="shared" si="1"/>
        <v>5.0207756232687029E-2</v>
      </c>
      <c r="G50">
        <v>65145.599999999999</v>
      </c>
      <c r="H50" s="13">
        <f t="shared" si="2"/>
        <v>3.2640949554896048E-2</v>
      </c>
      <c r="I50">
        <v>65145.599999999999</v>
      </c>
      <c r="J50" s="13" t="str">
        <f t="shared" si="3"/>
        <v/>
      </c>
      <c r="K50" t="s">
        <v>6</v>
      </c>
    </row>
    <row r="51" spans="1:11" x14ac:dyDescent="0.2">
      <c r="A51" s="39">
        <v>3457</v>
      </c>
      <c r="B51">
        <v>54454.400000000001</v>
      </c>
      <c r="C51">
        <v>56097.599999999999</v>
      </c>
      <c r="D51" s="13">
        <f t="shared" si="0"/>
        <v>3.0175706646294875E-2</v>
      </c>
      <c r="E51">
        <v>58926.400000000001</v>
      </c>
      <c r="F51" s="13">
        <f t="shared" si="1"/>
        <v>5.0426399703374258E-2</v>
      </c>
      <c r="G51">
        <v>60694.400000000001</v>
      </c>
      <c r="H51" s="13">
        <f t="shared" si="2"/>
        <v>3.0003529827038466E-2</v>
      </c>
      <c r="I51">
        <v>62275.199999999997</v>
      </c>
      <c r="J51" s="13">
        <f t="shared" si="3"/>
        <v>2.6045236463331012E-2</v>
      </c>
      <c r="K51" t="s">
        <v>6</v>
      </c>
    </row>
    <row r="52" spans="1:11" x14ac:dyDescent="0.2">
      <c r="A52" s="39">
        <v>3480</v>
      </c>
      <c r="B52">
        <v>49882.14</v>
      </c>
      <c r="C52">
        <v>49882.14</v>
      </c>
      <c r="D52" s="13" t="str">
        <f t="shared" si="0"/>
        <v/>
      </c>
      <c r="E52">
        <v>51379.74</v>
      </c>
      <c r="F52" s="13">
        <f t="shared" si="1"/>
        <v>3.0022769672672478E-2</v>
      </c>
      <c r="G52">
        <v>52918.94</v>
      </c>
      <c r="H52" s="13">
        <f t="shared" si="2"/>
        <v>2.9957333376930295E-2</v>
      </c>
      <c r="I52">
        <v>52918.94</v>
      </c>
      <c r="J52" s="13" t="str">
        <f t="shared" si="3"/>
        <v/>
      </c>
      <c r="K52" t="s">
        <v>6</v>
      </c>
    </row>
    <row r="53" spans="1:11" x14ac:dyDescent="0.2">
      <c r="A53" s="39">
        <v>3482</v>
      </c>
      <c r="B53">
        <v>46870.720000000001</v>
      </c>
      <c r="C53">
        <v>48409.919999999998</v>
      </c>
      <c r="D53" s="13">
        <f t="shared" si="0"/>
        <v>3.2839265110499616E-2</v>
      </c>
      <c r="E53">
        <v>52457.599999999999</v>
      </c>
      <c r="F53" s="13">
        <f t="shared" si="1"/>
        <v>8.3612614935120844E-2</v>
      </c>
      <c r="G53">
        <v>54288</v>
      </c>
      <c r="H53" s="13">
        <f t="shared" si="2"/>
        <v>3.4892942109437053E-2</v>
      </c>
      <c r="I53">
        <v>54288</v>
      </c>
      <c r="J53" s="13" t="str">
        <f t="shared" si="3"/>
        <v/>
      </c>
      <c r="K53" t="s">
        <v>6</v>
      </c>
    </row>
    <row r="54" spans="1:11" x14ac:dyDescent="0.2">
      <c r="A54" s="39">
        <v>3489</v>
      </c>
      <c r="B54">
        <v>50460.800000000003</v>
      </c>
      <c r="C54">
        <v>55868.800000000003</v>
      </c>
      <c r="D54" s="13" t="str">
        <f t="shared" si="0"/>
        <v/>
      </c>
      <c r="E54">
        <v>60424</v>
      </c>
      <c r="F54" s="13">
        <f t="shared" si="1"/>
        <v>8.1533879374534601E-2</v>
      </c>
      <c r="G54">
        <v>62233.599999999999</v>
      </c>
      <c r="H54" s="13">
        <f t="shared" si="2"/>
        <v>2.9948364888123802E-2</v>
      </c>
      <c r="I54">
        <v>64105.599999999999</v>
      </c>
      <c r="J54" s="13">
        <f t="shared" si="3"/>
        <v>3.0080213903743269E-2</v>
      </c>
      <c r="K54" t="s">
        <v>6</v>
      </c>
    </row>
    <row r="55" spans="1:11" x14ac:dyDescent="0.2">
      <c r="A55" s="39">
        <v>3495</v>
      </c>
      <c r="B55">
        <v>54496</v>
      </c>
      <c r="C55">
        <v>56139.199999999997</v>
      </c>
      <c r="D55" s="13">
        <f t="shared" si="0"/>
        <v>3.0152671755725224E-2</v>
      </c>
      <c r="E55">
        <v>57824</v>
      </c>
      <c r="F55" s="13">
        <f t="shared" si="1"/>
        <v>3.0011115227862151E-2</v>
      </c>
      <c r="G55">
        <v>59404.800000000003</v>
      </c>
      <c r="H55" s="13">
        <f t="shared" si="2"/>
        <v>2.7338129496403019E-2</v>
      </c>
      <c r="I55">
        <v>60881.599999999999</v>
      </c>
      <c r="J55" s="13">
        <f t="shared" si="3"/>
        <v>2.4859943977590948E-2</v>
      </c>
      <c r="K55" t="s">
        <v>6</v>
      </c>
    </row>
    <row r="56" spans="1:11" x14ac:dyDescent="0.2">
      <c r="A56" s="39">
        <v>3504</v>
      </c>
      <c r="B56">
        <v>59749.04</v>
      </c>
      <c r="D56" s="13" t="str">
        <f t="shared" si="0"/>
        <v/>
      </c>
      <c r="F56" s="13" t="str">
        <f t="shared" si="1"/>
        <v/>
      </c>
      <c r="H56" s="13" t="str">
        <f t="shared" si="2"/>
        <v/>
      </c>
      <c r="J56" s="13" t="str">
        <f t="shared" si="3"/>
        <v/>
      </c>
      <c r="K56" t="s">
        <v>6</v>
      </c>
    </row>
    <row r="57" spans="1:11" x14ac:dyDescent="0.2">
      <c r="A57" s="39">
        <v>3514</v>
      </c>
      <c r="B57">
        <v>64168</v>
      </c>
      <c r="C57">
        <v>66102.399999999994</v>
      </c>
      <c r="D57" s="13">
        <f t="shared" si="0"/>
        <v>3.0145867098865464E-2</v>
      </c>
      <c r="E57">
        <v>68078.399999999994</v>
      </c>
      <c r="F57" s="13">
        <f t="shared" si="1"/>
        <v>2.9893014474512203E-2</v>
      </c>
      <c r="G57">
        <v>73632</v>
      </c>
      <c r="H57" s="13">
        <f t="shared" si="2"/>
        <v>8.1576535288726104E-2</v>
      </c>
      <c r="I57">
        <v>75628.800000000003</v>
      </c>
      <c r="J57" s="13">
        <f t="shared" si="3"/>
        <v>2.7118644067796627E-2</v>
      </c>
      <c r="K57" t="s">
        <v>6</v>
      </c>
    </row>
    <row r="58" spans="1:11" x14ac:dyDescent="0.2">
      <c r="A58" s="39">
        <v>3517</v>
      </c>
      <c r="B58">
        <v>55000.82</v>
      </c>
      <c r="C58">
        <v>58968</v>
      </c>
      <c r="D58" s="13">
        <f t="shared" si="0"/>
        <v>7.2129470069719037E-2</v>
      </c>
      <c r="E58">
        <v>63772.800000000003</v>
      </c>
      <c r="F58" s="13">
        <f t="shared" si="1"/>
        <v>8.1481481481481488E-2</v>
      </c>
      <c r="G58">
        <v>65998.399999999994</v>
      </c>
      <c r="H58" s="13">
        <f t="shared" si="2"/>
        <v>3.4898891063274595E-2</v>
      </c>
      <c r="I58">
        <v>67974.399999999994</v>
      </c>
      <c r="J58" s="13">
        <f t="shared" si="3"/>
        <v>2.9940119760478945E-2</v>
      </c>
      <c r="K58" t="s">
        <v>6</v>
      </c>
    </row>
    <row r="59" spans="1:11" x14ac:dyDescent="0.2">
      <c r="A59" s="39">
        <v>3522</v>
      </c>
      <c r="B59">
        <v>69845.36</v>
      </c>
      <c r="C59">
        <v>71946.16</v>
      </c>
      <c r="D59" s="13">
        <f t="shared" si="0"/>
        <v>3.0077874893908563E-2</v>
      </c>
      <c r="E59">
        <v>77792</v>
      </c>
      <c r="F59" s="13">
        <f t="shared" si="1"/>
        <v>8.1252981396088275E-2</v>
      </c>
      <c r="G59">
        <v>80121.600000000006</v>
      </c>
      <c r="H59" s="13">
        <f t="shared" si="2"/>
        <v>2.9946524064171198E-2</v>
      </c>
      <c r="I59">
        <v>82284.800000000003</v>
      </c>
      <c r="J59" s="13">
        <f t="shared" si="3"/>
        <v>2.699896157840076E-2</v>
      </c>
      <c r="K59" t="s">
        <v>6</v>
      </c>
    </row>
    <row r="60" spans="1:11" x14ac:dyDescent="0.2">
      <c r="A60" s="39">
        <v>3543</v>
      </c>
      <c r="B60">
        <v>53643.199999999997</v>
      </c>
      <c r="C60">
        <v>55411.199999999997</v>
      </c>
      <c r="D60" s="13">
        <f t="shared" si="0"/>
        <v>3.2958511050794836E-2</v>
      </c>
      <c r="E60">
        <v>59904</v>
      </c>
      <c r="F60" s="13">
        <f t="shared" si="1"/>
        <v>8.1081081081081141E-2</v>
      </c>
      <c r="H60" s="13" t="str">
        <f t="shared" si="2"/>
        <v/>
      </c>
      <c r="J60" s="13" t="str">
        <f t="shared" si="3"/>
        <v/>
      </c>
      <c r="K60" t="s">
        <v>6</v>
      </c>
    </row>
    <row r="61" spans="1:11" x14ac:dyDescent="0.2">
      <c r="A61" s="39">
        <v>3544</v>
      </c>
      <c r="B61">
        <v>44975.01</v>
      </c>
      <c r="C61">
        <v>46327.01</v>
      </c>
      <c r="D61" s="13">
        <f t="shared" si="0"/>
        <v>3.0061138396634046E-2</v>
      </c>
      <c r="E61">
        <v>50107.199999999997</v>
      </c>
      <c r="F61" s="13">
        <f t="shared" si="1"/>
        <v>8.1597970600735925E-2</v>
      </c>
      <c r="G61">
        <v>51604.800000000003</v>
      </c>
      <c r="H61" s="13">
        <f t="shared" si="2"/>
        <v>2.9887920298879322E-2</v>
      </c>
      <c r="I61">
        <v>53081.599999999999</v>
      </c>
      <c r="J61" s="13">
        <f t="shared" si="3"/>
        <v>2.8617492946392487E-2</v>
      </c>
      <c r="K61" t="s">
        <v>6</v>
      </c>
    </row>
    <row r="62" spans="1:11" x14ac:dyDescent="0.2">
      <c r="A62" s="39">
        <v>3559</v>
      </c>
      <c r="D62" s="13" t="str">
        <f t="shared" si="0"/>
        <v/>
      </c>
      <c r="E62">
        <v>45510</v>
      </c>
      <c r="F62" s="13" t="str">
        <f t="shared" si="1"/>
        <v/>
      </c>
      <c r="G62">
        <v>46425.599999999999</v>
      </c>
      <c r="H62" s="13">
        <f t="shared" si="2"/>
        <v>2.011865524060652E-2</v>
      </c>
      <c r="I62">
        <v>47715.199999999997</v>
      </c>
      <c r="J62" s="13">
        <f t="shared" si="3"/>
        <v>2.7777777777777679E-2</v>
      </c>
      <c r="K62" t="s">
        <v>6</v>
      </c>
    </row>
    <row r="63" spans="1:11" x14ac:dyDescent="0.2">
      <c r="A63" s="39">
        <v>3561</v>
      </c>
      <c r="B63">
        <v>53285.86</v>
      </c>
      <c r="C63">
        <v>54346.66</v>
      </c>
      <c r="D63" s="13">
        <f t="shared" si="0"/>
        <v>1.9907720359585213E-2</v>
      </c>
      <c r="E63">
        <v>55969.06</v>
      </c>
      <c r="F63" s="13">
        <f t="shared" si="1"/>
        <v>2.9852800521687817E-2</v>
      </c>
      <c r="G63">
        <v>59384</v>
      </c>
      <c r="H63" s="13">
        <f t="shared" si="2"/>
        <v>6.1014782095679232E-2</v>
      </c>
      <c r="I63">
        <v>60860.800000000003</v>
      </c>
      <c r="J63" s="13">
        <f t="shared" si="3"/>
        <v>2.48686514886165E-2</v>
      </c>
      <c r="K63" t="s">
        <v>6</v>
      </c>
    </row>
    <row r="64" spans="1:11" x14ac:dyDescent="0.2">
      <c r="A64" s="39">
        <v>3576</v>
      </c>
      <c r="B64">
        <v>51270.96</v>
      </c>
      <c r="C64">
        <v>52040.56</v>
      </c>
      <c r="D64" s="13">
        <f t="shared" si="0"/>
        <v>1.5010446459360116E-2</v>
      </c>
      <c r="E64">
        <v>52040.56</v>
      </c>
      <c r="F64" s="13" t="str">
        <f t="shared" si="1"/>
        <v/>
      </c>
      <c r="G64">
        <v>53600.56</v>
      </c>
      <c r="H64" s="13">
        <f t="shared" si="2"/>
        <v>2.9976618237774533E-2</v>
      </c>
      <c r="I64">
        <v>55411.199999999997</v>
      </c>
      <c r="J64" s="13">
        <f t="shared" si="3"/>
        <v>3.3780244087002087E-2</v>
      </c>
      <c r="K64" t="s">
        <v>6</v>
      </c>
    </row>
    <row r="65" spans="1:11" x14ac:dyDescent="0.2">
      <c r="A65" s="39">
        <v>3582</v>
      </c>
      <c r="B65">
        <v>45801.599999999999</v>
      </c>
      <c r="C65">
        <v>47174.400000000001</v>
      </c>
      <c r="D65" s="13">
        <f t="shared" si="0"/>
        <v>2.997275204359684E-2</v>
      </c>
      <c r="F65" s="13" t="str">
        <f t="shared" si="1"/>
        <v/>
      </c>
      <c r="H65" s="13" t="str">
        <f t="shared" si="2"/>
        <v/>
      </c>
      <c r="J65" s="13" t="str">
        <f t="shared" si="3"/>
        <v/>
      </c>
      <c r="K65" t="s">
        <v>6</v>
      </c>
    </row>
    <row r="66" spans="1:11" x14ac:dyDescent="0.2">
      <c r="A66" s="39">
        <v>3592</v>
      </c>
      <c r="D66" s="13" t="str">
        <f t="shared" ref="D66:D129" si="4">IF(IFERROR((C66/B66-1),"")="","",IF(AND((C66/B66-1)&gt;0,(C66/B66-1)&lt;0.1),(C66/B66-1),""))</f>
        <v/>
      </c>
      <c r="F66" s="13" t="str">
        <f t="shared" ref="F66:F129" si="5">IF(IFERROR((E66/C66-1),"")="","",IF(AND((E66/C66-1)&gt;0,(E66/C66-1)&lt;0.1),(E66/C66-1),""))</f>
        <v/>
      </c>
      <c r="H66" s="13" t="str">
        <f t="shared" ref="H66:H129" si="6">IF(IFERROR((G66/E66-1),"")="","",IF(AND((G66/E66-1)&gt;0,(G66/E66-1)&lt;0.1),(G66/E66-1),""))</f>
        <v/>
      </c>
      <c r="I66">
        <v>51272</v>
      </c>
      <c r="J66" s="13" t="str">
        <f t="shared" ref="J66:J129" si="7">IF(IFERROR((I66/G66-1),"")="","",IF(AND((I66/G66-1)&gt;0,(I66/G66-1)&lt;0.1),(I66/G66-1),""))</f>
        <v/>
      </c>
      <c r="K66" t="s">
        <v>6</v>
      </c>
    </row>
    <row r="67" spans="1:11" x14ac:dyDescent="0.2">
      <c r="A67" s="39">
        <v>3597</v>
      </c>
      <c r="B67">
        <v>54662.400000000001</v>
      </c>
      <c r="C67">
        <v>56305.599999999999</v>
      </c>
      <c r="D67" s="13">
        <f t="shared" si="4"/>
        <v>3.0060882800608812E-2</v>
      </c>
      <c r="E67">
        <v>57990.400000000001</v>
      </c>
      <c r="F67" s="13">
        <f t="shared" si="5"/>
        <v>2.9922423346878446E-2</v>
      </c>
      <c r="G67">
        <v>59737.599999999999</v>
      </c>
      <c r="H67" s="13">
        <f t="shared" si="6"/>
        <v>3.0129124820659881E-2</v>
      </c>
      <c r="I67">
        <v>61110.400000000001</v>
      </c>
      <c r="J67" s="13">
        <f t="shared" si="7"/>
        <v>2.2980501392757757E-2</v>
      </c>
      <c r="K67" t="s">
        <v>6</v>
      </c>
    </row>
    <row r="68" spans="1:11" x14ac:dyDescent="0.2">
      <c r="A68" s="39">
        <v>3607</v>
      </c>
      <c r="B68">
        <v>46009.599999999999</v>
      </c>
      <c r="C68">
        <v>47382.400000000001</v>
      </c>
      <c r="D68" s="13">
        <f t="shared" si="4"/>
        <v>2.9837251356238825E-2</v>
      </c>
      <c r="E68">
        <v>50252.800000000003</v>
      </c>
      <c r="F68" s="13">
        <f t="shared" si="5"/>
        <v>6.0579455662862269E-2</v>
      </c>
      <c r="G68">
        <v>51750.400000000001</v>
      </c>
      <c r="H68" s="13">
        <f t="shared" si="6"/>
        <v>2.9801324503311299E-2</v>
      </c>
      <c r="I68">
        <v>51750.400000000001</v>
      </c>
      <c r="J68" s="13" t="str">
        <f t="shared" si="7"/>
        <v/>
      </c>
      <c r="K68" t="s">
        <v>6</v>
      </c>
    </row>
    <row r="69" spans="1:11" x14ac:dyDescent="0.2">
      <c r="A69" s="39">
        <v>3612</v>
      </c>
      <c r="B69">
        <v>59219.68</v>
      </c>
      <c r="C69">
        <v>59219.68</v>
      </c>
      <c r="D69" s="13" t="str">
        <f t="shared" si="4"/>
        <v/>
      </c>
      <c r="E69">
        <v>62171</v>
      </c>
      <c r="F69" s="13">
        <f t="shared" si="5"/>
        <v>4.9836811006070958E-2</v>
      </c>
      <c r="H69" s="13" t="str">
        <f t="shared" si="6"/>
        <v/>
      </c>
      <c r="J69" s="13" t="str">
        <f t="shared" si="7"/>
        <v/>
      </c>
      <c r="K69" t="s">
        <v>6</v>
      </c>
    </row>
    <row r="70" spans="1:11" x14ac:dyDescent="0.2">
      <c r="A70" s="39">
        <v>3614</v>
      </c>
      <c r="B70">
        <v>54337.3</v>
      </c>
      <c r="C70">
        <v>56084.5</v>
      </c>
      <c r="D70" s="13">
        <f t="shared" si="4"/>
        <v>3.2154707723791809E-2</v>
      </c>
      <c r="E70">
        <v>57706.9</v>
      </c>
      <c r="F70" s="13">
        <f t="shared" si="5"/>
        <v>2.8927778619761257E-2</v>
      </c>
      <c r="G70">
        <v>59495.7</v>
      </c>
      <c r="H70" s="13">
        <f t="shared" si="6"/>
        <v>3.0998026232564868E-2</v>
      </c>
      <c r="J70" s="13" t="str">
        <f t="shared" si="7"/>
        <v/>
      </c>
      <c r="K70" t="s">
        <v>6</v>
      </c>
    </row>
    <row r="71" spans="1:11" x14ac:dyDescent="0.2">
      <c r="A71" s="39">
        <v>3618</v>
      </c>
      <c r="B71">
        <v>44678.400000000001</v>
      </c>
      <c r="C71">
        <v>46009.599999999999</v>
      </c>
      <c r="D71" s="13">
        <f t="shared" si="4"/>
        <v>2.9795158286778367E-2</v>
      </c>
      <c r="E71">
        <v>47382.400000000001</v>
      </c>
      <c r="F71" s="13">
        <f t="shared" si="5"/>
        <v>2.9837251356238825E-2</v>
      </c>
      <c r="G71">
        <v>48796.800000000003</v>
      </c>
      <c r="H71" s="13">
        <f t="shared" si="6"/>
        <v>2.9850746268656803E-2</v>
      </c>
      <c r="I71">
        <v>48796.800000000003</v>
      </c>
      <c r="J71" s="13" t="str">
        <f t="shared" si="7"/>
        <v/>
      </c>
      <c r="K71" t="s">
        <v>6</v>
      </c>
    </row>
    <row r="72" spans="1:11" x14ac:dyDescent="0.2">
      <c r="A72" s="39">
        <v>3621</v>
      </c>
      <c r="B72">
        <v>47278.400000000001</v>
      </c>
      <c r="C72">
        <v>48692.800000000003</v>
      </c>
      <c r="D72" s="13">
        <f t="shared" si="4"/>
        <v>2.9916410030796259E-2</v>
      </c>
      <c r="E72">
        <v>50148.800000000003</v>
      </c>
      <c r="F72" s="13">
        <f t="shared" si="5"/>
        <v>2.9901751388295539E-2</v>
      </c>
      <c r="G72">
        <v>51646.400000000001</v>
      </c>
      <c r="H72" s="13">
        <f t="shared" si="6"/>
        <v>2.9863127333056738E-2</v>
      </c>
      <c r="I72">
        <v>53040</v>
      </c>
      <c r="J72" s="13">
        <f t="shared" si="7"/>
        <v>2.6983487716472077E-2</v>
      </c>
      <c r="K72" t="s">
        <v>6</v>
      </c>
    </row>
    <row r="73" spans="1:11" x14ac:dyDescent="0.2">
      <c r="A73" s="39">
        <v>3637</v>
      </c>
      <c r="B73">
        <v>53530.05</v>
      </c>
      <c r="C73">
        <v>55702.400000000001</v>
      </c>
      <c r="D73" s="13">
        <f t="shared" si="4"/>
        <v>4.0581878776500213E-2</v>
      </c>
      <c r="F73" s="13" t="str">
        <f t="shared" si="5"/>
        <v/>
      </c>
      <c r="H73" s="13" t="str">
        <f t="shared" si="6"/>
        <v/>
      </c>
      <c r="J73" s="13" t="str">
        <f t="shared" si="7"/>
        <v/>
      </c>
      <c r="K73" t="s">
        <v>6</v>
      </c>
    </row>
    <row r="74" spans="1:11" x14ac:dyDescent="0.2">
      <c r="A74" s="39">
        <v>3643</v>
      </c>
      <c r="B74">
        <v>56888</v>
      </c>
      <c r="C74">
        <v>58489.599999999999</v>
      </c>
      <c r="D74" s="13">
        <f t="shared" si="4"/>
        <v>2.8153564899451533E-2</v>
      </c>
      <c r="E74">
        <v>60236.800000000003</v>
      </c>
      <c r="F74" s="13">
        <f t="shared" si="5"/>
        <v>2.9871977240398362E-2</v>
      </c>
      <c r="G74">
        <v>62046.400000000001</v>
      </c>
      <c r="H74" s="13">
        <f t="shared" si="6"/>
        <v>3.0041436464088411E-2</v>
      </c>
      <c r="J74" s="13" t="str">
        <f t="shared" si="7"/>
        <v/>
      </c>
      <c r="K74" t="s">
        <v>6</v>
      </c>
    </row>
    <row r="75" spans="1:11" x14ac:dyDescent="0.2">
      <c r="A75" s="39">
        <v>3668</v>
      </c>
      <c r="B75">
        <v>45780.800000000003</v>
      </c>
      <c r="C75">
        <v>47153.599999999999</v>
      </c>
      <c r="D75" s="13">
        <f t="shared" si="4"/>
        <v>2.998636983189451E-2</v>
      </c>
      <c r="F75" s="13" t="str">
        <f t="shared" si="5"/>
        <v/>
      </c>
      <c r="H75" s="13" t="str">
        <f t="shared" si="6"/>
        <v/>
      </c>
      <c r="J75" s="13" t="str">
        <f t="shared" si="7"/>
        <v/>
      </c>
      <c r="K75" t="s">
        <v>6</v>
      </c>
    </row>
    <row r="76" spans="1:11" x14ac:dyDescent="0.2">
      <c r="A76" s="39">
        <v>3675</v>
      </c>
      <c r="B76">
        <v>42854.45</v>
      </c>
      <c r="C76">
        <v>45198</v>
      </c>
      <c r="D76" s="13">
        <f t="shared" si="4"/>
        <v>5.4686269453930736E-2</v>
      </c>
      <c r="E76">
        <v>48880</v>
      </c>
      <c r="F76" s="13">
        <f t="shared" si="5"/>
        <v>8.1463781583255956E-2</v>
      </c>
      <c r="H76" s="13" t="str">
        <f t="shared" si="6"/>
        <v/>
      </c>
      <c r="J76" s="13" t="str">
        <f t="shared" si="7"/>
        <v/>
      </c>
      <c r="K76" t="s">
        <v>6</v>
      </c>
    </row>
    <row r="77" spans="1:11" x14ac:dyDescent="0.2">
      <c r="A77" s="39">
        <v>3681</v>
      </c>
      <c r="B77">
        <v>54119.31</v>
      </c>
      <c r="C77">
        <v>55741.71</v>
      </c>
      <c r="D77" s="13">
        <f t="shared" si="4"/>
        <v>2.9978209256548149E-2</v>
      </c>
      <c r="E77">
        <v>60278.400000000001</v>
      </c>
      <c r="F77" s="13">
        <f t="shared" si="5"/>
        <v>8.1387707696803702E-2</v>
      </c>
      <c r="G77">
        <v>62088</v>
      </c>
      <c r="H77" s="13">
        <f t="shared" si="6"/>
        <v>3.002070393374745E-2</v>
      </c>
      <c r="J77" s="13" t="str">
        <f t="shared" si="7"/>
        <v/>
      </c>
      <c r="K77" t="s">
        <v>6</v>
      </c>
    </row>
    <row r="78" spans="1:11" x14ac:dyDescent="0.2">
      <c r="A78" s="39">
        <v>3687</v>
      </c>
      <c r="B78">
        <v>59823.5</v>
      </c>
      <c r="D78" s="13" t="str">
        <f t="shared" si="4"/>
        <v/>
      </c>
      <c r="F78" s="13" t="str">
        <f t="shared" si="5"/>
        <v/>
      </c>
      <c r="H78" s="13" t="str">
        <f t="shared" si="6"/>
        <v/>
      </c>
      <c r="J78" s="13" t="str">
        <f t="shared" si="7"/>
        <v/>
      </c>
      <c r="K78" t="s">
        <v>6</v>
      </c>
    </row>
    <row r="79" spans="1:11" x14ac:dyDescent="0.2">
      <c r="A79" s="39">
        <v>3693</v>
      </c>
      <c r="B79">
        <v>46609.06</v>
      </c>
      <c r="C79">
        <v>50273.599999999999</v>
      </c>
      <c r="D79" s="13">
        <f t="shared" si="4"/>
        <v>7.8622911511195381E-2</v>
      </c>
      <c r="E79">
        <v>54371.199999999997</v>
      </c>
      <c r="F79" s="13">
        <f t="shared" si="5"/>
        <v>8.1505999172527988E-2</v>
      </c>
      <c r="G79">
        <v>56139.199999999997</v>
      </c>
      <c r="H79" s="13">
        <f t="shared" si="6"/>
        <v>3.2517214996174548E-2</v>
      </c>
      <c r="I79">
        <v>62067.199999999997</v>
      </c>
      <c r="J79" s="13" t="str">
        <f t="shared" si="7"/>
        <v/>
      </c>
      <c r="K79" t="s">
        <v>6</v>
      </c>
    </row>
    <row r="80" spans="1:11" x14ac:dyDescent="0.2">
      <c r="A80" s="39">
        <v>3727</v>
      </c>
      <c r="B80">
        <v>54475.199999999997</v>
      </c>
      <c r="C80">
        <v>56118.400000000001</v>
      </c>
      <c r="D80" s="13">
        <f t="shared" si="4"/>
        <v>3.016418480336025E-2</v>
      </c>
      <c r="E80">
        <v>57803.199999999997</v>
      </c>
      <c r="F80" s="13">
        <f t="shared" si="5"/>
        <v>3.0022238695329717E-2</v>
      </c>
      <c r="G80">
        <v>59529.599999999999</v>
      </c>
      <c r="H80" s="13">
        <f t="shared" si="6"/>
        <v>2.9866858582223932E-2</v>
      </c>
      <c r="I80">
        <v>60964.800000000003</v>
      </c>
      <c r="J80" s="13">
        <f t="shared" si="7"/>
        <v>2.4109014675052443E-2</v>
      </c>
      <c r="K80" t="s">
        <v>6</v>
      </c>
    </row>
    <row r="81" spans="1:11" x14ac:dyDescent="0.2">
      <c r="A81" s="39">
        <v>3740</v>
      </c>
      <c r="B81">
        <v>54496</v>
      </c>
      <c r="C81">
        <v>56139.199999999997</v>
      </c>
      <c r="D81" s="13">
        <f t="shared" si="4"/>
        <v>3.0152671755725224E-2</v>
      </c>
      <c r="E81">
        <v>57824</v>
      </c>
      <c r="F81" s="13">
        <f t="shared" si="5"/>
        <v>3.0011115227862151E-2</v>
      </c>
      <c r="G81">
        <v>59404.800000000003</v>
      </c>
      <c r="H81" s="13">
        <f t="shared" si="6"/>
        <v>2.7338129496403019E-2</v>
      </c>
      <c r="J81" s="13" t="str">
        <f t="shared" si="7"/>
        <v/>
      </c>
      <c r="K81" t="s">
        <v>6</v>
      </c>
    </row>
    <row r="82" spans="1:11" x14ac:dyDescent="0.2">
      <c r="A82" s="39">
        <v>3747</v>
      </c>
      <c r="B82">
        <v>68748.990000000005</v>
      </c>
      <c r="C82">
        <v>70808.19</v>
      </c>
      <c r="D82" s="13">
        <f t="shared" si="4"/>
        <v>2.9952440028573557E-2</v>
      </c>
      <c r="E82">
        <v>76564.800000000003</v>
      </c>
      <c r="F82" s="13">
        <f t="shared" si="5"/>
        <v>8.1298646385396856E-2</v>
      </c>
      <c r="G82">
        <v>78852.800000000003</v>
      </c>
      <c r="H82" s="13">
        <f t="shared" si="6"/>
        <v>2.9883183917413847E-2</v>
      </c>
      <c r="I82">
        <v>78852.800000000003</v>
      </c>
      <c r="J82" s="13" t="str">
        <f t="shared" si="7"/>
        <v/>
      </c>
      <c r="K82" t="s">
        <v>6</v>
      </c>
    </row>
    <row r="83" spans="1:11" x14ac:dyDescent="0.2">
      <c r="A83" s="39">
        <v>3754</v>
      </c>
      <c r="B83">
        <v>60514.27</v>
      </c>
      <c r="C83">
        <v>62323.87</v>
      </c>
      <c r="D83" s="13">
        <f t="shared" si="4"/>
        <v>2.9903690484905487E-2</v>
      </c>
      <c r="E83">
        <v>67392</v>
      </c>
      <c r="F83" s="13">
        <f t="shared" si="5"/>
        <v>8.131924413551328E-2</v>
      </c>
      <c r="G83">
        <v>71489.600000000006</v>
      </c>
      <c r="H83" s="13">
        <f t="shared" si="6"/>
        <v>6.080246913580245E-2</v>
      </c>
      <c r="I83">
        <v>73424</v>
      </c>
      <c r="J83" s="13">
        <f t="shared" si="7"/>
        <v>2.7058481233633858E-2</v>
      </c>
      <c r="K83" t="s">
        <v>6</v>
      </c>
    </row>
    <row r="84" spans="1:11" x14ac:dyDescent="0.2">
      <c r="A84" s="39">
        <v>3759</v>
      </c>
      <c r="B84">
        <v>50102.83</v>
      </c>
      <c r="C84">
        <v>55868.800000000003</v>
      </c>
      <c r="D84" s="13" t="str">
        <f t="shared" si="4"/>
        <v/>
      </c>
      <c r="E84">
        <v>60424</v>
      </c>
      <c r="F84" s="13">
        <f t="shared" si="5"/>
        <v>8.1533879374534601E-2</v>
      </c>
      <c r="G84">
        <v>61942.400000000001</v>
      </c>
      <c r="H84" s="13">
        <f t="shared" si="6"/>
        <v>2.512908777969014E-2</v>
      </c>
      <c r="I84">
        <v>63668.800000000003</v>
      </c>
      <c r="J84" s="13">
        <f t="shared" si="7"/>
        <v>2.7871054398925565E-2</v>
      </c>
      <c r="K84" t="s">
        <v>6</v>
      </c>
    </row>
    <row r="85" spans="1:11" x14ac:dyDescent="0.2">
      <c r="A85" s="39">
        <v>3761</v>
      </c>
      <c r="B85">
        <v>39744.019999999997</v>
      </c>
      <c r="C85">
        <v>40998.46</v>
      </c>
      <c r="D85" s="13">
        <f t="shared" si="4"/>
        <v>3.1562987337466097E-2</v>
      </c>
      <c r="E85">
        <v>42225.66</v>
      </c>
      <c r="F85" s="13">
        <f t="shared" si="5"/>
        <v>2.9932831623431744E-2</v>
      </c>
      <c r="G85">
        <v>43494.46</v>
      </c>
      <c r="H85" s="13">
        <f t="shared" si="6"/>
        <v>3.0048079769505076E-2</v>
      </c>
      <c r="I85">
        <v>44659.26</v>
      </c>
      <c r="J85" s="13">
        <f t="shared" si="7"/>
        <v>2.6780422150315397E-2</v>
      </c>
      <c r="K85" t="s">
        <v>6</v>
      </c>
    </row>
    <row r="86" spans="1:11" x14ac:dyDescent="0.2">
      <c r="A86" s="39">
        <v>3762</v>
      </c>
      <c r="B86">
        <v>55449.06</v>
      </c>
      <c r="C86">
        <v>57113.06</v>
      </c>
      <c r="D86" s="13">
        <f t="shared" si="4"/>
        <v>3.0009525860312136E-2</v>
      </c>
      <c r="E86">
        <v>58818.66</v>
      </c>
      <c r="F86" s="13">
        <f t="shared" si="5"/>
        <v>2.9863572359807078E-2</v>
      </c>
      <c r="G86">
        <v>60004.26</v>
      </c>
      <c r="H86" s="13">
        <f t="shared" si="6"/>
        <v>2.0156868585581522E-2</v>
      </c>
      <c r="J86" s="13" t="str">
        <f t="shared" si="7"/>
        <v/>
      </c>
      <c r="K86" t="s">
        <v>6</v>
      </c>
    </row>
    <row r="87" spans="1:11" x14ac:dyDescent="0.2">
      <c r="A87" s="39">
        <v>3777</v>
      </c>
      <c r="B87">
        <v>65857.38</v>
      </c>
      <c r="C87">
        <v>67958.179999999993</v>
      </c>
      <c r="D87" s="13">
        <f t="shared" si="4"/>
        <v>3.1899234375858621E-2</v>
      </c>
      <c r="E87">
        <v>69996.58</v>
      </c>
      <c r="F87" s="13">
        <f t="shared" si="5"/>
        <v>2.9994917462474957E-2</v>
      </c>
      <c r="G87">
        <v>72159.78</v>
      </c>
      <c r="H87" s="13">
        <f t="shared" si="6"/>
        <v>3.0904367041932668E-2</v>
      </c>
      <c r="I87">
        <v>72159.78</v>
      </c>
      <c r="J87" s="13" t="str">
        <f t="shared" si="7"/>
        <v/>
      </c>
      <c r="K87" t="s">
        <v>6</v>
      </c>
    </row>
    <row r="88" spans="1:11" x14ac:dyDescent="0.2">
      <c r="A88" s="39">
        <v>3784</v>
      </c>
      <c r="B88">
        <v>45947.199999999997</v>
      </c>
      <c r="C88">
        <v>50107.199999999997</v>
      </c>
      <c r="D88" s="13">
        <f t="shared" si="4"/>
        <v>9.053870529651431E-2</v>
      </c>
      <c r="E88">
        <v>56825.599999999999</v>
      </c>
      <c r="F88" s="13" t="str">
        <f t="shared" si="5"/>
        <v/>
      </c>
      <c r="G88">
        <v>58531.199999999997</v>
      </c>
      <c r="H88" s="13">
        <f t="shared" si="6"/>
        <v>3.0014641288433452E-2</v>
      </c>
      <c r="I88">
        <v>59883.199999999997</v>
      </c>
      <c r="J88" s="13">
        <f t="shared" si="7"/>
        <v>2.3098791755508108E-2</v>
      </c>
      <c r="K88" t="s">
        <v>6</v>
      </c>
    </row>
    <row r="89" spans="1:11" x14ac:dyDescent="0.2">
      <c r="A89" s="39">
        <v>3816</v>
      </c>
      <c r="B89">
        <v>40420.639999999999</v>
      </c>
      <c r="C89">
        <v>41627.040000000001</v>
      </c>
      <c r="D89" s="13">
        <f t="shared" si="4"/>
        <v>2.9846138012658896E-2</v>
      </c>
      <c r="E89">
        <v>42875.040000000001</v>
      </c>
      <c r="F89" s="13">
        <f t="shared" si="5"/>
        <v>2.998051266676649E-2</v>
      </c>
      <c r="G89">
        <v>44164.639999999999</v>
      </c>
      <c r="H89" s="13">
        <f t="shared" si="6"/>
        <v>3.0078106049580278E-2</v>
      </c>
      <c r="I89">
        <v>45267.040000000001</v>
      </c>
      <c r="J89" s="13">
        <f t="shared" si="7"/>
        <v>2.4961145386897865E-2</v>
      </c>
      <c r="K89" t="s">
        <v>6</v>
      </c>
    </row>
    <row r="90" spans="1:11" x14ac:dyDescent="0.2">
      <c r="A90" s="39">
        <v>3828</v>
      </c>
      <c r="B90">
        <v>45739.199999999997</v>
      </c>
      <c r="C90">
        <v>50128</v>
      </c>
      <c r="D90" s="13">
        <f t="shared" si="4"/>
        <v>9.595270577535242E-2</v>
      </c>
      <c r="E90">
        <v>56826</v>
      </c>
      <c r="F90" s="13" t="str">
        <f t="shared" si="5"/>
        <v/>
      </c>
      <c r="G90">
        <v>58531.199999999997</v>
      </c>
      <c r="H90" s="13">
        <f t="shared" si="6"/>
        <v>3.0007390983000759E-2</v>
      </c>
      <c r="I90">
        <v>59987.199999999997</v>
      </c>
      <c r="J90" s="13">
        <f t="shared" si="7"/>
        <v>2.4875621890547261E-2</v>
      </c>
      <c r="K90" t="s">
        <v>6</v>
      </c>
    </row>
    <row r="91" spans="1:11" x14ac:dyDescent="0.2">
      <c r="A91" s="39">
        <v>3829</v>
      </c>
      <c r="B91">
        <v>64022.400000000001</v>
      </c>
      <c r="C91">
        <v>65936</v>
      </c>
      <c r="D91" s="13">
        <f t="shared" si="4"/>
        <v>2.9889538661468373E-2</v>
      </c>
      <c r="E91">
        <v>71323.199999999997</v>
      </c>
      <c r="F91" s="13">
        <f t="shared" si="5"/>
        <v>8.1703470031545766E-2</v>
      </c>
      <c r="G91">
        <v>73465.600000000006</v>
      </c>
      <c r="H91" s="13">
        <f t="shared" si="6"/>
        <v>3.0037911927675909E-2</v>
      </c>
      <c r="I91">
        <v>75441.600000000006</v>
      </c>
      <c r="J91" s="13">
        <f t="shared" si="7"/>
        <v>2.6896942242355504E-2</v>
      </c>
      <c r="K91" t="s">
        <v>6</v>
      </c>
    </row>
    <row r="92" spans="1:11" x14ac:dyDescent="0.2">
      <c r="A92" s="39">
        <v>3834</v>
      </c>
      <c r="B92">
        <v>56028.13</v>
      </c>
      <c r="C92">
        <v>57775.33</v>
      </c>
      <c r="D92" s="13">
        <f t="shared" si="4"/>
        <v>3.1184335440072708E-2</v>
      </c>
      <c r="E92">
        <v>59688.51</v>
      </c>
      <c r="F92" s="13">
        <f t="shared" si="5"/>
        <v>3.3114133662239587E-2</v>
      </c>
      <c r="G92">
        <v>61602.11</v>
      </c>
      <c r="H92" s="13">
        <f t="shared" si="6"/>
        <v>3.2059771637790835E-2</v>
      </c>
      <c r="I92">
        <v>63328.51</v>
      </c>
      <c r="J92" s="13">
        <f t="shared" si="7"/>
        <v>2.8025014078251642E-2</v>
      </c>
      <c r="K92" t="s">
        <v>6</v>
      </c>
    </row>
    <row r="93" spans="1:11" x14ac:dyDescent="0.2">
      <c r="A93" s="39">
        <v>3850</v>
      </c>
      <c r="B93">
        <v>39285.17</v>
      </c>
      <c r="C93">
        <v>41475.199999999997</v>
      </c>
      <c r="D93" s="13">
        <f t="shared" si="4"/>
        <v>5.5746990531032381E-2</v>
      </c>
      <c r="E93">
        <v>46113.599999999999</v>
      </c>
      <c r="F93" s="13" t="str">
        <f t="shared" si="5"/>
        <v/>
      </c>
      <c r="G93">
        <v>47673.599999999999</v>
      </c>
      <c r="H93" s="13">
        <f t="shared" si="6"/>
        <v>3.3829499323410062E-2</v>
      </c>
      <c r="I93">
        <v>49108.800000000003</v>
      </c>
      <c r="J93" s="13">
        <f t="shared" si="7"/>
        <v>3.0104712041884918E-2</v>
      </c>
      <c r="K93" t="s">
        <v>6</v>
      </c>
    </row>
    <row r="94" spans="1:11" x14ac:dyDescent="0.2">
      <c r="A94" s="39">
        <v>3855</v>
      </c>
      <c r="B94">
        <v>52915.199999999997</v>
      </c>
      <c r="C94">
        <v>56014.400000000001</v>
      </c>
      <c r="D94" s="13">
        <f t="shared" si="4"/>
        <v>5.8569182389937247E-2</v>
      </c>
      <c r="E94">
        <v>57699.199999999997</v>
      </c>
      <c r="F94" s="13">
        <f t="shared" si="5"/>
        <v>3.0077979948013311E-2</v>
      </c>
      <c r="G94">
        <v>59425.599999999999</v>
      </c>
      <c r="H94" s="13">
        <f t="shared" si="6"/>
        <v>2.9920692141312211E-2</v>
      </c>
      <c r="I94">
        <v>62420.800000000003</v>
      </c>
      <c r="J94" s="13">
        <f t="shared" si="7"/>
        <v>5.0402520126006323E-2</v>
      </c>
      <c r="K94" t="s">
        <v>6</v>
      </c>
    </row>
    <row r="95" spans="1:11" x14ac:dyDescent="0.2">
      <c r="A95" s="39">
        <v>3856</v>
      </c>
      <c r="B95">
        <v>45052.800000000003</v>
      </c>
      <c r="C95">
        <v>46404.800000000003</v>
      </c>
      <c r="D95" s="13">
        <f t="shared" si="4"/>
        <v>3.000923361034169E-2</v>
      </c>
      <c r="E95">
        <v>48734.400000000001</v>
      </c>
      <c r="F95" s="13">
        <f t="shared" si="5"/>
        <v>5.0201703272075182E-2</v>
      </c>
      <c r="G95">
        <v>50190.400000000001</v>
      </c>
      <c r="H95" s="13">
        <f t="shared" si="6"/>
        <v>2.9876227059325577E-2</v>
      </c>
      <c r="I95">
        <v>51500.800000000003</v>
      </c>
      <c r="J95" s="13">
        <f t="shared" si="7"/>
        <v>2.6108578532946458E-2</v>
      </c>
      <c r="K95" t="s">
        <v>6</v>
      </c>
    </row>
    <row r="96" spans="1:11" x14ac:dyDescent="0.2">
      <c r="A96" s="39">
        <v>3859</v>
      </c>
      <c r="C96">
        <v>65977.600000000006</v>
      </c>
      <c r="D96" s="13" t="str">
        <f t="shared" si="4"/>
        <v/>
      </c>
      <c r="E96">
        <v>67953.600000000006</v>
      </c>
      <c r="F96" s="13">
        <f t="shared" si="5"/>
        <v>2.9949558638083129E-2</v>
      </c>
      <c r="G96">
        <v>69992</v>
      </c>
      <c r="H96" s="13">
        <f t="shared" si="6"/>
        <v>2.9996939087848062E-2</v>
      </c>
      <c r="I96">
        <v>69992</v>
      </c>
      <c r="J96" s="13" t="str">
        <f t="shared" si="7"/>
        <v/>
      </c>
      <c r="K96" t="s">
        <v>6</v>
      </c>
    </row>
    <row r="97" spans="1:11" x14ac:dyDescent="0.2">
      <c r="A97" s="39">
        <v>3870</v>
      </c>
      <c r="B97">
        <v>45119.78</v>
      </c>
      <c r="C97">
        <v>46617.38</v>
      </c>
      <c r="D97" s="13">
        <f t="shared" si="4"/>
        <v>3.3191651200426886E-2</v>
      </c>
      <c r="F97" s="13" t="str">
        <f t="shared" si="5"/>
        <v/>
      </c>
      <c r="H97" s="13" t="str">
        <f t="shared" si="6"/>
        <v/>
      </c>
      <c r="J97" s="13" t="str">
        <f t="shared" si="7"/>
        <v/>
      </c>
      <c r="K97" t="s">
        <v>6</v>
      </c>
    </row>
    <row r="98" spans="1:11" x14ac:dyDescent="0.2">
      <c r="A98" s="39">
        <v>3876</v>
      </c>
      <c r="B98">
        <v>44720</v>
      </c>
      <c r="C98">
        <v>46072</v>
      </c>
      <c r="D98" s="13">
        <f t="shared" si="4"/>
        <v>3.0232558139534849E-2</v>
      </c>
      <c r="E98">
        <v>46072</v>
      </c>
      <c r="F98" s="13" t="str">
        <f t="shared" si="5"/>
        <v/>
      </c>
      <c r="H98" s="13" t="str">
        <f t="shared" si="6"/>
        <v/>
      </c>
      <c r="J98" s="13" t="str">
        <f t="shared" si="7"/>
        <v/>
      </c>
      <c r="K98" t="s">
        <v>6</v>
      </c>
    </row>
    <row r="99" spans="1:11" x14ac:dyDescent="0.2">
      <c r="A99" s="39">
        <v>3911</v>
      </c>
      <c r="B99">
        <v>54475.199999999997</v>
      </c>
      <c r="C99">
        <v>56118.400000000001</v>
      </c>
      <c r="D99" s="13">
        <f t="shared" si="4"/>
        <v>3.016418480336025E-2</v>
      </c>
      <c r="F99" s="13" t="str">
        <f t="shared" si="5"/>
        <v/>
      </c>
      <c r="H99" s="13" t="str">
        <f t="shared" si="6"/>
        <v/>
      </c>
      <c r="J99" s="13" t="str">
        <f t="shared" si="7"/>
        <v/>
      </c>
      <c r="K99" t="s">
        <v>6</v>
      </c>
    </row>
    <row r="100" spans="1:11" x14ac:dyDescent="0.2">
      <c r="A100" s="39">
        <v>3915</v>
      </c>
      <c r="B100">
        <v>54454.400000000001</v>
      </c>
      <c r="C100">
        <v>56097.599999999999</v>
      </c>
      <c r="D100" s="13">
        <f t="shared" si="4"/>
        <v>3.0175706646294875E-2</v>
      </c>
      <c r="E100">
        <v>57782.400000000001</v>
      </c>
      <c r="F100" s="13">
        <f t="shared" si="5"/>
        <v>3.0033370411568505E-2</v>
      </c>
      <c r="H100" s="13" t="str">
        <f t="shared" si="6"/>
        <v/>
      </c>
      <c r="J100" s="13" t="str">
        <f t="shared" si="7"/>
        <v/>
      </c>
      <c r="K100" t="s">
        <v>6</v>
      </c>
    </row>
    <row r="101" spans="1:11" x14ac:dyDescent="0.2">
      <c r="A101" s="39">
        <v>3925</v>
      </c>
      <c r="B101">
        <v>66000.899999999994</v>
      </c>
      <c r="C101">
        <v>67976.899999999994</v>
      </c>
      <c r="D101" s="13">
        <f t="shared" si="4"/>
        <v>2.9938985680498353E-2</v>
      </c>
      <c r="E101">
        <v>71572.800000000003</v>
      </c>
      <c r="F101" s="13">
        <f t="shared" si="5"/>
        <v>5.2898852404272834E-2</v>
      </c>
      <c r="G101">
        <v>77396.800000000003</v>
      </c>
      <c r="H101" s="13">
        <f t="shared" si="6"/>
        <v>8.1371694274920081E-2</v>
      </c>
      <c r="I101">
        <v>79476.800000000003</v>
      </c>
      <c r="J101" s="13">
        <f t="shared" si="7"/>
        <v>2.6874496103198142E-2</v>
      </c>
      <c r="K101" t="s">
        <v>6</v>
      </c>
    </row>
    <row r="102" spans="1:11" x14ac:dyDescent="0.2">
      <c r="A102" s="39">
        <v>3928</v>
      </c>
      <c r="B102">
        <v>48738.14</v>
      </c>
      <c r="C102">
        <v>48738.14</v>
      </c>
      <c r="D102" s="13" t="str">
        <f t="shared" si="4"/>
        <v/>
      </c>
      <c r="E102">
        <v>50194.14</v>
      </c>
      <c r="F102" s="13">
        <f t="shared" si="5"/>
        <v>2.9873934458721552E-2</v>
      </c>
      <c r="G102">
        <v>51691.74</v>
      </c>
      <c r="H102" s="13">
        <f t="shared" si="6"/>
        <v>2.9836152188283283E-2</v>
      </c>
      <c r="I102">
        <v>53085.34</v>
      </c>
      <c r="J102" s="13">
        <f t="shared" si="7"/>
        <v>2.6959819886117176E-2</v>
      </c>
      <c r="K102" t="s">
        <v>6</v>
      </c>
    </row>
    <row r="103" spans="1:11" x14ac:dyDescent="0.2">
      <c r="A103" s="39">
        <v>3932</v>
      </c>
      <c r="B103">
        <v>64604.800000000003</v>
      </c>
      <c r="C103">
        <v>66622.399999999994</v>
      </c>
      <c r="D103" s="13">
        <f t="shared" si="4"/>
        <v>3.1229877656149263E-2</v>
      </c>
      <c r="E103">
        <v>66622.399999999994</v>
      </c>
      <c r="F103" s="13" t="str">
        <f t="shared" si="5"/>
        <v/>
      </c>
      <c r="G103">
        <v>75067.199999999997</v>
      </c>
      <c r="H103" s="13" t="str">
        <f t="shared" si="6"/>
        <v/>
      </c>
      <c r="I103">
        <v>75067.199999999997</v>
      </c>
      <c r="J103" s="13" t="str">
        <f t="shared" si="7"/>
        <v/>
      </c>
      <c r="K103" t="s">
        <v>6</v>
      </c>
    </row>
    <row r="104" spans="1:11" x14ac:dyDescent="0.2">
      <c r="A104" s="39">
        <v>3933</v>
      </c>
      <c r="B104">
        <v>50814.400000000001</v>
      </c>
      <c r="C104">
        <v>52332.800000000003</v>
      </c>
      <c r="D104" s="13">
        <f t="shared" si="4"/>
        <v>2.9881293491608618E-2</v>
      </c>
      <c r="E104">
        <v>53892.800000000003</v>
      </c>
      <c r="F104" s="13">
        <f t="shared" si="5"/>
        <v>2.9809220985691498E-2</v>
      </c>
      <c r="G104">
        <v>55244.800000000003</v>
      </c>
      <c r="H104" s="13">
        <f t="shared" si="6"/>
        <v>2.5086839058278576E-2</v>
      </c>
      <c r="I104">
        <v>55244.800000000003</v>
      </c>
      <c r="J104" s="13" t="str">
        <f t="shared" si="7"/>
        <v/>
      </c>
      <c r="K104" t="s">
        <v>6</v>
      </c>
    </row>
    <row r="105" spans="1:11" x14ac:dyDescent="0.2">
      <c r="A105" s="39">
        <v>3941</v>
      </c>
      <c r="B105">
        <v>63288.160000000003</v>
      </c>
      <c r="C105">
        <v>65368.160000000003</v>
      </c>
      <c r="D105" s="13">
        <f t="shared" si="4"/>
        <v>3.2865547047030486E-2</v>
      </c>
      <c r="E105">
        <v>70699.199999999997</v>
      </c>
      <c r="F105" s="13">
        <f t="shared" si="5"/>
        <v>8.1554077703885008E-2</v>
      </c>
      <c r="G105">
        <v>72633.600000000006</v>
      </c>
      <c r="H105" s="13">
        <f t="shared" si="6"/>
        <v>2.73609885260373E-2</v>
      </c>
      <c r="I105">
        <v>72633.600000000006</v>
      </c>
      <c r="J105" s="13" t="str">
        <f t="shared" si="7"/>
        <v/>
      </c>
      <c r="K105" t="s">
        <v>6</v>
      </c>
    </row>
    <row r="106" spans="1:11" x14ac:dyDescent="0.2">
      <c r="A106" s="39">
        <v>3958</v>
      </c>
      <c r="B106">
        <v>48880</v>
      </c>
      <c r="C106">
        <v>50502.400000000001</v>
      </c>
      <c r="D106" s="13">
        <f t="shared" si="4"/>
        <v>3.3191489361702242E-2</v>
      </c>
      <c r="E106">
        <v>55203</v>
      </c>
      <c r="F106" s="13">
        <f t="shared" si="5"/>
        <v>9.3076764668609702E-2</v>
      </c>
      <c r="H106" s="13" t="str">
        <f t="shared" si="6"/>
        <v/>
      </c>
      <c r="J106" s="13" t="str">
        <f t="shared" si="7"/>
        <v/>
      </c>
      <c r="K106" t="s">
        <v>6</v>
      </c>
    </row>
    <row r="107" spans="1:11" x14ac:dyDescent="0.2">
      <c r="A107" s="39">
        <v>3969</v>
      </c>
      <c r="B107">
        <v>44116.800000000003</v>
      </c>
      <c r="C107">
        <v>45448</v>
      </c>
      <c r="D107" s="13">
        <f t="shared" si="4"/>
        <v>3.0174446016030032E-2</v>
      </c>
      <c r="E107">
        <v>46820.800000000003</v>
      </c>
      <c r="F107" s="13">
        <f t="shared" si="5"/>
        <v>3.0205949656750608E-2</v>
      </c>
      <c r="H107" s="13" t="str">
        <f t="shared" si="6"/>
        <v/>
      </c>
      <c r="J107" s="13" t="str">
        <f t="shared" si="7"/>
        <v/>
      </c>
      <c r="K107" t="s">
        <v>6</v>
      </c>
    </row>
    <row r="108" spans="1:11" x14ac:dyDescent="0.2">
      <c r="A108" s="39">
        <v>3980</v>
      </c>
      <c r="B108">
        <v>54008.66</v>
      </c>
      <c r="D108" s="13" t="str">
        <f t="shared" si="4"/>
        <v/>
      </c>
      <c r="F108" s="13" t="str">
        <f t="shared" si="5"/>
        <v/>
      </c>
      <c r="H108" s="13" t="str">
        <f t="shared" si="6"/>
        <v/>
      </c>
      <c r="J108" s="13" t="str">
        <f t="shared" si="7"/>
        <v/>
      </c>
      <c r="K108" t="s">
        <v>6</v>
      </c>
    </row>
    <row r="109" spans="1:11" x14ac:dyDescent="0.2">
      <c r="A109" s="39">
        <v>3992</v>
      </c>
      <c r="B109">
        <v>59109.23</v>
      </c>
      <c r="C109">
        <v>60877.23</v>
      </c>
      <c r="D109" s="13">
        <f t="shared" si="4"/>
        <v>2.9910726294353651E-2</v>
      </c>
      <c r="E109">
        <v>62832.43</v>
      </c>
      <c r="F109" s="13">
        <f t="shared" si="5"/>
        <v>3.2117098626202267E-2</v>
      </c>
      <c r="G109">
        <v>64725.23</v>
      </c>
      <c r="H109" s="13">
        <f t="shared" si="6"/>
        <v>3.0124571021684199E-2</v>
      </c>
      <c r="I109">
        <v>64725.23</v>
      </c>
      <c r="J109" s="13" t="str">
        <f t="shared" si="7"/>
        <v/>
      </c>
      <c r="K109" t="s">
        <v>6</v>
      </c>
    </row>
    <row r="110" spans="1:11" x14ac:dyDescent="0.2">
      <c r="A110" s="39">
        <v>3994</v>
      </c>
      <c r="B110">
        <v>66123.199999999997</v>
      </c>
      <c r="C110">
        <v>66788.800000000003</v>
      </c>
      <c r="D110" s="13">
        <f t="shared" si="4"/>
        <v>1.0066058508965137E-2</v>
      </c>
      <c r="E110">
        <v>66788.800000000003</v>
      </c>
      <c r="F110" s="13" t="str">
        <f t="shared" si="5"/>
        <v/>
      </c>
      <c r="G110">
        <v>68931.199999999997</v>
      </c>
      <c r="H110" s="13">
        <f t="shared" si="6"/>
        <v>3.2077234506384222E-2</v>
      </c>
      <c r="I110">
        <v>68931.199999999997</v>
      </c>
      <c r="J110" s="13" t="str">
        <f t="shared" si="7"/>
        <v/>
      </c>
      <c r="K110" t="s">
        <v>6</v>
      </c>
    </row>
    <row r="111" spans="1:11" x14ac:dyDescent="0.2">
      <c r="A111" s="39">
        <v>4007</v>
      </c>
      <c r="B111">
        <v>61558.85</v>
      </c>
      <c r="C111">
        <v>65291.199999999997</v>
      </c>
      <c r="D111" s="13">
        <f t="shared" si="4"/>
        <v>6.063059982439567E-2</v>
      </c>
      <c r="E111">
        <v>67246.399999999994</v>
      </c>
      <c r="F111" s="13">
        <f t="shared" si="5"/>
        <v>2.9945842625039854E-2</v>
      </c>
      <c r="G111">
        <v>69264</v>
      </c>
      <c r="H111" s="13">
        <f t="shared" si="6"/>
        <v>3.0003093102381806E-2</v>
      </c>
      <c r="I111">
        <v>69264</v>
      </c>
      <c r="J111" s="13" t="str">
        <f t="shared" si="7"/>
        <v/>
      </c>
      <c r="K111" t="s">
        <v>6</v>
      </c>
    </row>
    <row r="112" spans="1:11" x14ac:dyDescent="0.2">
      <c r="A112" s="39">
        <v>4013</v>
      </c>
      <c r="B112">
        <v>58927.44</v>
      </c>
      <c r="C112">
        <v>64459.199999999997</v>
      </c>
      <c r="D112" s="13">
        <f t="shared" si="4"/>
        <v>9.3874093291681948E-2</v>
      </c>
      <c r="E112">
        <v>69721.600000000006</v>
      </c>
      <c r="F112" s="13">
        <f t="shared" si="5"/>
        <v>8.1639238464020769E-2</v>
      </c>
      <c r="G112">
        <v>71468.800000000003</v>
      </c>
      <c r="H112" s="13">
        <f t="shared" si="6"/>
        <v>2.5059665871121739E-2</v>
      </c>
      <c r="J112" s="13" t="str">
        <f t="shared" si="7"/>
        <v/>
      </c>
      <c r="K112" t="s">
        <v>6</v>
      </c>
    </row>
    <row r="113" spans="1:11" x14ac:dyDescent="0.2">
      <c r="A113" s="39">
        <v>4016</v>
      </c>
      <c r="D113" s="13" t="str">
        <f t="shared" si="4"/>
        <v/>
      </c>
      <c r="E113">
        <v>38355.199999999997</v>
      </c>
      <c r="F113" s="13" t="str">
        <f t="shared" si="5"/>
        <v/>
      </c>
      <c r="G113">
        <v>43264</v>
      </c>
      <c r="H113" s="13" t="str">
        <f t="shared" si="6"/>
        <v/>
      </c>
      <c r="I113">
        <v>45510.400000000001</v>
      </c>
      <c r="J113" s="13">
        <f t="shared" si="7"/>
        <v>5.1923076923076961E-2</v>
      </c>
      <c r="K113" t="s">
        <v>6</v>
      </c>
    </row>
    <row r="114" spans="1:11" x14ac:dyDescent="0.2">
      <c r="A114" s="39">
        <v>4027</v>
      </c>
      <c r="B114">
        <v>56056.21</v>
      </c>
      <c r="C114">
        <v>57741.01</v>
      </c>
      <c r="D114" s="13">
        <f t="shared" si="4"/>
        <v>3.0055546031385383E-2</v>
      </c>
      <c r="F114" s="13" t="str">
        <f t="shared" si="5"/>
        <v/>
      </c>
      <c r="H114" s="13" t="str">
        <f t="shared" si="6"/>
        <v/>
      </c>
      <c r="J114" s="13" t="str">
        <f t="shared" si="7"/>
        <v/>
      </c>
      <c r="K114" t="s">
        <v>6</v>
      </c>
    </row>
    <row r="115" spans="1:11" x14ac:dyDescent="0.2">
      <c r="A115" s="39">
        <v>4038</v>
      </c>
      <c r="B115">
        <v>45199.65</v>
      </c>
      <c r="C115">
        <v>48838.400000000001</v>
      </c>
      <c r="D115" s="13">
        <f t="shared" si="4"/>
        <v>8.0503941955302638E-2</v>
      </c>
      <c r="F115" s="13" t="str">
        <f t="shared" si="5"/>
        <v/>
      </c>
      <c r="H115" s="13" t="str">
        <f t="shared" si="6"/>
        <v/>
      </c>
      <c r="J115" s="13" t="str">
        <f t="shared" si="7"/>
        <v/>
      </c>
      <c r="K115" t="s">
        <v>6</v>
      </c>
    </row>
    <row r="116" spans="1:11" x14ac:dyDescent="0.2">
      <c r="A116" s="39">
        <v>4044</v>
      </c>
      <c r="B116">
        <v>41210.42</v>
      </c>
      <c r="C116">
        <v>43492.800000000003</v>
      </c>
      <c r="D116" s="13">
        <f t="shared" si="4"/>
        <v>5.5383565612774799E-2</v>
      </c>
      <c r="E116">
        <v>46113.599999999999</v>
      </c>
      <c r="F116" s="13">
        <f t="shared" si="5"/>
        <v>6.0258249641319761E-2</v>
      </c>
      <c r="G116">
        <v>47673.599999999999</v>
      </c>
      <c r="H116" s="13">
        <f t="shared" si="6"/>
        <v>3.3829499323410062E-2</v>
      </c>
      <c r="I116">
        <v>50814.400000000001</v>
      </c>
      <c r="J116" s="13">
        <f t="shared" si="7"/>
        <v>6.5881326352530634E-2</v>
      </c>
      <c r="K116" t="s">
        <v>6</v>
      </c>
    </row>
    <row r="117" spans="1:11" x14ac:dyDescent="0.2">
      <c r="A117" s="39">
        <v>4114</v>
      </c>
      <c r="B117">
        <v>54600</v>
      </c>
      <c r="C117">
        <v>56243.199999999997</v>
      </c>
      <c r="D117" s="13">
        <f t="shared" si="4"/>
        <v>3.0095238095237953E-2</v>
      </c>
      <c r="E117">
        <v>57928</v>
      </c>
      <c r="F117" s="13">
        <f t="shared" si="5"/>
        <v>2.9955621301775093E-2</v>
      </c>
      <c r="G117">
        <v>59675.199999999997</v>
      </c>
      <c r="H117" s="13">
        <f t="shared" si="6"/>
        <v>3.0161579892280077E-2</v>
      </c>
      <c r="I117">
        <v>61276.800000000003</v>
      </c>
      <c r="J117" s="13">
        <f t="shared" si="7"/>
        <v>2.6838619728128288E-2</v>
      </c>
      <c r="K117" t="s">
        <v>6</v>
      </c>
    </row>
    <row r="118" spans="1:11" x14ac:dyDescent="0.2">
      <c r="A118" s="39">
        <v>4197</v>
      </c>
      <c r="B118">
        <v>46300.800000000003</v>
      </c>
      <c r="C118">
        <v>47694.400000000001</v>
      </c>
      <c r="D118" s="13">
        <f t="shared" si="4"/>
        <v>3.0098831985624352E-2</v>
      </c>
      <c r="E118">
        <v>49129.599999999999</v>
      </c>
      <c r="F118" s="13">
        <f t="shared" si="5"/>
        <v>3.0091583078935891E-2</v>
      </c>
      <c r="G118">
        <v>50606.400000000001</v>
      </c>
      <c r="H118" s="13">
        <f t="shared" si="6"/>
        <v>3.0059271803556387E-2</v>
      </c>
      <c r="I118">
        <v>51875.199999999997</v>
      </c>
      <c r="J118" s="13">
        <f t="shared" si="7"/>
        <v>2.5071927661323379E-2</v>
      </c>
      <c r="K118" t="s">
        <v>6</v>
      </c>
    </row>
    <row r="119" spans="1:11" x14ac:dyDescent="0.2">
      <c r="A119" s="39">
        <v>4256</v>
      </c>
      <c r="D119" s="13" t="str">
        <f t="shared" si="4"/>
        <v/>
      </c>
      <c r="F119" s="13" t="str">
        <f t="shared" si="5"/>
        <v/>
      </c>
      <c r="G119">
        <v>74275</v>
      </c>
      <c r="H119" s="13" t="str">
        <f t="shared" si="6"/>
        <v/>
      </c>
      <c r="J119" s="13" t="str">
        <f t="shared" si="7"/>
        <v/>
      </c>
      <c r="K119" t="s">
        <v>6</v>
      </c>
    </row>
    <row r="120" spans="1:11" x14ac:dyDescent="0.2">
      <c r="A120" s="39">
        <v>4279</v>
      </c>
      <c r="B120">
        <v>49380.03</v>
      </c>
      <c r="C120">
        <v>50856.83</v>
      </c>
      <c r="D120" s="13">
        <f t="shared" si="4"/>
        <v>2.9906826707071676E-2</v>
      </c>
      <c r="E120">
        <v>52375.23</v>
      </c>
      <c r="F120" s="13">
        <f t="shared" si="5"/>
        <v>2.9856363442235745E-2</v>
      </c>
      <c r="G120">
        <v>55036.800000000003</v>
      </c>
      <c r="H120" s="13">
        <f t="shared" si="6"/>
        <v>5.0817342472768035E-2</v>
      </c>
      <c r="I120">
        <v>56139.199999999997</v>
      </c>
      <c r="J120" s="13">
        <f t="shared" si="7"/>
        <v>2.0030234315948414E-2</v>
      </c>
      <c r="K120" t="s">
        <v>6</v>
      </c>
    </row>
    <row r="121" spans="1:11" x14ac:dyDescent="0.2">
      <c r="A121" s="39">
        <v>4285</v>
      </c>
      <c r="B121">
        <v>59124</v>
      </c>
      <c r="C121">
        <v>60954.400000000001</v>
      </c>
      <c r="D121" s="13">
        <f t="shared" si="4"/>
        <v>3.0958663148636711E-2</v>
      </c>
      <c r="E121">
        <v>60954.400000000001</v>
      </c>
      <c r="F121" s="13" t="str">
        <f t="shared" si="5"/>
        <v/>
      </c>
      <c r="G121">
        <v>62909.599999999999</v>
      </c>
      <c r="H121" s="13">
        <f t="shared" si="6"/>
        <v>3.2076437468008923E-2</v>
      </c>
      <c r="I121">
        <v>63533.599999999999</v>
      </c>
      <c r="J121" s="13">
        <f t="shared" si="7"/>
        <v>9.9189948751858825E-3</v>
      </c>
      <c r="K121" t="s">
        <v>6</v>
      </c>
    </row>
    <row r="122" spans="1:11" x14ac:dyDescent="0.2">
      <c r="A122" s="39">
        <v>4422</v>
      </c>
      <c r="B122">
        <v>51022.400000000001</v>
      </c>
      <c r="C122">
        <v>55848</v>
      </c>
      <c r="D122" s="13">
        <f t="shared" si="4"/>
        <v>9.4578067672238086E-2</v>
      </c>
      <c r="E122">
        <v>60403.199999999997</v>
      </c>
      <c r="F122" s="13">
        <f t="shared" si="5"/>
        <v>8.1564245810055835E-2</v>
      </c>
      <c r="G122">
        <v>62212.800000000003</v>
      </c>
      <c r="H122" s="13">
        <f t="shared" si="6"/>
        <v>2.9958677685950619E-2</v>
      </c>
      <c r="I122">
        <v>64209.599999999999</v>
      </c>
      <c r="J122" s="13">
        <f t="shared" si="7"/>
        <v>3.2096288866599654E-2</v>
      </c>
      <c r="K122" t="s">
        <v>6</v>
      </c>
    </row>
    <row r="123" spans="1:11" x14ac:dyDescent="0.2">
      <c r="A123" s="39">
        <v>4441</v>
      </c>
      <c r="B123">
        <v>32011.200000000001</v>
      </c>
      <c r="C123">
        <v>37502.400000000001</v>
      </c>
      <c r="D123" s="13" t="str">
        <f t="shared" si="4"/>
        <v/>
      </c>
      <c r="E123">
        <v>38625.599999999999</v>
      </c>
      <c r="F123" s="13">
        <f t="shared" si="5"/>
        <v>2.9950083194675514E-2</v>
      </c>
      <c r="G123">
        <v>39582.400000000001</v>
      </c>
      <c r="H123" s="13">
        <f t="shared" si="6"/>
        <v>2.4771136241249492E-2</v>
      </c>
      <c r="I123">
        <v>40497.599999999999</v>
      </c>
      <c r="J123" s="13">
        <f t="shared" si="7"/>
        <v>2.3121387283236983E-2</v>
      </c>
      <c r="K123" t="s">
        <v>6</v>
      </c>
    </row>
    <row r="124" spans="1:11" x14ac:dyDescent="0.2">
      <c r="A124" s="39">
        <v>4450</v>
      </c>
      <c r="B124">
        <v>49444.1</v>
      </c>
      <c r="C124">
        <v>50920.9</v>
      </c>
      <c r="D124" s="13">
        <f t="shared" si="4"/>
        <v>2.9868073238263015E-2</v>
      </c>
      <c r="E124">
        <v>56929.599999999999</v>
      </c>
      <c r="F124" s="13" t="str">
        <f t="shared" si="5"/>
        <v/>
      </c>
      <c r="G124">
        <v>58697.599999999999</v>
      </c>
      <c r="H124" s="13">
        <f t="shared" si="6"/>
        <v>3.105590062111796E-2</v>
      </c>
      <c r="I124">
        <v>60340.800000000003</v>
      </c>
      <c r="J124" s="13">
        <f t="shared" si="7"/>
        <v>2.799433026222542E-2</v>
      </c>
      <c r="K124" t="s">
        <v>6</v>
      </c>
    </row>
    <row r="125" spans="1:11" x14ac:dyDescent="0.2">
      <c r="A125" s="39">
        <v>4799</v>
      </c>
      <c r="B125">
        <v>43625.5</v>
      </c>
      <c r="C125">
        <v>46800</v>
      </c>
      <c r="D125" s="13">
        <f t="shared" si="4"/>
        <v>7.2767074302873214E-2</v>
      </c>
      <c r="E125">
        <v>50377.599999999999</v>
      </c>
      <c r="F125" s="13">
        <f t="shared" si="5"/>
        <v>7.6444444444444315E-2</v>
      </c>
      <c r="G125">
        <v>51646.400000000001</v>
      </c>
      <c r="H125" s="13">
        <f t="shared" si="6"/>
        <v>2.5185796862097432E-2</v>
      </c>
      <c r="I125">
        <v>52832</v>
      </c>
      <c r="J125" s="13">
        <f t="shared" si="7"/>
        <v>2.2956101490132941E-2</v>
      </c>
      <c r="K125" t="s">
        <v>6</v>
      </c>
    </row>
    <row r="126" spans="1:11" x14ac:dyDescent="0.2">
      <c r="A126" s="39">
        <v>5197</v>
      </c>
      <c r="C126">
        <v>36081.550000000003</v>
      </c>
      <c r="D126" s="13" t="str">
        <f t="shared" si="4"/>
        <v/>
      </c>
      <c r="E126">
        <v>39499.199999999997</v>
      </c>
      <c r="F126" s="13">
        <f t="shared" si="5"/>
        <v>9.4720154760535413E-2</v>
      </c>
      <c r="G126">
        <v>42556.800000000003</v>
      </c>
      <c r="H126" s="13">
        <f t="shared" si="6"/>
        <v>7.7409162717219759E-2</v>
      </c>
      <c r="I126">
        <v>43721.599999999999</v>
      </c>
      <c r="J126" s="13">
        <f t="shared" si="7"/>
        <v>2.7370478983382185E-2</v>
      </c>
      <c r="K126" t="s">
        <v>6</v>
      </c>
    </row>
    <row r="127" spans="1:11" x14ac:dyDescent="0.2">
      <c r="A127" s="39">
        <v>6327</v>
      </c>
      <c r="B127">
        <v>45118.32</v>
      </c>
      <c r="C127">
        <v>46470.32</v>
      </c>
      <c r="D127" s="13">
        <f t="shared" si="4"/>
        <v>2.996565474955637E-2</v>
      </c>
      <c r="E127">
        <v>47863.92</v>
      </c>
      <c r="F127" s="13">
        <f t="shared" si="5"/>
        <v>2.9989033860752468E-2</v>
      </c>
      <c r="G127">
        <v>49296</v>
      </c>
      <c r="H127" s="13">
        <f t="shared" si="6"/>
        <v>2.9919822697346943E-2</v>
      </c>
      <c r="I127">
        <v>49296</v>
      </c>
      <c r="J127" s="13" t="str">
        <f t="shared" si="7"/>
        <v/>
      </c>
      <c r="K127" t="s">
        <v>6</v>
      </c>
    </row>
    <row r="128" spans="1:11" x14ac:dyDescent="0.2">
      <c r="A128" s="39">
        <v>8263</v>
      </c>
      <c r="D128" s="13" t="str">
        <f t="shared" si="4"/>
        <v/>
      </c>
      <c r="F128" s="13" t="str">
        <f t="shared" si="5"/>
        <v/>
      </c>
      <c r="G128">
        <v>44636.800000000003</v>
      </c>
      <c r="H128" s="13" t="str">
        <f t="shared" si="6"/>
        <v/>
      </c>
      <c r="I128">
        <v>49629.22</v>
      </c>
      <c r="J128" s="13" t="str">
        <f t="shared" si="7"/>
        <v/>
      </c>
      <c r="K128" t="s">
        <v>6</v>
      </c>
    </row>
    <row r="129" spans="1:11" x14ac:dyDescent="0.2">
      <c r="A129" s="39">
        <v>11627</v>
      </c>
      <c r="D129" s="13" t="str">
        <f t="shared" si="4"/>
        <v/>
      </c>
      <c r="F129" s="13" t="str">
        <f t="shared" si="5"/>
        <v/>
      </c>
      <c r="G129">
        <v>42952</v>
      </c>
      <c r="H129" s="13" t="str">
        <f t="shared" si="6"/>
        <v/>
      </c>
      <c r="I129">
        <v>44137.599999999999</v>
      </c>
      <c r="J129" s="13">
        <f t="shared" si="7"/>
        <v>2.7602905569007241E-2</v>
      </c>
      <c r="K129" t="s">
        <v>6</v>
      </c>
    </row>
    <row r="130" spans="1:11" x14ac:dyDescent="0.2">
      <c r="A130" s="39">
        <v>11663</v>
      </c>
      <c r="D130" s="13" t="str">
        <f t="shared" ref="D130:D193" si="8">IF(IFERROR((C130/B130-1),"")="","",IF(AND((C130/B130-1)&gt;0,(C130/B130-1)&lt;0.1),(C130/B130-1),""))</f>
        <v/>
      </c>
      <c r="F130" s="13" t="str">
        <f t="shared" ref="F130:F193" si="9">IF(IFERROR((E130/C130-1),"")="","",IF(AND((E130/C130-1)&gt;0,(E130/C130-1)&lt;0.1),(E130/C130-1),""))</f>
        <v/>
      </c>
      <c r="G130">
        <v>51521.599999999999</v>
      </c>
      <c r="H130" s="13" t="str">
        <f t="shared" ref="H130:H193" si="10">IF(IFERROR((G130/E130-1),"")="","",IF(AND((G130/E130-1)&gt;0,(G130/E130-1)&lt;0.1),(G130/E130-1),""))</f>
        <v/>
      </c>
      <c r="I130">
        <v>54849.599999999999</v>
      </c>
      <c r="J130" s="13">
        <f t="shared" ref="J130:J193" si="11">IF(IFERROR((I130/G130-1),"")="","",IF(AND((I130/G130-1)&gt;0,(I130/G130-1)&lt;0.1),(I130/G130-1),""))</f>
        <v>6.4594267258780702E-2</v>
      </c>
      <c r="K130" t="s">
        <v>6</v>
      </c>
    </row>
    <row r="131" spans="1:11" x14ac:dyDescent="0.2">
      <c r="A131" s="39">
        <v>12007</v>
      </c>
      <c r="B131">
        <v>50086.400000000001</v>
      </c>
      <c r="C131">
        <v>51646.400000000001</v>
      </c>
      <c r="D131" s="13">
        <f t="shared" si="8"/>
        <v>3.1146179401993379E-2</v>
      </c>
      <c r="E131">
        <v>56742.400000000001</v>
      </c>
      <c r="F131" s="13">
        <f t="shared" si="9"/>
        <v>9.8670962545308161E-2</v>
      </c>
      <c r="G131">
        <v>58448</v>
      </c>
      <c r="H131" s="13">
        <f t="shared" si="10"/>
        <v>3.0058651026392935E-2</v>
      </c>
      <c r="I131">
        <v>61692.800000000003</v>
      </c>
      <c r="J131" s="13">
        <f t="shared" si="11"/>
        <v>5.5516014234875399E-2</v>
      </c>
      <c r="K131" t="s">
        <v>6</v>
      </c>
    </row>
    <row r="132" spans="1:11" x14ac:dyDescent="0.2">
      <c r="A132" s="39">
        <v>12183</v>
      </c>
      <c r="B132">
        <v>46155.199999999997</v>
      </c>
      <c r="C132">
        <v>50003.199999999997</v>
      </c>
      <c r="D132" s="13">
        <f t="shared" si="8"/>
        <v>8.3370887787291625E-2</v>
      </c>
      <c r="E132">
        <v>51500.800000000003</v>
      </c>
      <c r="F132" s="13">
        <f t="shared" si="9"/>
        <v>2.9950083194675736E-2</v>
      </c>
      <c r="H132" s="13" t="str">
        <f t="shared" si="10"/>
        <v/>
      </c>
      <c r="J132" s="13" t="str">
        <f t="shared" si="11"/>
        <v/>
      </c>
      <c r="K132" t="s">
        <v>6</v>
      </c>
    </row>
    <row r="133" spans="1:11" x14ac:dyDescent="0.2">
      <c r="A133" s="39">
        <v>12541</v>
      </c>
      <c r="B133">
        <v>48800.54</v>
      </c>
      <c r="C133">
        <v>52561.599999999999</v>
      </c>
      <c r="D133" s="13">
        <f t="shared" si="8"/>
        <v>7.7070048815033543E-2</v>
      </c>
      <c r="E133">
        <v>59945.599999999999</v>
      </c>
      <c r="F133" s="13" t="str">
        <f t="shared" si="9"/>
        <v/>
      </c>
      <c r="G133">
        <v>61900.800000000003</v>
      </c>
      <c r="H133" s="13">
        <f t="shared" si="10"/>
        <v>3.2616238723109037E-2</v>
      </c>
      <c r="I133">
        <v>63564.800000000003</v>
      </c>
      <c r="J133" s="13">
        <f t="shared" si="11"/>
        <v>2.6881720430107503E-2</v>
      </c>
      <c r="K133" t="s">
        <v>6</v>
      </c>
    </row>
    <row r="134" spans="1:11" x14ac:dyDescent="0.2">
      <c r="A134" s="39">
        <v>12656</v>
      </c>
      <c r="B134">
        <v>45822.400000000001</v>
      </c>
      <c r="C134">
        <v>47195.199999999997</v>
      </c>
      <c r="D134" s="13">
        <f t="shared" si="8"/>
        <v>2.9959146618247834E-2</v>
      </c>
      <c r="E134">
        <v>48609.599999999999</v>
      </c>
      <c r="F134" s="13">
        <f t="shared" si="9"/>
        <v>2.9969149405024265E-2</v>
      </c>
      <c r="G134">
        <v>52020.800000000003</v>
      </c>
      <c r="H134" s="13">
        <f t="shared" si="10"/>
        <v>7.0175438596491224E-2</v>
      </c>
      <c r="I134">
        <v>59113.599999999999</v>
      </c>
      <c r="J134" s="13" t="str">
        <f t="shared" si="11"/>
        <v/>
      </c>
      <c r="K134" t="s">
        <v>6</v>
      </c>
    </row>
    <row r="135" spans="1:11" x14ac:dyDescent="0.2">
      <c r="A135" s="39">
        <v>12712</v>
      </c>
      <c r="B135">
        <v>56742.400000000001</v>
      </c>
      <c r="C135">
        <v>65790.399999999994</v>
      </c>
      <c r="D135" s="13" t="str">
        <f t="shared" si="8"/>
        <v/>
      </c>
      <c r="E135">
        <v>67766.399999999994</v>
      </c>
      <c r="F135" s="13">
        <f t="shared" si="9"/>
        <v>3.0034777110338196E-2</v>
      </c>
      <c r="H135" s="13" t="str">
        <f t="shared" si="10"/>
        <v/>
      </c>
      <c r="J135" s="13" t="str">
        <f t="shared" si="11"/>
        <v/>
      </c>
      <c r="K135" t="s">
        <v>6</v>
      </c>
    </row>
    <row r="136" spans="1:11" x14ac:dyDescent="0.2">
      <c r="A136" s="39">
        <v>12717</v>
      </c>
      <c r="B136">
        <v>63730.37</v>
      </c>
      <c r="C136">
        <v>65768.77</v>
      </c>
      <c r="D136" s="13">
        <f t="shared" si="8"/>
        <v>3.1984750755409186E-2</v>
      </c>
      <c r="E136">
        <v>67744.77</v>
      </c>
      <c r="F136" s="13">
        <f t="shared" si="9"/>
        <v>3.0044654932728676E-2</v>
      </c>
      <c r="G136">
        <v>69845.570000000007</v>
      </c>
      <c r="H136" s="13">
        <f t="shared" si="10"/>
        <v>3.1010511955387843E-2</v>
      </c>
      <c r="I136">
        <v>69845.570000000007</v>
      </c>
      <c r="J136" s="13" t="str">
        <f t="shared" si="11"/>
        <v/>
      </c>
      <c r="K136" t="s">
        <v>6</v>
      </c>
    </row>
    <row r="137" spans="1:11" x14ac:dyDescent="0.2">
      <c r="A137" s="39">
        <v>12795</v>
      </c>
      <c r="B137">
        <v>54724.800000000003</v>
      </c>
      <c r="C137">
        <v>56368</v>
      </c>
      <c r="D137" s="13">
        <f t="shared" si="8"/>
        <v>3.0026605853287647E-2</v>
      </c>
      <c r="E137">
        <v>58052.800000000003</v>
      </c>
      <c r="F137" s="13">
        <f t="shared" si="9"/>
        <v>2.988929889298908E-2</v>
      </c>
      <c r="G137">
        <v>59800</v>
      </c>
      <c r="H137" s="13">
        <f t="shared" si="10"/>
        <v>3.0096739519885229E-2</v>
      </c>
      <c r="I137">
        <v>61651.199999999997</v>
      </c>
      <c r="J137" s="13">
        <f t="shared" si="11"/>
        <v>3.0956521739130327E-2</v>
      </c>
      <c r="K137" t="s">
        <v>6</v>
      </c>
    </row>
    <row r="138" spans="1:11" x14ac:dyDescent="0.2">
      <c r="A138" s="39">
        <v>12802</v>
      </c>
      <c r="B138">
        <v>45905.599999999999</v>
      </c>
      <c r="C138">
        <v>47278.400000000001</v>
      </c>
      <c r="D138" s="13">
        <f t="shared" si="8"/>
        <v>2.9904848210240198E-2</v>
      </c>
      <c r="E138">
        <v>48692.800000000003</v>
      </c>
      <c r="F138" s="13">
        <f t="shared" si="9"/>
        <v>2.9916410030796259E-2</v>
      </c>
      <c r="G138">
        <v>50148.800000000003</v>
      </c>
      <c r="H138" s="13">
        <f t="shared" si="10"/>
        <v>2.9901751388295539E-2</v>
      </c>
      <c r="J138" s="13" t="str">
        <f t="shared" si="11"/>
        <v/>
      </c>
      <c r="K138" t="s">
        <v>6</v>
      </c>
    </row>
    <row r="139" spans="1:11" x14ac:dyDescent="0.2">
      <c r="A139" s="39">
        <v>12874</v>
      </c>
      <c r="B139">
        <v>49025.599999999999</v>
      </c>
      <c r="C139">
        <v>55702.400000000001</v>
      </c>
      <c r="D139" s="13" t="str">
        <f t="shared" si="8"/>
        <v/>
      </c>
      <c r="E139">
        <v>57366.400000000001</v>
      </c>
      <c r="F139" s="13">
        <f t="shared" si="9"/>
        <v>2.987303958177745E-2</v>
      </c>
      <c r="G139">
        <v>59092.800000000003</v>
      </c>
      <c r="H139" s="13">
        <f t="shared" si="10"/>
        <v>3.0094271211022594E-2</v>
      </c>
      <c r="I139">
        <v>60507.199999999997</v>
      </c>
      <c r="J139" s="13">
        <f t="shared" si="11"/>
        <v>2.3935234072509637E-2</v>
      </c>
      <c r="K139" t="s">
        <v>6</v>
      </c>
    </row>
    <row r="140" spans="1:11" x14ac:dyDescent="0.2">
      <c r="A140" s="39">
        <v>12912</v>
      </c>
      <c r="B140">
        <v>54454.400000000001</v>
      </c>
      <c r="C140">
        <v>56097.599999999999</v>
      </c>
      <c r="D140" s="13">
        <f t="shared" si="8"/>
        <v>3.0175706646294875E-2</v>
      </c>
      <c r="E140">
        <v>57782.400000000001</v>
      </c>
      <c r="F140" s="13">
        <f t="shared" si="9"/>
        <v>3.0033370411568505E-2</v>
      </c>
      <c r="G140">
        <v>59217.599999999999</v>
      </c>
      <c r="H140" s="13">
        <f t="shared" si="10"/>
        <v>2.4838012958963152E-2</v>
      </c>
      <c r="I140">
        <v>60632</v>
      </c>
      <c r="J140" s="13">
        <f t="shared" si="11"/>
        <v>2.388479100807861E-2</v>
      </c>
      <c r="K140" t="s">
        <v>6</v>
      </c>
    </row>
    <row r="141" spans="1:11" x14ac:dyDescent="0.2">
      <c r="A141" s="39">
        <v>13006</v>
      </c>
      <c r="B141">
        <v>54516.800000000003</v>
      </c>
      <c r="C141">
        <v>64563.199999999997</v>
      </c>
      <c r="D141" s="13" t="str">
        <f t="shared" si="8"/>
        <v/>
      </c>
      <c r="E141">
        <v>66497.600000000006</v>
      </c>
      <c r="F141" s="13">
        <f t="shared" si="9"/>
        <v>2.9961340206185794E-2</v>
      </c>
      <c r="G141">
        <v>68494.399999999994</v>
      </c>
      <c r="H141" s="13">
        <f t="shared" si="10"/>
        <v>3.0028151391929825E-2</v>
      </c>
      <c r="I141">
        <v>73860.800000000003</v>
      </c>
      <c r="J141" s="13">
        <f t="shared" si="11"/>
        <v>7.8348010932280721E-2</v>
      </c>
      <c r="K141" t="s">
        <v>6</v>
      </c>
    </row>
    <row r="142" spans="1:11" x14ac:dyDescent="0.2">
      <c r="A142" s="39">
        <v>13063</v>
      </c>
      <c r="B142">
        <v>43751.76</v>
      </c>
      <c r="C142">
        <v>45062.16</v>
      </c>
      <c r="D142" s="13">
        <f t="shared" si="8"/>
        <v>2.9950795122299034E-2</v>
      </c>
      <c r="E142">
        <v>47948.58</v>
      </c>
      <c r="F142" s="13">
        <f t="shared" si="9"/>
        <v>6.4054186483737174E-2</v>
      </c>
      <c r="G142">
        <v>50502.400000000001</v>
      </c>
      <c r="H142" s="13">
        <f t="shared" si="10"/>
        <v>5.3261639865038735E-2</v>
      </c>
      <c r="I142">
        <v>51875.199999999997</v>
      </c>
      <c r="J142" s="13">
        <f t="shared" si="11"/>
        <v>2.7182866556836771E-2</v>
      </c>
      <c r="K142" t="s">
        <v>6</v>
      </c>
    </row>
    <row r="143" spans="1:11" x14ac:dyDescent="0.2">
      <c r="A143" s="39">
        <v>13078</v>
      </c>
      <c r="B143">
        <v>54870.400000000001</v>
      </c>
      <c r="C143">
        <v>57928</v>
      </c>
      <c r="D143" s="13">
        <f t="shared" si="8"/>
        <v>5.5724033358604874E-2</v>
      </c>
      <c r="E143">
        <v>62337.599999999999</v>
      </c>
      <c r="F143" s="13">
        <f t="shared" si="9"/>
        <v>7.6122082585278195E-2</v>
      </c>
      <c r="G143">
        <v>64521.599999999999</v>
      </c>
      <c r="H143" s="13">
        <f t="shared" si="10"/>
        <v>3.5035035035035023E-2</v>
      </c>
      <c r="I143">
        <v>66456</v>
      </c>
      <c r="J143" s="13">
        <f t="shared" si="11"/>
        <v>2.9980657640232167E-2</v>
      </c>
      <c r="K143" t="s">
        <v>6</v>
      </c>
    </row>
    <row r="144" spans="1:11" x14ac:dyDescent="0.2">
      <c r="A144" s="39">
        <v>13099</v>
      </c>
      <c r="B144">
        <v>50980.800000000003</v>
      </c>
      <c r="C144">
        <v>55868.800000000003</v>
      </c>
      <c r="D144" s="13">
        <f t="shared" si="8"/>
        <v>9.5879232966136207E-2</v>
      </c>
      <c r="E144">
        <v>60278.400000000001</v>
      </c>
      <c r="F144" s="13">
        <f t="shared" si="9"/>
        <v>7.8927773641102039E-2</v>
      </c>
      <c r="G144">
        <v>61776</v>
      </c>
      <c r="H144" s="13">
        <f t="shared" si="10"/>
        <v>2.4844720496894457E-2</v>
      </c>
      <c r="I144">
        <v>63502.400000000001</v>
      </c>
      <c r="J144" s="13">
        <f t="shared" si="11"/>
        <v>2.7946127946127941E-2</v>
      </c>
      <c r="K144" t="s">
        <v>6</v>
      </c>
    </row>
    <row r="145" spans="1:11" x14ac:dyDescent="0.2">
      <c r="A145" s="39">
        <v>13385</v>
      </c>
      <c r="B145">
        <v>56243.199999999997</v>
      </c>
      <c r="D145" s="13" t="str">
        <f t="shared" si="8"/>
        <v/>
      </c>
      <c r="F145" s="13" t="str">
        <f t="shared" si="9"/>
        <v/>
      </c>
      <c r="H145" s="13" t="str">
        <f t="shared" si="10"/>
        <v/>
      </c>
      <c r="J145" s="13" t="str">
        <f t="shared" si="11"/>
        <v/>
      </c>
      <c r="K145" t="s">
        <v>6</v>
      </c>
    </row>
    <row r="146" spans="1:11" x14ac:dyDescent="0.2">
      <c r="A146" s="39">
        <v>13736</v>
      </c>
      <c r="B146">
        <v>45947.199999999997</v>
      </c>
      <c r="C146">
        <v>50107.199999999997</v>
      </c>
      <c r="D146" s="13">
        <f t="shared" si="8"/>
        <v>9.053870529651431E-2</v>
      </c>
      <c r="F146" s="13" t="str">
        <f t="shared" si="9"/>
        <v/>
      </c>
      <c r="H146" s="13" t="str">
        <f t="shared" si="10"/>
        <v/>
      </c>
      <c r="J146" s="13" t="str">
        <f t="shared" si="11"/>
        <v/>
      </c>
      <c r="K146" t="s">
        <v>6</v>
      </c>
    </row>
    <row r="147" spans="1:11" x14ac:dyDescent="0.2">
      <c r="A147" s="39">
        <v>13971</v>
      </c>
      <c r="B147">
        <v>43329.52</v>
      </c>
      <c r="C147">
        <v>46883.199999999997</v>
      </c>
      <c r="D147" s="13">
        <f t="shared" si="8"/>
        <v>8.2015217339125757E-2</v>
      </c>
      <c r="E147">
        <v>53684.800000000003</v>
      </c>
      <c r="F147" s="13" t="str">
        <f t="shared" si="9"/>
        <v/>
      </c>
      <c r="G147">
        <v>55036.800000000003</v>
      </c>
      <c r="H147" s="13">
        <f t="shared" si="10"/>
        <v>2.5184037194885711E-2</v>
      </c>
      <c r="I147">
        <v>61880</v>
      </c>
      <c r="J147" s="13" t="str">
        <f t="shared" si="11"/>
        <v/>
      </c>
      <c r="K147" t="s">
        <v>6</v>
      </c>
    </row>
    <row r="148" spans="1:11" x14ac:dyDescent="0.2">
      <c r="A148" s="39">
        <v>14119</v>
      </c>
      <c r="B148">
        <v>31346</v>
      </c>
      <c r="C148">
        <v>32282</v>
      </c>
      <c r="D148" s="13">
        <f t="shared" si="8"/>
        <v>2.9860269252855121E-2</v>
      </c>
      <c r="F148" s="13" t="str">
        <f t="shared" si="9"/>
        <v/>
      </c>
      <c r="H148" s="13" t="str">
        <f t="shared" si="10"/>
        <v/>
      </c>
      <c r="J148" s="13" t="str">
        <f t="shared" si="11"/>
        <v/>
      </c>
      <c r="K148" t="s">
        <v>6</v>
      </c>
    </row>
    <row r="149" spans="1:11" x14ac:dyDescent="0.2">
      <c r="A149" s="39">
        <v>14283</v>
      </c>
      <c r="B149">
        <v>40040</v>
      </c>
      <c r="C149">
        <v>42369.599999999999</v>
      </c>
      <c r="D149" s="13">
        <f t="shared" si="8"/>
        <v>5.8181818181818112E-2</v>
      </c>
      <c r="E149">
        <v>43700.800000000003</v>
      </c>
      <c r="F149" s="13">
        <f t="shared" si="9"/>
        <v>3.1418753068237715E-2</v>
      </c>
      <c r="G149">
        <v>45073.599999999999</v>
      </c>
      <c r="H149" s="13">
        <f t="shared" si="10"/>
        <v>3.1413612565444948E-2</v>
      </c>
      <c r="I149">
        <v>46300.800000000003</v>
      </c>
      <c r="J149" s="13">
        <f t="shared" si="11"/>
        <v>2.7226580526072963E-2</v>
      </c>
      <c r="K149" t="s">
        <v>6</v>
      </c>
    </row>
    <row r="150" spans="1:11" x14ac:dyDescent="0.2">
      <c r="A150" s="39">
        <v>14294</v>
      </c>
      <c r="B150">
        <v>56617.599999999999</v>
      </c>
      <c r="C150">
        <v>58323.199999999997</v>
      </c>
      <c r="D150" s="13">
        <f t="shared" si="8"/>
        <v>3.0124908155767738E-2</v>
      </c>
      <c r="E150">
        <v>60070.400000000001</v>
      </c>
      <c r="F150" s="13">
        <f t="shared" si="9"/>
        <v>2.9957203994293913E-2</v>
      </c>
      <c r="G150">
        <v>62171.199999999997</v>
      </c>
      <c r="H150" s="13">
        <f t="shared" si="10"/>
        <v>3.497229916897493E-2</v>
      </c>
      <c r="I150">
        <v>63731.199999999997</v>
      </c>
      <c r="J150" s="13">
        <f t="shared" si="11"/>
        <v>2.509200401472067E-2</v>
      </c>
      <c r="K150" t="s">
        <v>6</v>
      </c>
    </row>
    <row r="151" spans="1:11" x14ac:dyDescent="0.2">
      <c r="A151" s="39">
        <v>14308</v>
      </c>
      <c r="B151">
        <v>34417.550000000003</v>
      </c>
      <c r="C151">
        <v>35457.550000000003</v>
      </c>
      <c r="D151" s="13">
        <f t="shared" si="8"/>
        <v>3.0217142126618635E-2</v>
      </c>
      <c r="E151">
        <v>36518.35</v>
      </c>
      <c r="F151" s="13">
        <f t="shared" si="9"/>
        <v>2.9917464686646245E-2</v>
      </c>
      <c r="G151">
        <v>36518.35</v>
      </c>
      <c r="H151" s="13" t="str">
        <f t="shared" si="10"/>
        <v/>
      </c>
      <c r="J151" s="13" t="str">
        <f t="shared" si="11"/>
        <v/>
      </c>
      <c r="K151" t="s">
        <v>6</v>
      </c>
    </row>
    <row r="152" spans="1:11" x14ac:dyDescent="0.2">
      <c r="A152" s="39">
        <v>14462</v>
      </c>
      <c r="B152">
        <v>43080.54</v>
      </c>
      <c r="C152">
        <v>45697.599999999999</v>
      </c>
      <c r="D152" s="13">
        <f t="shared" si="8"/>
        <v>6.0748077902458952E-2</v>
      </c>
      <c r="E152">
        <v>49504</v>
      </c>
      <c r="F152" s="13">
        <f t="shared" si="9"/>
        <v>8.3295402822030074E-2</v>
      </c>
      <c r="G152">
        <v>51168</v>
      </c>
      <c r="H152" s="13">
        <f t="shared" si="10"/>
        <v>3.3613445378151363E-2</v>
      </c>
      <c r="I152">
        <v>52707.199999999997</v>
      </c>
      <c r="J152" s="13">
        <f t="shared" si="11"/>
        <v>3.0081300813008083E-2</v>
      </c>
      <c r="K152" t="s">
        <v>6</v>
      </c>
    </row>
    <row r="153" spans="1:11" x14ac:dyDescent="0.2">
      <c r="A153" s="39">
        <v>14502</v>
      </c>
      <c r="B153">
        <v>42013.71</v>
      </c>
      <c r="C153">
        <v>47008</v>
      </c>
      <c r="D153" s="13" t="str">
        <f t="shared" si="8"/>
        <v/>
      </c>
      <c r="E153">
        <v>51084.800000000003</v>
      </c>
      <c r="F153" s="13">
        <f t="shared" si="9"/>
        <v>8.6725663716814116E-2</v>
      </c>
      <c r="G153">
        <v>55328</v>
      </c>
      <c r="H153" s="13">
        <f t="shared" si="10"/>
        <v>8.3061889250814369E-2</v>
      </c>
      <c r="I153">
        <v>56992</v>
      </c>
      <c r="J153" s="13">
        <f t="shared" si="11"/>
        <v>3.007518796992481E-2</v>
      </c>
      <c r="K153" t="s">
        <v>6</v>
      </c>
    </row>
    <row r="154" spans="1:11" x14ac:dyDescent="0.2">
      <c r="A154" s="39">
        <v>14567</v>
      </c>
      <c r="B154">
        <v>55161.599999999999</v>
      </c>
      <c r="C154">
        <v>56825.599999999999</v>
      </c>
      <c r="D154" s="13">
        <f t="shared" si="8"/>
        <v>3.0165912518853588E-2</v>
      </c>
      <c r="E154">
        <v>61651.199999999997</v>
      </c>
      <c r="F154" s="13">
        <f t="shared" si="9"/>
        <v>8.4919472913616456E-2</v>
      </c>
      <c r="G154">
        <v>63502.400000000001</v>
      </c>
      <c r="H154" s="13">
        <f t="shared" si="10"/>
        <v>3.0026990553306376E-2</v>
      </c>
      <c r="I154">
        <v>65312</v>
      </c>
      <c r="J154" s="13">
        <f t="shared" si="11"/>
        <v>2.8496560759908363E-2</v>
      </c>
      <c r="K154" t="s">
        <v>6</v>
      </c>
    </row>
    <row r="155" spans="1:11" x14ac:dyDescent="0.2">
      <c r="A155" s="39">
        <v>14624</v>
      </c>
      <c r="B155">
        <v>45947.199999999997</v>
      </c>
      <c r="C155">
        <v>50107.199999999997</v>
      </c>
      <c r="D155" s="13">
        <f t="shared" si="8"/>
        <v>9.053870529651431E-2</v>
      </c>
      <c r="E155">
        <v>56825.599999999999</v>
      </c>
      <c r="F155" s="13" t="str">
        <f t="shared" si="9"/>
        <v/>
      </c>
      <c r="H155" s="13" t="str">
        <f t="shared" si="10"/>
        <v/>
      </c>
      <c r="J155" s="13" t="str">
        <f t="shared" si="11"/>
        <v/>
      </c>
      <c r="K155" t="s">
        <v>6</v>
      </c>
    </row>
    <row r="156" spans="1:11" x14ac:dyDescent="0.2">
      <c r="A156" s="39">
        <v>14802</v>
      </c>
      <c r="B156">
        <v>52936</v>
      </c>
      <c r="C156">
        <v>55806.400000000001</v>
      </c>
      <c r="D156" s="13">
        <f t="shared" si="8"/>
        <v>5.4223968565815461E-2</v>
      </c>
      <c r="E156">
        <v>57470.400000000001</v>
      </c>
      <c r="F156" s="13">
        <f t="shared" si="9"/>
        <v>2.981736861721962E-2</v>
      </c>
      <c r="G156">
        <v>59259.199999999997</v>
      </c>
      <c r="H156" s="13">
        <f t="shared" si="10"/>
        <v>3.1125588128845472E-2</v>
      </c>
      <c r="I156">
        <v>60860.800000000003</v>
      </c>
      <c r="J156" s="13">
        <f t="shared" si="11"/>
        <v>2.7027027027027195E-2</v>
      </c>
      <c r="K156" t="s">
        <v>6</v>
      </c>
    </row>
    <row r="157" spans="1:11" x14ac:dyDescent="0.2">
      <c r="A157" s="39">
        <v>14829</v>
      </c>
      <c r="B157">
        <v>45780.800000000003</v>
      </c>
      <c r="D157" s="13" t="str">
        <f t="shared" si="8"/>
        <v/>
      </c>
      <c r="E157">
        <v>53040</v>
      </c>
      <c r="F157" s="13" t="str">
        <f t="shared" si="9"/>
        <v/>
      </c>
      <c r="H157" s="13" t="str">
        <f t="shared" si="10"/>
        <v/>
      </c>
      <c r="J157" s="13" t="str">
        <f t="shared" si="11"/>
        <v/>
      </c>
      <c r="K157" t="s">
        <v>6</v>
      </c>
    </row>
    <row r="158" spans="1:11" x14ac:dyDescent="0.2">
      <c r="A158" s="39">
        <v>14917</v>
      </c>
      <c r="C158">
        <v>31762</v>
      </c>
      <c r="D158" s="13" t="str">
        <f t="shared" si="8"/>
        <v/>
      </c>
      <c r="E158">
        <v>35464</v>
      </c>
      <c r="F158" s="13" t="str">
        <f t="shared" si="9"/>
        <v/>
      </c>
      <c r="G158">
        <v>43784</v>
      </c>
      <c r="H158" s="13" t="str">
        <f t="shared" si="10"/>
        <v/>
      </c>
      <c r="I158">
        <v>49504</v>
      </c>
      <c r="J158" s="13" t="str">
        <f t="shared" si="11"/>
        <v/>
      </c>
      <c r="K158" t="s">
        <v>6</v>
      </c>
    </row>
    <row r="159" spans="1:11" x14ac:dyDescent="0.2">
      <c r="A159" s="39">
        <v>14919</v>
      </c>
      <c r="B159">
        <v>43659.199999999997</v>
      </c>
      <c r="C159">
        <v>44969.599999999999</v>
      </c>
      <c r="D159" s="13">
        <f t="shared" si="8"/>
        <v>3.0014292520247787E-2</v>
      </c>
      <c r="E159">
        <v>46321.599999999999</v>
      </c>
      <c r="F159" s="13">
        <f t="shared" si="9"/>
        <v>3.0064754856614195E-2</v>
      </c>
      <c r="G159">
        <v>48755.199999999997</v>
      </c>
      <c r="H159" s="13">
        <f t="shared" si="10"/>
        <v>5.253704535249204E-2</v>
      </c>
      <c r="I159">
        <v>50065.599999999999</v>
      </c>
      <c r="J159" s="13">
        <f t="shared" si="11"/>
        <v>2.6877133105801976E-2</v>
      </c>
      <c r="K159" t="s">
        <v>6</v>
      </c>
    </row>
    <row r="160" spans="1:11" x14ac:dyDescent="0.2">
      <c r="A160" s="39">
        <v>14932</v>
      </c>
      <c r="B160">
        <v>50636.77</v>
      </c>
      <c r="C160">
        <v>52196.77</v>
      </c>
      <c r="D160" s="13">
        <f t="shared" si="8"/>
        <v>3.0807652225842919E-2</v>
      </c>
      <c r="E160">
        <v>56302.69</v>
      </c>
      <c r="F160" s="13">
        <f t="shared" si="9"/>
        <v>7.8662338684941657E-2</v>
      </c>
      <c r="G160">
        <v>59633.599999999999</v>
      </c>
      <c r="H160" s="13">
        <f t="shared" si="10"/>
        <v>5.9160761235386827E-2</v>
      </c>
      <c r="J160" s="13" t="str">
        <f t="shared" si="11"/>
        <v/>
      </c>
      <c r="K160" t="s">
        <v>6</v>
      </c>
    </row>
    <row r="161" spans="1:11" x14ac:dyDescent="0.2">
      <c r="A161" s="39">
        <v>15017</v>
      </c>
      <c r="B161">
        <v>41724.800000000003</v>
      </c>
      <c r="C161">
        <v>43076.800000000003</v>
      </c>
      <c r="D161" s="13">
        <f t="shared" si="8"/>
        <v>3.2402791625124605E-2</v>
      </c>
      <c r="E161">
        <v>44720</v>
      </c>
      <c r="F161" s="13">
        <f t="shared" si="9"/>
        <v>3.8145823273780799E-2</v>
      </c>
      <c r="G161">
        <v>55057.599999999999</v>
      </c>
      <c r="H161" s="13" t="str">
        <f t="shared" si="10"/>
        <v/>
      </c>
      <c r="J161" s="13" t="str">
        <f t="shared" si="11"/>
        <v/>
      </c>
      <c r="K161" t="s">
        <v>6</v>
      </c>
    </row>
    <row r="162" spans="1:11" x14ac:dyDescent="0.2">
      <c r="A162" s="39">
        <v>15029</v>
      </c>
      <c r="B162">
        <v>44414.03</v>
      </c>
      <c r="C162">
        <v>47819.199999999997</v>
      </c>
      <c r="D162" s="13">
        <f t="shared" si="8"/>
        <v>7.6668791370654743E-2</v>
      </c>
      <c r="E162">
        <v>49254.400000000001</v>
      </c>
      <c r="F162" s="13">
        <f t="shared" si="9"/>
        <v>3.0013049151805138E-2</v>
      </c>
      <c r="G162">
        <v>52249.599999999999</v>
      </c>
      <c r="H162" s="13">
        <f t="shared" si="10"/>
        <v>6.0810810810810745E-2</v>
      </c>
      <c r="I162">
        <v>53664</v>
      </c>
      <c r="J162" s="13">
        <f t="shared" si="11"/>
        <v>2.7070063694267565E-2</v>
      </c>
      <c r="K162" t="s">
        <v>6</v>
      </c>
    </row>
    <row r="163" spans="1:11" x14ac:dyDescent="0.2">
      <c r="A163" s="39">
        <v>15043</v>
      </c>
      <c r="B163">
        <v>37086.400000000001</v>
      </c>
      <c r="C163">
        <v>39832</v>
      </c>
      <c r="D163" s="13">
        <f t="shared" si="8"/>
        <v>7.4032529444755912E-2</v>
      </c>
      <c r="E163">
        <v>53976</v>
      </c>
      <c r="F163" s="13" t="str">
        <f t="shared" si="9"/>
        <v/>
      </c>
      <c r="G163">
        <v>55598.400000000001</v>
      </c>
      <c r="H163" s="13">
        <f t="shared" si="10"/>
        <v>3.0057803468208188E-2</v>
      </c>
      <c r="I163">
        <v>56992</v>
      </c>
      <c r="J163" s="13">
        <f t="shared" si="11"/>
        <v>2.5065469509913951E-2</v>
      </c>
      <c r="K163" t="s">
        <v>6</v>
      </c>
    </row>
    <row r="164" spans="1:11" x14ac:dyDescent="0.2">
      <c r="A164" s="39">
        <v>15044</v>
      </c>
      <c r="B164">
        <v>45864</v>
      </c>
      <c r="C164">
        <v>47278.400000000001</v>
      </c>
      <c r="D164" s="13">
        <f t="shared" si="8"/>
        <v>3.0839002267573745E-2</v>
      </c>
      <c r="E164">
        <v>49795.199999999997</v>
      </c>
      <c r="F164" s="13">
        <f t="shared" si="9"/>
        <v>5.3233611966563954E-2</v>
      </c>
      <c r="G164">
        <v>58705.5</v>
      </c>
      <c r="H164" s="13" t="str">
        <f t="shared" si="10"/>
        <v/>
      </c>
      <c r="I164">
        <v>60286.3</v>
      </c>
      <c r="J164" s="13">
        <f t="shared" si="11"/>
        <v>2.6927630290177307E-2</v>
      </c>
      <c r="K164" t="s">
        <v>6</v>
      </c>
    </row>
    <row r="165" spans="1:11" x14ac:dyDescent="0.2">
      <c r="A165" s="39">
        <v>15057</v>
      </c>
      <c r="B165">
        <v>47009.66</v>
      </c>
      <c r="C165">
        <v>49497.55</v>
      </c>
      <c r="D165" s="13">
        <f t="shared" si="8"/>
        <v>5.2922952431478931E-2</v>
      </c>
      <c r="E165">
        <v>53560</v>
      </c>
      <c r="F165" s="13">
        <f t="shared" si="9"/>
        <v>8.2073759206263697E-2</v>
      </c>
      <c r="G165">
        <v>55161.599999999999</v>
      </c>
      <c r="H165" s="13">
        <f t="shared" si="10"/>
        <v>2.9902912621359246E-2</v>
      </c>
      <c r="I165">
        <v>55161.599999999999</v>
      </c>
      <c r="J165" s="13" t="str">
        <f t="shared" si="11"/>
        <v/>
      </c>
      <c r="K165" t="s">
        <v>6</v>
      </c>
    </row>
    <row r="166" spans="1:11" x14ac:dyDescent="0.2">
      <c r="A166" s="39">
        <v>15152</v>
      </c>
      <c r="D166" s="13" t="str">
        <f t="shared" si="8"/>
        <v/>
      </c>
      <c r="F166" s="13" t="str">
        <f t="shared" si="9"/>
        <v/>
      </c>
      <c r="G166">
        <v>60195.199999999997</v>
      </c>
      <c r="H166" s="13" t="str">
        <f t="shared" si="10"/>
        <v/>
      </c>
      <c r="I166">
        <v>63856</v>
      </c>
      <c r="J166" s="13">
        <f t="shared" si="11"/>
        <v>6.0815480304077463E-2</v>
      </c>
      <c r="K166" t="s">
        <v>6</v>
      </c>
    </row>
    <row r="167" spans="1:11" x14ac:dyDescent="0.2">
      <c r="A167" s="39">
        <v>15210</v>
      </c>
      <c r="C167">
        <v>53560</v>
      </c>
      <c r="D167" s="13" t="str">
        <f t="shared" si="8"/>
        <v/>
      </c>
      <c r="E167">
        <v>57366.400000000001</v>
      </c>
      <c r="F167" s="13">
        <f t="shared" si="9"/>
        <v>7.1067961165048654E-2</v>
      </c>
      <c r="G167">
        <v>62025.599999999999</v>
      </c>
      <c r="H167" s="13">
        <f t="shared" si="10"/>
        <v>8.1218274111675148E-2</v>
      </c>
      <c r="I167">
        <v>63710.400000000001</v>
      </c>
      <c r="J167" s="13">
        <f t="shared" si="11"/>
        <v>2.7162977867203342E-2</v>
      </c>
      <c r="K167" t="s">
        <v>6</v>
      </c>
    </row>
    <row r="168" spans="1:11" x14ac:dyDescent="0.2">
      <c r="A168" s="39">
        <v>15295</v>
      </c>
      <c r="B168">
        <v>49067.199999999997</v>
      </c>
      <c r="C168">
        <v>55702.400000000001</v>
      </c>
      <c r="D168" s="13" t="str">
        <f t="shared" si="8"/>
        <v/>
      </c>
      <c r="E168">
        <v>58489.599999999999</v>
      </c>
      <c r="F168" s="13">
        <f t="shared" si="9"/>
        <v>5.0037341299477234E-2</v>
      </c>
      <c r="G168">
        <v>60528</v>
      </c>
      <c r="H168" s="13">
        <f t="shared" si="10"/>
        <v>3.4850640113798015E-2</v>
      </c>
      <c r="I168">
        <v>62108.800000000003</v>
      </c>
      <c r="J168" s="13">
        <f t="shared" si="11"/>
        <v>2.6116838487972638E-2</v>
      </c>
      <c r="K168" t="s">
        <v>6</v>
      </c>
    </row>
    <row r="169" spans="1:11" x14ac:dyDescent="0.2">
      <c r="A169" s="39">
        <v>15314</v>
      </c>
      <c r="B169">
        <v>36836.800000000003</v>
      </c>
      <c r="C169">
        <v>39853</v>
      </c>
      <c r="D169" s="13">
        <f t="shared" si="8"/>
        <v>8.1880076445293826E-2</v>
      </c>
      <c r="E169">
        <v>45864</v>
      </c>
      <c r="F169" s="13" t="str">
        <f t="shared" si="9"/>
        <v/>
      </c>
      <c r="G169">
        <v>47236.800000000003</v>
      </c>
      <c r="H169" s="13">
        <f t="shared" si="10"/>
        <v>2.9931972789115635E-2</v>
      </c>
      <c r="I169">
        <v>49608</v>
      </c>
      <c r="J169" s="13">
        <f t="shared" si="11"/>
        <v>5.0198150594451763E-2</v>
      </c>
      <c r="K169" t="s">
        <v>6</v>
      </c>
    </row>
    <row r="170" spans="1:11" x14ac:dyDescent="0.2">
      <c r="A170" s="39">
        <v>15358</v>
      </c>
      <c r="B170">
        <v>39249.599999999999</v>
      </c>
      <c r="D170" s="13" t="str">
        <f t="shared" si="8"/>
        <v/>
      </c>
      <c r="F170" s="13" t="str">
        <f t="shared" si="9"/>
        <v/>
      </c>
      <c r="H170" s="13" t="str">
        <f t="shared" si="10"/>
        <v/>
      </c>
      <c r="J170" s="13" t="str">
        <f t="shared" si="11"/>
        <v/>
      </c>
      <c r="K170" t="s">
        <v>6</v>
      </c>
    </row>
    <row r="171" spans="1:11" x14ac:dyDescent="0.2">
      <c r="A171" s="39">
        <v>15374</v>
      </c>
      <c r="D171" s="13" t="str">
        <f t="shared" si="8"/>
        <v/>
      </c>
      <c r="F171" s="13" t="str">
        <f t="shared" si="9"/>
        <v/>
      </c>
      <c r="G171">
        <v>52145.599999999999</v>
      </c>
      <c r="H171" s="13" t="str">
        <f t="shared" si="10"/>
        <v/>
      </c>
      <c r="I171">
        <v>53560</v>
      </c>
      <c r="J171" s="13">
        <f t="shared" si="11"/>
        <v>2.7124052652572894E-2</v>
      </c>
      <c r="K171" t="s">
        <v>6</v>
      </c>
    </row>
    <row r="172" spans="1:11" x14ac:dyDescent="0.2">
      <c r="A172" s="39">
        <v>15399</v>
      </c>
      <c r="B172">
        <v>45185.5</v>
      </c>
      <c r="C172">
        <v>48502.9</v>
      </c>
      <c r="D172" s="13">
        <f t="shared" si="8"/>
        <v>7.3417357338084077E-2</v>
      </c>
      <c r="E172">
        <v>49958.9</v>
      </c>
      <c r="F172" s="13">
        <f t="shared" si="9"/>
        <v>3.0018823616732249E-2</v>
      </c>
      <c r="G172">
        <v>51768.5</v>
      </c>
      <c r="H172" s="13">
        <f t="shared" si="10"/>
        <v>3.6221774298473397E-2</v>
      </c>
      <c r="J172" s="13" t="str">
        <f t="shared" si="11"/>
        <v/>
      </c>
      <c r="K172" t="s">
        <v>6</v>
      </c>
    </row>
    <row r="173" spans="1:11" x14ac:dyDescent="0.2">
      <c r="A173" s="39">
        <v>15444</v>
      </c>
      <c r="B173">
        <v>39728</v>
      </c>
      <c r="C173">
        <v>42140.800000000003</v>
      </c>
      <c r="D173" s="13">
        <f t="shared" si="8"/>
        <v>6.0732984293193848E-2</v>
      </c>
      <c r="E173">
        <v>43409.599999999999</v>
      </c>
      <c r="F173" s="13">
        <f t="shared" si="9"/>
        <v>3.0108588351431376E-2</v>
      </c>
      <c r="G173">
        <v>46072</v>
      </c>
      <c r="H173" s="13">
        <f t="shared" si="10"/>
        <v>6.1332055582175471E-2</v>
      </c>
      <c r="I173">
        <v>49712</v>
      </c>
      <c r="J173" s="13">
        <f t="shared" si="11"/>
        <v>7.900677200902928E-2</v>
      </c>
      <c r="K173" t="s">
        <v>6</v>
      </c>
    </row>
    <row r="174" spans="1:11" x14ac:dyDescent="0.2">
      <c r="A174" s="39">
        <v>15457</v>
      </c>
      <c r="B174">
        <v>33827.46</v>
      </c>
      <c r="C174">
        <v>37585.599999999999</v>
      </c>
      <c r="D174" s="13" t="str">
        <f t="shared" si="8"/>
        <v/>
      </c>
      <c r="E174">
        <v>40560</v>
      </c>
      <c r="F174" s="13">
        <f t="shared" si="9"/>
        <v>7.9136690647481966E-2</v>
      </c>
      <c r="G174">
        <v>41475.199999999997</v>
      </c>
      <c r="H174" s="13">
        <f t="shared" si="10"/>
        <v>2.2564102564102573E-2</v>
      </c>
      <c r="I174">
        <v>42515.199999999997</v>
      </c>
      <c r="J174" s="13">
        <f t="shared" si="11"/>
        <v>2.5075225677031021E-2</v>
      </c>
      <c r="K174" t="s">
        <v>6</v>
      </c>
    </row>
    <row r="175" spans="1:11" x14ac:dyDescent="0.2">
      <c r="A175" s="39">
        <v>15460</v>
      </c>
      <c r="B175">
        <v>52686.400000000001</v>
      </c>
      <c r="D175" s="13" t="str">
        <f t="shared" si="8"/>
        <v/>
      </c>
      <c r="F175" s="13" t="str">
        <f t="shared" si="9"/>
        <v/>
      </c>
      <c r="H175" s="13" t="str">
        <f t="shared" si="10"/>
        <v/>
      </c>
      <c r="J175" s="13" t="str">
        <f t="shared" si="11"/>
        <v/>
      </c>
      <c r="K175" t="s">
        <v>6</v>
      </c>
    </row>
    <row r="176" spans="1:11" x14ac:dyDescent="0.2">
      <c r="A176" s="39">
        <v>15470</v>
      </c>
      <c r="B176">
        <v>65520</v>
      </c>
      <c r="C176">
        <v>67496</v>
      </c>
      <c r="D176" s="13">
        <f t="shared" si="8"/>
        <v>3.0158730158730052E-2</v>
      </c>
      <c r="E176">
        <v>69513.600000000006</v>
      </c>
      <c r="F176" s="13">
        <f t="shared" si="9"/>
        <v>2.9892141756548529E-2</v>
      </c>
      <c r="G176">
        <v>71593.600000000006</v>
      </c>
      <c r="H176" s="13">
        <f t="shared" si="10"/>
        <v>2.9922202274087262E-2</v>
      </c>
      <c r="I176">
        <v>77209.600000000006</v>
      </c>
      <c r="J176" s="13">
        <f t="shared" si="11"/>
        <v>7.8442765833817596E-2</v>
      </c>
      <c r="K176" t="s">
        <v>6</v>
      </c>
    </row>
    <row r="177" spans="1:11" x14ac:dyDescent="0.2">
      <c r="A177" s="39">
        <v>15546</v>
      </c>
      <c r="B177">
        <v>41412.800000000003</v>
      </c>
      <c r="D177" s="13" t="str">
        <f t="shared" si="8"/>
        <v/>
      </c>
      <c r="F177" s="13" t="str">
        <f t="shared" si="9"/>
        <v/>
      </c>
      <c r="H177" s="13" t="str">
        <f t="shared" si="10"/>
        <v/>
      </c>
      <c r="J177" s="13" t="str">
        <f t="shared" si="11"/>
        <v/>
      </c>
      <c r="K177" t="s">
        <v>6</v>
      </c>
    </row>
    <row r="178" spans="1:11" x14ac:dyDescent="0.2">
      <c r="A178" s="39">
        <v>15581</v>
      </c>
      <c r="B178">
        <v>55203.199999999997</v>
      </c>
      <c r="C178">
        <v>56867.199999999997</v>
      </c>
      <c r="D178" s="13">
        <f t="shared" si="8"/>
        <v>3.0143180105501211E-2</v>
      </c>
      <c r="E178">
        <v>58572.800000000003</v>
      </c>
      <c r="F178" s="13">
        <f t="shared" si="9"/>
        <v>2.9992684711046103E-2</v>
      </c>
      <c r="G178">
        <v>62004.800000000003</v>
      </c>
      <c r="H178" s="13">
        <f t="shared" si="10"/>
        <v>5.859375E-2</v>
      </c>
      <c r="I178">
        <v>63731.199999999997</v>
      </c>
      <c r="J178" s="13">
        <f t="shared" si="11"/>
        <v>2.7843005702784307E-2</v>
      </c>
      <c r="K178" t="s">
        <v>6</v>
      </c>
    </row>
    <row r="179" spans="1:11" x14ac:dyDescent="0.2">
      <c r="A179" s="39">
        <v>15595</v>
      </c>
      <c r="B179">
        <v>39408.93</v>
      </c>
      <c r="C179">
        <v>42920.800000000003</v>
      </c>
      <c r="D179" s="13">
        <f t="shared" si="8"/>
        <v>8.9113558779698065E-2</v>
      </c>
      <c r="E179">
        <v>44210.400000000001</v>
      </c>
      <c r="F179" s="13">
        <f t="shared" si="9"/>
        <v>3.0046038284468057E-2</v>
      </c>
      <c r="H179" s="13" t="str">
        <f t="shared" si="10"/>
        <v/>
      </c>
      <c r="J179" s="13" t="str">
        <f t="shared" si="11"/>
        <v/>
      </c>
      <c r="K179" t="s">
        <v>6</v>
      </c>
    </row>
    <row r="180" spans="1:11" x14ac:dyDescent="0.2">
      <c r="A180" s="39">
        <v>15650</v>
      </c>
      <c r="B180">
        <v>38958.400000000001</v>
      </c>
      <c r="C180">
        <v>44532.800000000003</v>
      </c>
      <c r="D180" s="13" t="str">
        <f t="shared" si="8"/>
        <v/>
      </c>
      <c r="E180">
        <v>47819.199999999997</v>
      </c>
      <c r="F180" s="13">
        <f t="shared" si="9"/>
        <v>7.379729098552068E-2</v>
      </c>
      <c r="G180">
        <v>49004.800000000003</v>
      </c>
      <c r="H180" s="13">
        <f t="shared" si="10"/>
        <v>2.4793388429752206E-2</v>
      </c>
      <c r="I180">
        <v>50273.599999999999</v>
      </c>
      <c r="J180" s="13">
        <f t="shared" si="11"/>
        <v>2.5891341256366607E-2</v>
      </c>
      <c r="K180" t="s">
        <v>6</v>
      </c>
    </row>
    <row r="181" spans="1:11" x14ac:dyDescent="0.2">
      <c r="A181" s="39">
        <v>15678</v>
      </c>
      <c r="B181">
        <v>40784.43</v>
      </c>
      <c r="C181">
        <v>42178.03</v>
      </c>
      <c r="D181" s="13">
        <f t="shared" si="8"/>
        <v>3.4169902582921852E-2</v>
      </c>
      <c r="E181">
        <v>46030.400000000001</v>
      </c>
      <c r="F181" s="13">
        <f t="shared" si="9"/>
        <v>9.1335939587505743E-2</v>
      </c>
      <c r="G181">
        <v>47632</v>
      </c>
      <c r="H181" s="13">
        <f t="shared" si="10"/>
        <v>3.4794396746497869E-2</v>
      </c>
      <c r="I181">
        <v>50544</v>
      </c>
      <c r="J181" s="13">
        <f t="shared" si="11"/>
        <v>6.1135371179039222E-2</v>
      </c>
      <c r="K181" t="s">
        <v>6</v>
      </c>
    </row>
    <row r="182" spans="1:11" x14ac:dyDescent="0.2">
      <c r="A182" s="39">
        <v>15713</v>
      </c>
      <c r="B182">
        <v>46403.55</v>
      </c>
      <c r="C182">
        <v>50273.599999999999</v>
      </c>
      <c r="D182" s="13">
        <f t="shared" si="8"/>
        <v>8.3399869191042475E-2</v>
      </c>
      <c r="F182" s="13" t="str">
        <f t="shared" si="9"/>
        <v/>
      </c>
      <c r="H182" s="13" t="str">
        <f t="shared" si="10"/>
        <v/>
      </c>
      <c r="J182" s="13" t="str">
        <f t="shared" si="11"/>
        <v/>
      </c>
      <c r="K182" t="s">
        <v>6</v>
      </c>
    </row>
    <row r="183" spans="1:11" x14ac:dyDescent="0.2">
      <c r="A183" s="39">
        <v>15718</v>
      </c>
      <c r="B183">
        <v>39104</v>
      </c>
      <c r="C183">
        <v>46883.199999999997</v>
      </c>
      <c r="D183" s="13" t="str">
        <f t="shared" si="8"/>
        <v/>
      </c>
      <c r="E183">
        <v>48297.599999999999</v>
      </c>
      <c r="F183" s="13">
        <f t="shared" si="9"/>
        <v>3.0168589174800475E-2</v>
      </c>
      <c r="H183" s="13" t="str">
        <f t="shared" si="10"/>
        <v/>
      </c>
      <c r="J183" s="13" t="str">
        <f t="shared" si="11"/>
        <v/>
      </c>
      <c r="K183" t="s">
        <v>6</v>
      </c>
    </row>
    <row r="184" spans="1:11" x14ac:dyDescent="0.2">
      <c r="A184" s="39">
        <v>15734</v>
      </c>
      <c r="B184">
        <v>34367.22</v>
      </c>
      <c r="D184" s="13" t="str">
        <f t="shared" si="8"/>
        <v/>
      </c>
      <c r="F184" s="13" t="str">
        <f t="shared" si="9"/>
        <v/>
      </c>
      <c r="H184" s="13" t="str">
        <f t="shared" si="10"/>
        <v/>
      </c>
      <c r="J184" s="13" t="str">
        <f t="shared" si="11"/>
        <v/>
      </c>
      <c r="K184" t="s">
        <v>6</v>
      </c>
    </row>
    <row r="185" spans="1:11" x14ac:dyDescent="0.2">
      <c r="A185" s="39">
        <v>15841</v>
      </c>
      <c r="B185">
        <v>41620.800000000003</v>
      </c>
      <c r="C185">
        <v>42972.800000000003</v>
      </c>
      <c r="D185" s="13">
        <f t="shared" si="8"/>
        <v>3.2483758120939621E-2</v>
      </c>
      <c r="E185">
        <v>47165.46</v>
      </c>
      <c r="F185" s="13">
        <f t="shared" si="9"/>
        <v>9.7565436741380518E-2</v>
      </c>
      <c r="G185">
        <v>51188.800000000003</v>
      </c>
      <c r="H185" s="13">
        <f t="shared" si="10"/>
        <v>8.5302677001348082E-2</v>
      </c>
      <c r="I185">
        <v>52707.199999999997</v>
      </c>
      <c r="J185" s="13">
        <f t="shared" si="11"/>
        <v>2.966273872409575E-2</v>
      </c>
      <c r="K185" t="s">
        <v>6</v>
      </c>
    </row>
    <row r="186" spans="1:11" x14ac:dyDescent="0.2">
      <c r="A186" s="39">
        <v>15857</v>
      </c>
      <c r="B186">
        <v>47465.599999999999</v>
      </c>
      <c r="C186">
        <v>50190.400000000001</v>
      </c>
      <c r="D186" s="13">
        <f t="shared" si="8"/>
        <v>5.7405784399649384E-2</v>
      </c>
      <c r="E186">
        <v>56992</v>
      </c>
      <c r="F186" s="13" t="str">
        <f t="shared" si="9"/>
        <v/>
      </c>
      <c r="G186">
        <v>58822.400000000001</v>
      </c>
      <c r="H186" s="13">
        <f t="shared" si="10"/>
        <v>3.2116788321167933E-2</v>
      </c>
      <c r="I186">
        <v>60465.599999999999</v>
      </c>
      <c r="J186" s="13">
        <f t="shared" si="11"/>
        <v>2.7934936350777928E-2</v>
      </c>
      <c r="K186" t="s">
        <v>6</v>
      </c>
    </row>
    <row r="187" spans="1:11" x14ac:dyDescent="0.2">
      <c r="A187" s="39">
        <v>15873</v>
      </c>
      <c r="B187">
        <v>42328</v>
      </c>
      <c r="C187">
        <v>50273.599999999999</v>
      </c>
      <c r="D187" s="13" t="str">
        <f t="shared" si="8"/>
        <v/>
      </c>
      <c r="E187">
        <v>54641.599999999999</v>
      </c>
      <c r="F187" s="13">
        <f t="shared" si="9"/>
        <v>8.6884567645841848E-2</v>
      </c>
      <c r="G187">
        <v>56700.800000000003</v>
      </c>
      <c r="H187" s="13">
        <f t="shared" si="10"/>
        <v>3.7685572896840602E-2</v>
      </c>
      <c r="I187">
        <v>58926.400000000001</v>
      </c>
      <c r="J187" s="13">
        <f t="shared" si="11"/>
        <v>3.9251650770359525E-2</v>
      </c>
      <c r="K187" t="s">
        <v>6</v>
      </c>
    </row>
    <row r="188" spans="1:11" x14ac:dyDescent="0.2">
      <c r="A188" s="39">
        <v>15958</v>
      </c>
      <c r="B188">
        <v>45947.199999999997</v>
      </c>
      <c r="C188">
        <v>47320</v>
      </c>
      <c r="D188" s="13">
        <f t="shared" si="8"/>
        <v>2.9877772747849862E-2</v>
      </c>
      <c r="E188">
        <v>48838.400000000001</v>
      </c>
      <c r="F188" s="13">
        <f t="shared" si="9"/>
        <v>3.2087912087912063E-2</v>
      </c>
      <c r="G188">
        <v>50294.400000000001</v>
      </c>
      <c r="H188" s="13">
        <f t="shared" si="10"/>
        <v>2.9812606473594627E-2</v>
      </c>
      <c r="I188">
        <v>58988.800000000003</v>
      </c>
      <c r="J188" s="13" t="str">
        <f t="shared" si="11"/>
        <v/>
      </c>
      <c r="K188" t="s">
        <v>6</v>
      </c>
    </row>
    <row r="189" spans="1:11" x14ac:dyDescent="0.2">
      <c r="A189" s="39">
        <v>15989</v>
      </c>
      <c r="B189">
        <v>45947.199999999997</v>
      </c>
      <c r="C189">
        <v>47320</v>
      </c>
      <c r="D189" s="13">
        <f t="shared" si="8"/>
        <v>2.9877772747849862E-2</v>
      </c>
      <c r="E189">
        <v>48630.400000000001</v>
      </c>
      <c r="F189" s="13">
        <f t="shared" si="9"/>
        <v>2.7692307692307683E-2</v>
      </c>
      <c r="G189">
        <v>50086.400000000001</v>
      </c>
      <c r="H189" s="13">
        <f t="shared" si="10"/>
        <v>2.9940119760478945E-2</v>
      </c>
      <c r="I189">
        <v>53040</v>
      </c>
      <c r="J189" s="13">
        <f t="shared" si="11"/>
        <v>5.8970099667774001E-2</v>
      </c>
      <c r="K189" t="s">
        <v>6</v>
      </c>
    </row>
    <row r="190" spans="1:11" x14ac:dyDescent="0.2">
      <c r="A190" s="39">
        <v>16014</v>
      </c>
      <c r="B190">
        <v>39062.400000000001</v>
      </c>
      <c r="C190">
        <v>44532.800000000003</v>
      </c>
      <c r="D190" s="13" t="str">
        <f t="shared" si="8"/>
        <v/>
      </c>
      <c r="F190" s="13" t="str">
        <f t="shared" si="9"/>
        <v/>
      </c>
      <c r="H190" s="13" t="str">
        <f t="shared" si="10"/>
        <v/>
      </c>
      <c r="J190" s="13" t="str">
        <f t="shared" si="11"/>
        <v/>
      </c>
      <c r="K190" t="s">
        <v>6</v>
      </c>
    </row>
    <row r="191" spans="1:11" x14ac:dyDescent="0.2">
      <c r="A191" s="39">
        <v>16022</v>
      </c>
      <c r="B191">
        <v>45864</v>
      </c>
      <c r="C191">
        <v>47236.800000000003</v>
      </c>
      <c r="D191" s="13">
        <f t="shared" si="8"/>
        <v>2.9931972789115635E-2</v>
      </c>
      <c r="E191">
        <v>48651.199999999997</v>
      </c>
      <c r="F191" s="13">
        <f t="shared" si="9"/>
        <v>2.994275649493594E-2</v>
      </c>
      <c r="G191">
        <v>52270.400000000001</v>
      </c>
      <c r="H191" s="13">
        <f t="shared" si="10"/>
        <v>7.4390765284309657E-2</v>
      </c>
      <c r="I191">
        <v>59113.599999999999</v>
      </c>
      <c r="J191" s="13" t="str">
        <f t="shared" si="11"/>
        <v/>
      </c>
      <c r="K191" t="s">
        <v>6</v>
      </c>
    </row>
    <row r="192" spans="1:11" x14ac:dyDescent="0.2">
      <c r="A192" s="39">
        <v>16155</v>
      </c>
      <c r="B192">
        <v>40715.17</v>
      </c>
      <c r="C192">
        <v>41942.370000000003</v>
      </c>
      <c r="D192" s="13">
        <f t="shared" si="8"/>
        <v>3.0141099742430288E-2</v>
      </c>
      <c r="E192">
        <v>45427.199999999997</v>
      </c>
      <c r="F192" s="13">
        <f t="shared" si="9"/>
        <v>8.3086148922914882E-2</v>
      </c>
      <c r="G192">
        <v>48755.199999999997</v>
      </c>
      <c r="H192" s="13">
        <f t="shared" si="10"/>
        <v>7.3260073260073222E-2</v>
      </c>
      <c r="I192">
        <v>49878.400000000001</v>
      </c>
      <c r="J192" s="13">
        <f t="shared" si="11"/>
        <v>2.3037542662116106E-2</v>
      </c>
      <c r="K192" t="s">
        <v>6</v>
      </c>
    </row>
    <row r="193" spans="1:11" x14ac:dyDescent="0.2">
      <c r="A193" s="39">
        <v>16160</v>
      </c>
      <c r="B193">
        <v>47590.400000000001</v>
      </c>
      <c r="C193">
        <v>50128</v>
      </c>
      <c r="D193" s="13">
        <f t="shared" si="8"/>
        <v>5.3321678321678334E-2</v>
      </c>
      <c r="E193">
        <v>56659.199999999997</v>
      </c>
      <c r="F193" s="13" t="str">
        <f t="shared" si="9"/>
        <v/>
      </c>
      <c r="G193">
        <v>58427.199999999997</v>
      </c>
      <c r="H193" s="13">
        <f t="shared" si="10"/>
        <v>3.1204111600587447E-2</v>
      </c>
      <c r="I193">
        <v>60091.199999999997</v>
      </c>
      <c r="J193" s="13">
        <f t="shared" si="11"/>
        <v>2.8479886080455596E-2</v>
      </c>
      <c r="K193" t="s">
        <v>6</v>
      </c>
    </row>
    <row r="194" spans="1:11" x14ac:dyDescent="0.2">
      <c r="A194" s="39">
        <v>16161</v>
      </c>
      <c r="B194">
        <v>39332.800000000003</v>
      </c>
      <c r="C194">
        <v>44824</v>
      </c>
      <c r="D194" s="13" t="str">
        <f t="shared" ref="D194:D257" si="12">IF(IFERROR((C194/B194-1),"")="","",IF(AND((C194/B194-1)&gt;0,(C194/B194-1)&lt;0.1),(C194/B194-1),""))</f>
        <v/>
      </c>
      <c r="E194">
        <v>48360</v>
      </c>
      <c r="F194" s="13">
        <f t="shared" ref="F194:F257" si="13">IF(IFERROR((E194/C194-1),"")="","",IF(AND((E194/C194-1)&gt;0,(E194/C194-1)&lt;0.1),(E194/C194-1),""))</f>
        <v>7.8886310904872303E-2</v>
      </c>
      <c r="G194">
        <v>50169.599999999999</v>
      </c>
      <c r="H194" s="13">
        <f t="shared" ref="H194:H257" si="14">IF(IFERROR((G194/E194-1),"")="","",IF(AND((G194/E194-1)&gt;0,(G194/E194-1)&lt;0.1),(G194/E194-1),""))</f>
        <v>3.7419354838709618E-2</v>
      </c>
      <c r="I194">
        <v>51521.599999999999</v>
      </c>
      <c r="J194" s="13">
        <f t="shared" ref="J194:J257" si="15">IF(IFERROR((I194/G194-1),"")="","",IF(AND((I194/G194-1)&gt;0,(I194/G194-1)&lt;0.1),(I194/G194-1),""))</f>
        <v>2.6948590381426163E-2</v>
      </c>
      <c r="K194" t="s">
        <v>6</v>
      </c>
    </row>
    <row r="195" spans="1:11" x14ac:dyDescent="0.2">
      <c r="A195" s="39">
        <v>16180</v>
      </c>
      <c r="B195">
        <v>42452.800000000003</v>
      </c>
      <c r="C195">
        <v>43721.599999999999</v>
      </c>
      <c r="D195" s="13">
        <f t="shared" si="12"/>
        <v>2.988731014208712E-2</v>
      </c>
      <c r="F195" s="13" t="str">
        <f t="shared" si="13"/>
        <v/>
      </c>
      <c r="H195" s="13" t="str">
        <f t="shared" si="14"/>
        <v/>
      </c>
      <c r="J195" s="13" t="str">
        <f t="shared" si="15"/>
        <v/>
      </c>
      <c r="K195" t="s">
        <v>6</v>
      </c>
    </row>
    <row r="196" spans="1:11" x14ac:dyDescent="0.2">
      <c r="A196" s="39">
        <v>16194</v>
      </c>
      <c r="B196">
        <v>39763.980000000003</v>
      </c>
      <c r="C196">
        <v>40949.58</v>
      </c>
      <c r="D196" s="13">
        <f t="shared" si="12"/>
        <v>2.9815928888405896E-2</v>
      </c>
      <c r="E196">
        <v>42384.78</v>
      </c>
      <c r="F196" s="13">
        <f t="shared" si="13"/>
        <v>3.5047978514065381E-2</v>
      </c>
      <c r="G196">
        <v>43861.58</v>
      </c>
      <c r="H196" s="13">
        <f t="shared" si="14"/>
        <v>3.4842695892251863E-2</v>
      </c>
      <c r="I196">
        <v>55689.09</v>
      </c>
      <c r="J196" s="13" t="str">
        <f t="shared" si="15"/>
        <v/>
      </c>
      <c r="K196" t="s">
        <v>6</v>
      </c>
    </row>
    <row r="197" spans="1:11" x14ac:dyDescent="0.2">
      <c r="A197" s="39">
        <v>16195</v>
      </c>
      <c r="B197">
        <v>41854.800000000003</v>
      </c>
      <c r="C197">
        <v>46883.199999999997</v>
      </c>
      <c r="D197" s="13" t="str">
        <f t="shared" si="12"/>
        <v/>
      </c>
      <c r="E197">
        <v>50960</v>
      </c>
      <c r="F197" s="13">
        <f t="shared" si="13"/>
        <v>8.6956521739130599E-2</v>
      </c>
      <c r="G197">
        <v>52353.599999999999</v>
      </c>
      <c r="H197" s="13">
        <f t="shared" si="14"/>
        <v>2.7346938775510088E-2</v>
      </c>
      <c r="J197" s="13" t="str">
        <f t="shared" si="15"/>
        <v/>
      </c>
      <c r="K197" t="s">
        <v>6</v>
      </c>
    </row>
    <row r="198" spans="1:11" x14ac:dyDescent="0.2">
      <c r="A198" s="39">
        <v>16196</v>
      </c>
      <c r="B198">
        <v>37139.65</v>
      </c>
      <c r="C198">
        <v>39956.800000000003</v>
      </c>
      <c r="D198" s="13">
        <f t="shared" si="12"/>
        <v>7.5852895759653149E-2</v>
      </c>
      <c r="E198">
        <v>43097.599999999999</v>
      </c>
      <c r="F198" s="13">
        <f t="shared" si="13"/>
        <v>7.8604893284747401E-2</v>
      </c>
      <c r="G198">
        <v>44283.199999999997</v>
      </c>
      <c r="H198" s="13">
        <f t="shared" si="14"/>
        <v>2.7509652509652538E-2</v>
      </c>
      <c r="I198">
        <v>49504</v>
      </c>
      <c r="J198" s="13" t="str">
        <f t="shared" si="15"/>
        <v/>
      </c>
      <c r="K198" t="s">
        <v>6</v>
      </c>
    </row>
    <row r="199" spans="1:11" x14ac:dyDescent="0.2">
      <c r="A199" s="39">
        <v>16198</v>
      </c>
      <c r="B199">
        <v>43721.599999999999</v>
      </c>
      <c r="C199">
        <v>53560</v>
      </c>
      <c r="D199" s="13" t="str">
        <f t="shared" si="12"/>
        <v/>
      </c>
      <c r="E199">
        <v>57928</v>
      </c>
      <c r="F199" s="13">
        <f t="shared" si="13"/>
        <v>8.1553398058252347E-2</v>
      </c>
      <c r="G199">
        <v>59675.199999999997</v>
      </c>
      <c r="H199" s="13">
        <f t="shared" si="14"/>
        <v>3.0161579892280077E-2</v>
      </c>
      <c r="I199">
        <v>63752</v>
      </c>
      <c r="J199" s="13">
        <f t="shared" si="15"/>
        <v>6.8316486580690228E-2</v>
      </c>
      <c r="K199" t="s">
        <v>6</v>
      </c>
    </row>
    <row r="200" spans="1:11" x14ac:dyDescent="0.2">
      <c r="A200" s="39">
        <v>16269</v>
      </c>
      <c r="B200">
        <v>42536</v>
      </c>
      <c r="C200">
        <v>50273.599999999999</v>
      </c>
      <c r="D200" s="13" t="str">
        <f t="shared" si="12"/>
        <v/>
      </c>
      <c r="E200">
        <v>54766.400000000001</v>
      </c>
      <c r="F200" s="13">
        <f t="shared" si="13"/>
        <v>8.9366983864294536E-2</v>
      </c>
      <c r="G200">
        <v>61110.400000000001</v>
      </c>
      <c r="H200" s="13" t="str">
        <f t="shared" si="14"/>
        <v/>
      </c>
      <c r="I200">
        <v>64105.599999999999</v>
      </c>
      <c r="J200" s="13">
        <f t="shared" si="15"/>
        <v>4.9012933968686223E-2</v>
      </c>
      <c r="K200" t="s">
        <v>6</v>
      </c>
    </row>
    <row r="201" spans="1:11" x14ac:dyDescent="0.2">
      <c r="A201" s="39">
        <v>16270</v>
      </c>
      <c r="B201">
        <v>45947.199999999997</v>
      </c>
      <c r="C201">
        <v>47320</v>
      </c>
      <c r="D201" s="13">
        <f t="shared" si="12"/>
        <v>2.9877772747849862E-2</v>
      </c>
      <c r="E201">
        <v>48838.400000000001</v>
      </c>
      <c r="F201" s="13">
        <f t="shared" si="13"/>
        <v>3.2087912087912063E-2</v>
      </c>
      <c r="G201">
        <v>50356.800000000003</v>
      </c>
      <c r="H201" s="13">
        <f t="shared" si="14"/>
        <v>3.1090289608177279E-2</v>
      </c>
      <c r="I201">
        <v>51771.199999999997</v>
      </c>
      <c r="J201" s="13">
        <f t="shared" si="15"/>
        <v>2.8087567121024337E-2</v>
      </c>
      <c r="K201" t="s">
        <v>6</v>
      </c>
    </row>
    <row r="202" spans="1:11" x14ac:dyDescent="0.2">
      <c r="A202" s="39">
        <v>16287</v>
      </c>
      <c r="D202" s="13" t="str">
        <f t="shared" si="12"/>
        <v/>
      </c>
      <c r="F202" s="13" t="str">
        <f t="shared" si="13"/>
        <v/>
      </c>
      <c r="G202">
        <v>58705.5</v>
      </c>
      <c r="H202" s="13" t="str">
        <f t="shared" si="14"/>
        <v/>
      </c>
      <c r="I202">
        <v>60286.3</v>
      </c>
      <c r="J202" s="13">
        <f t="shared" si="15"/>
        <v>2.6927630290177307E-2</v>
      </c>
      <c r="K202" t="s">
        <v>6</v>
      </c>
    </row>
    <row r="203" spans="1:11" x14ac:dyDescent="0.2">
      <c r="A203" s="39">
        <v>16297</v>
      </c>
      <c r="B203">
        <v>38979</v>
      </c>
      <c r="C203">
        <v>40144</v>
      </c>
      <c r="D203" s="13">
        <f t="shared" si="12"/>
        <v>2.9887888350137226E-2</v>
      </c>
      <c r="F203" s="13" t="str">
        <f t="shared" si="13"/>
        <v/>
      </c>
      <c r="H203" s="13" t="str">
        <f t="shared" si="14"/>
        <v/>
      </c>
      <c r="J203" s="13" t="str">
        <f t="shared" si="15"/>
        <v/>
      </c>
      <c r="K203" t="s">
        <v>6</v>
      </c>
    </row>
    <row r="204" spans="1:11" x14ac:dyDescent="0.2">
      <c r="A204" s="39">
        <v>16314</v>
      </c>
      <c r="B204">
        <v>47025.68</v>
      </c>
      <c r="C204">
        <v>50502.400000000001</v>
      </c>
      <c r="D204" s="13">
        <f t="shared" si="12"/>
        <v>7.3932370568591477E-2</v>
      </c>
      <c r="E204">
        <v>54870.400000000001</v>
      </c>
      <c r="F204" s="13">
        <f t="shared" si="13"/>
        <v>8.6490939044481019E-2</v>
      </c>
      <c r="G204">
        <v>56617.599999999999</v>
      </c>
      <c r="H204" s="13">
        <f t="shared" si="14"/>
        <v>3.1842304776345642E-2</v>
      </c>
      <c r="I204">
        <v>58448</v>
      </c>
      <c r="J204" s="13">
        <f t="shared" si="15"/>
        <v>3.2329169728141149E-2</v>
      </c>
      <c r="K204" t="s">
        <v>6</v>
      </c>
    </row>
    <row r="205" spans="1:11" x14ac:dyDescent="0.2">
      <c r="A205" s="39">
        <v>16317</v>
      </c>
      <c r="B205">
        <v>45947.199999999997</v>
      </c>
      <c r="C205">
        <v>47320</v>
      </c>
      <c r="D205" s="13">
        <f t="shared" si="12"/>
        <v>2.9877772747849862E-2</v>
      </c>
      <c r="E205">
        <v>48734.400000000001</v>
      </c>
      <c r="F205" s="13">
        <f t="shared" si="13"/>
        <v>2.9890109890109873E-2</v>
      </c>
      <c r="G205">
        <v>50190.400000000001</v>
      </c>
      <c r="H205" s="13">
        <f t="shared" si="14"/>
        <v>2.9876227059325577E-2</v>
      </c>
      <c r="I205">
        <v>51542.400000000001</v>
      </c>
      <c r="J205" s="13">
        <f t="shared" si="15"/>
        <v>2.6937422295897129E-2</v>
      </c>
      <c r="K205" t="s">
        <v>6</v>
      </c>
    </row>
    <row r="206" spans="1:11" x14ac:dyDescent="0.2">
      <c r="A206" s="39">
        <v>16365</v>
      </c>
      <c r="B206">
        <v>46009.599999999999</v>
      </c>
      <c r="C206">
        <v>47382.400000000001</v>
      </c>
      <c r="D206" s="13">
        <f t="shared" si="12"/>
        <v>2.9837251356238825E-2</v>
      </c>
      <c r="E206">
        <v>48339.199999999997</v>
      </c>
      <c r="F206" s="13">
        <f t="shared" si="13"/>
        <v>2.0193151887620608E-2</v>
      </c>
      <c r="G206">
        <v>49795.199999999997</v>
      </c>
      <c r="H206" s="13">
        <f t="shared" si="14"/>
        <v>3.0120481927710774E-2</v>
      </c>
      <c r="I206">
        <v>51147.199999999997</v>
      </c>
      <c r="J206" s="13">
        <f t="shared" si="15"/>
        <v>2.7151211361737593E-2</v>
      </c>
      <c r="K206" t="s">
        <v>6</v>
      </c>
    </row>
    <row r="207" spans="1:11" x14ac:dyDescent="0.2">
      <c r="A207" s="39">
        <v>16384</v>
      </c>
      <c r="D207" s="13" t="str">
        <f t="shared" si="12"/>
        <v/>
      </c>
      <c r="F207" s="13" t="str">
        <f t="shared" si="13"/>
        <v/>
      </c>
      <c r="G207">
        <v>58697.599999999999</v>
      </c>
      <c r="H207" s="13" t="str">
        <f t="shared" si="14"/>
        <v/>
      </c>
      <c r="I207">
        <v>60278.400000000001</v>
      </c>
      <c r="J207" s="13">
        <f t="shared" si="15"/>
        <v>2.6931254429482632E-2</v>
      </c>
      <c r="K207" t="s">
        <v>6</v>
      </c>
    </row>
    <row r="208" spans="1:11" x14ac:dyDescent="0.2">
      <c r="A208" s="39">
        <v>16389</v>
      </c>
      <c r="B208">
        <v>46009.599999999999</v>
      </c>
      <c r="C208">
        <v>47486.400000000001</v>
      </c>
      <c r="D208" s="13">
        <f t="shared" si="12"/>
        <v>3.2097649186256794E-2</v>
      </c>
      <c r="E208">
        <v>51272</v>
      </c>
      <c r="F208" s="13">
        <f t="shared" si="13"/>
        <v>7.9719667104686698E-2</v>
      </c>
      <c r="G208">
        <v>52915.199999999997</v>
      </c>
      <c r="H208" s="13">
        <f t="shared" si="14"/>
        <v>3.2048681541582136E-2</v>
      </c>
      <c r="I208">
        <v>58968</v>
      </c>
      <c r="J208" s="13" t="str">
        <f t="shared" si="15"/>
        <v/>
      </c>
      <c r="K208" t="s">
        <v>6</v>
      </c>
    </row>
    <row r="209" spans="1:11" x14ac:dyDescent="0.2">
      <c r="A209" s="39">
        <v>16428</v>
      </c>
      <c r="B209">
        <v>43659.199999999997</v>
      </c>
      <c r="C209">
        <v>44969.599999999999</v>
      </c>
      <c r="D209" s="13">
        <f t="shared" si="12"/>
        <v>3.0014292520247787E-2</v>
      </c>
      <c r="F209" s="13" t="str">
        <f t="shared" si="13"/>
        <v/>
      </c>
      <c r="H209" s="13" t="str">
        <f t="shared" si="14"/>
        <v/>
      </c>
      <c r="J209" s="13" t="str">
        <f t="shared" si="15"/>
        <v/>
      </c>
      <c r="K209" t="s">
        <v>6</v>
      </c>
    </row>
    <row r="210" spans="1:11" x14ac:dyDescent="0.2">
      <c r="A210" s="39">
        <v>16450</v>
      </c>
      <c r="B210">
        <v>45947.199999999997</v>
      </c>
      <c r="C210">
        <v>47361.599999999999</v>
      </c>
      <c r="D210" s="13">
        <f t="shared" si="12"/>
        <v>3.0783159800814808E-2</v>
      </c>
      <c r="E210">
        <v>49753.599999999999</v>
      </c>
      <c r="F210" s="13">
        <f t="shared" si="13"/>
        <v>5.0505050505050608E-2</v>
      </c>
      <c r="G210">
        <v>52145.599999999999</v>
      </c>
      <c r="H210" s="13">
        <f t="shared" si="14"/>
        <v>4.8076923076923128E-2</v>
      </c>
      <c r="I210">
        <v>58926.400000000001</v>
      </c>
      <c r="J210" s="13" t="str">
        <f t="shared" si="15"/>
        <v/>
      </c>
      <c r="K210" t="s">
        <v>6</v>
      </c>
    </row>
    <row r="211" spans="1:11" x14ac:dyDescent="0.2">
      <c r="A211" s="39">
        <v>16506</v>
      </c>
      <c r="B211">
        <v>40619.279999999999</v>
      </c>
      <c r="C211">
        <v>41763.279999999999</v>
      </c>
      <c r="D211" s="13">
        <f t="shared" si="12"/>
        <v>2.816396548634037E-2</v>
      </c>
      <c r="E211">
        <v>45156.800000000003</v>
      </c>
      <c r="F211" s="13">
        <f t="shared" si="13"/>
        <v>8.125606992554224E-2</v>
      </c>
      <c r="H211" s="13" t="str">
        <f t="shared" si="14"/>
        <v/>
      </c>
      <c r="J211" s="13" t="str">
        <f t="shared" si="15"/>
        <v/>
      </c>
      <c r="K211" t="s">
        <v>6</v>
      </c>
    </row>
    <row r="212" spans="1:11" x14ac:dyDescent="0.2">
      <c r="A212" s="39">
        <v>16523</v>
      </c>
      <c r="B212">
        <v>45947.199999999997</v>
      </c>
      <c r="C212">
        <v>47320</v>
      </c>
      <c r="D212" s="13">
        <f t="shared" si="12"/>
        <v>2.9877772747849862E-2</v>
      </c>
      <c r="F212" s="13" t="str">
        <f t="shared" si="13"/>
        <v/>
      </c>
      <c r="H212" s="13" t="str">
        <f t="shared" si="14"/>
        <v/>
      </c>
      <c r="J212" s="13" t="str">
        <f t="shared" si="15"/>
        <v/>
      </c>
      <c r="K212" t="s">
        <v>6</v>
      </c>
    </row>
    <row r="213" spans="1:11" x14ac:dyDescent="0.2">
      <c r="A213" s="39">
        <v>16560</v>
      </c>
      <c r="B213">
        <v>33252.54</v>
      </c>
      <c r="C213">
        <v>37585.599999999999</v>
      </c>
      <c r="D213" s="13" t="str">
        <f t="shared" si="12"/>
        <v/>
      </c>
      <c r="E213">
        <v>40560</v>
      </c>
      <c r="F213" s="13">
        <f t="shared" si="13"/>
        <v>7.9136690647481966E-2</v>
      </c>
      <c r="G213">
        <v>41974.400000000001</v>
      </c>
      <c r="H213" s="13">
        <f t="shared" si="14"/>
        <v>3.4871794871794926E-2</v>
      </c>
      <c r="I213">
        <v>43014.400000000001</v>
      </c>
      <c r="J213" s="13">
        <f t="shared" si="15"/>
        <v>2.4777006937561907E-2</v>
      </c>
      <c r="K213" t="s">
        <v>6</v>
      </c>
    </row>
    <row r="214" spans="1:11" x14ac:dyDescent="0.2">
      <c r="A214" s="39">
        <v>16561</v>
      </c>
      <c r="B214">
        <v>43659.199999999997</v>
      </c>
      <c r="C214">
        <v>49025.599999999999</v>
      </c>
      <c r="D214" s="13" t="str">
        <f t="shared" si="12"/>
        <v/>
      </c>
      <c r="E214">
        <v>50440</v>
      </c>
      <c r="F214" s="13">
        <f t="shared" si="13"/>
        <v>2.8850233347475607E-2</v>
      </c>
      <c r="G214">
        <v>52000</v>
      </c>
      <c r="H214" s="13">
        <f t="shared" si="14"/>
        <v>3.0927835051546282E-2</v>
      </c>
      <c r="I214">
        <v>55161.599999999999</v>
      </c>
      <c r="J214" s="13">
        <f t="shared" si="15"/>
        <v>6.0799999999999965E-2</v>
      </c>
      <c r="K214" t="s">
        <v>6</v>
      </c>
    </row>
    <row r="215" spans="1:11" x14ac:dyDescent="0.2">
      <c r="A215" s="39">
        <v>16562</v>
      </c>
      <c r="B215">
        <v>36150.400000000001</v>
      </c>
      <c r="C215">
        <v>39852.800000000003</v>
      </c>
      <c r="D215" s="13" t="str">
        <f t="shared" si="12"/>
        <v/>
      </c>
      <c r="E215">
        <v>42993.599999999999</v>
      </c>
      <c r="F215" s="13">
        <f t="shared" si="13"/>
        <v>7.8810020876826536E-2</v>
      </c>
      <c r="H215" s="13" t="str">
        <f t="shared" si="14"/>
        <v/>
      </c>
      <c r="J215" s="13" t="str">
        <f t="shared" si="15"/>
        <v/>
      </c>
      <c r="K215" t="s">
        <v>6</v>
      </c>
    </row>
    <row r="216" spans="1:11" x14ac:dyDescent="0.2">
      <c r="A216" s="39">
        <v>16578</v>
      </c>
      <c r="B216">
        <v>35651.199999999997</v>
      </c>
      <c r="C216">
        <v>39790.400000000001</v>
      </c>
      <c r="D216" s="13" t="str">
        <f t="shared" si="12"/>
        <v/>
      </c>
      <c r="E216">
        <v>47798.400000000001</v>
      </c>
      <c r="F216" s="13" t="str">
        <f t="shared" si="13"/>
        <v/>
      </c>
      <c r="G216">
        <v>51084.800000000003</v>
      </c>
      <c r="H216" s="13">
        <f t="shared" si="14"/>
        <v>6.8755439512619754E-2</v>
      </c>
      <c r="I216">
        <v>52520</v>
      </c>
      <c r="J216" s="13">
        <f t="shared" si="15"/>
        <v>2.8094462540716458E-2</v>
      </c>
      <c r="K216" t="s">
        <v>6</v>
      </c>
    </row>
    <row r="217" spans="1:11" x14ac:dyDescent="0.2">
      <c r="A217" s="39">
        <v>16606</v>
      </c>
      <c r="B217">
        <v>46176</v>
      </c>
      <c r="C217">
        <v>47569.599999999999</v>
      </c>
      <c r="D217" s="13">
        <f t="shared" si="12"/>
        <v>3.0180180180180205E-2</v>
      </c>
      <c r="E217">
        <v>51147.199999999997</v>
      </c>
      <c r="F217" s="13">
        <f t="shared" si="13"/>
        <v>7.5207695671184904E-2</v>
      </c>
      <c r="G217">
        <v>58240</v>
      </c>
      <c r="H217" s="13" t="str">
        <f t="shared" si="14"/>
        <v/>
      </c>
      <c r="I217">
        <v>59696</v>
      </c>
      <c r="J217" s="13">
        <f t="shared" si="15"/>
        <v>2.4999999999999911E-2</v>
      </c>
      <c r="K217" t="s">
        <v>6</v>
      </c>
    </row>
    <row r="218" spans="1:11" x14ac:dyDescent="0.2">
      <c r="A218" s="39">
        <v>16607</v>
      </c>
      <c r="B218">
        <v>32243.54</v>
      </c>
      <c r="D218" s="13" t="str">
        <f t="shared" si="12"/>
        <v/>
      </c>
      <c r="F218" s="13" t="str">
        <f t="shared" si="13"/>
        <v/>
      </c>
      <c r="H218" s="13" t="str">
        <f t="shared" si="14"/>
        <v/>
      </c>
      <c r="J218" s="13" t="str">
        <f t="shared" si="15"/>
        <v/>
      </c>
      <c r="K218" t="s">
        <v>6</v>
      </c>
    </row>
    <row r="219" spans="1:11" x14ac:dyDescent="0.2">
      <c r="A219" s="39">
        <v>16734</v>
      </c>
      <c r="B219">
        <v>39062.400000000001</v>
      </c>
      <c r="C219">
        <v>50627.199999999997</v>
      </c>
      <c r="D219" s="13" t="str">
        <f t="shared" si="12"/>
        <v/>
      </c>
      <c r="E219">
        <v>54891.199999999997</v>
      </c>
      <c r="F219" s="13">
        <f t="shared" si="13"/>
        <v>8.4223500410846253E-2</v>
      </c>
      <c r="G219">
        <v>56617.599999999999</v>
      </c>
      <c r="H219" s="13">
        <f t="shared" si="14"/>
        <v>3.1451307313376198E-2</v>
      </c>
      <c r="J219" s="13" t="str">
        <f t="shared" si="15"/>
        <v/>
      </c>
      <c r="K219" t="s">
        <v>6</v>
      </c>
    </row>
    <row r="220" spans="1:11" x14ac:dyDescent="0.2">
      <c r="A220" s="39">
        <v>16735</v>
      </c>
      <c r="B220">
        <v>45843.199999999997</v>
      </c>
      <c r="C220">
        <v>47444.800000000003</v>
      </c>
      <c r="D220" s="13">
        <f t="shared" si="12"/>
        <v>3.4936479128856668E-2</v>
      </c>
      <c r="E220">
        <v>51147.199999999997</v>
      </c>
      <c r="F220" s="13">
        <f t="shared" si="13"/>
        <v>7.8035949145111694E-2</v>
      </c>
      <c r="G220">
        <v>58219.199999999997</v>
      </c>
      <c r="H220" s="13" t="str">
        <f t="shared" si="14"/>
        <v/>
      </c>
      <c r="I220">
        <v>59841.599999999999</v>
      </c>
      <c r="J220" s="13">
        <f t="shared" si="15"/>
        <v>2.7867095391211238E-2</v>
      </c>
      <c r="K220" t="s">
        <v>6</v>
      </c>
    </row>
    <row r="221" spans="1:11" x14ac:dyDescent="0.2">
      <c r="A221" s="39">
        <v>16761</v>
      </c>
      <c r="B221">
        <v>44283.199999999997</v>
      </c>
      <c r="C221">
        <v>47893.66</v>
      </c>
      <c r="D221" s="13">
        <f t="shared" si="12"/>
        <v>8.1531144994038574E-2</v>
      </c>
      <c r="E221">
        <v>49328.86</v>
      </c>
      <c r="F221" s="13">
        <f t="shared" si="13"/>
        <v>2.9966388035493674E-2</v>
      </c>
      <c r="G221">
        <v>52332.800000000003</v>
      </c>
      <c r="H221" s="13">
        <f t="shared" si="14"/>
        <v>6.0896197479528347E-2</v>
      </c>
      <c r="I221">
        <v>55265.599999999999</v>
      </c>
      <c r="J221" s="13">
        <f t="shared" si="15"/>
        <v>5.6041335453099972E-2</v>
      </c>
      <c r="K221" t="s">
        <v>6</v>
      </c>
    </row>
    <row r="222" spans="1:11" x14ac:dyDescent="0.2">
      <c r="A222" s="39">
        <v>16771</v>
      </c>
      <c r="B222">
        <v>42848</v>
      </c>
      <c r="C222">
        <v>44137.599999999999</v>
      </c>
      <c r="D222" s="13">
        <f t="shared" si="12"/>
        <v>3.0097087378640808E-2</v>
      </c>
      <c r="E222">
        <v>47715.199999999997</v>
      </c>
      <c r="F222" s="13">
        <f t="shared" si="13"/>
        <v>8.1055607917059458E-2</v>
      </c>
      <c r="H222" s="13" t="str">
        <f t="shared" si="14"/>
        <v/>
      </c>
      <c r="J222" s="13" t="str">
        <f t="shared" si="15"/>
        <v/>
      </c>
      <c r="K222" t="s">
        <v>6</v>
      </c>
    </row>
    <row r="223" spans="1:11" x14ac:dyDescent="0.2">
      <c r="A223" s="39">
        <v>16773</v>
      </c>
      <c r="D223" s="13" t="str">
        <f t="shared" si="12"/>
        <v/>
      </c>
      <c r="E223">
        <v>35339.199999999997</v>
      </c>
      <c r="F223" s="13" t="str">
        <f t="shared" si="13"/>
        <v/>
      </c>
      <c r="G223">
        <v>36171.199999999997</v>
      </c>
      <c r="H223" s="13">
        <f t="shared" si="14"/>
        <v>2.3543260741612615E-2</v>
      </c>
      <c r="J223" s="13" t="str">
        <f t="shared" si="15"/>
        <v/>
      </c>
      <c r="K223" t="s">
        <v>6</v>
      </c>
    </row>
    <row r="224" spans="1:11" x14ac:dyDescent="0.2">
      <c r="A224" s="39">
        <v>16774</v>
      </c>
      <c r="B224">
        <v>43659.199999999997</v>
      </c>
      <c r="D224" s="13" t="str">
        <f t="shared" si="12"/>
        <v/>
      </c>
      <c r="F224" s="13" t="str">
        <f t="shared" si="13"/>
        <v/>
      </c>
      <c r="H224" s="13" t="str">
        <f t="shared" si="14"/>
        <v/>
      </c>
      <c r="J224" s="13" t="str">
        <f t="shared" si="15"/>
        <v/>
      </c>
      <c r="K224" t="s">
        <v>6</v>
      </c>
    </row>
    <row r="225" spans="1:11" x14ac:dyDescent="0.2">
      <c r="A225" s="39">
        <v>16780</v>
      </c>
      <c r="B225">
        <v>32635</v>
      </c>
      <c r="C225">
        <v>33612.800000000003</v>
      </c>
      <c r="D225" s="13">
        <f t="shared" si="12"/>
        <v>2.9961697563965162E-2</v>
      </c>
      <c r="E225">
        <v>34611.199999999997</v>
      </c>
      <c r="F225" s="13">
        <f t="shared" si="13"/>
        <v>2.9702970297029507E-2</v>
      </c>
      <c r="G225">
        <v>47611.199999999997</v>
      </c>
      <c r="H225" s="13" t="str">
        <f t="shared" si="14"/>
        <v/>
      </c>
      <c r="I225">
        <v>49129.599999999999</v>
      </c>
      <c r="J225" s="13">
        <f t="shared" si="15"/>
        <v>3.1891655744866743E-2</v>
      </c>
      <c r="K225" t="s">
        <v>6</v>
      </c>
    </row>
    <row r="226" spans="1:11" x14ac:dyDescent="0.2">
      <c r="A226" s="39">
        <v>16783</v>
      </c>
      <c r="B226">
        <v>42723.199999999997</v>
      </c>
      <c r="C226">
        <v>45323.199999999997</v>
      </c>
      <c r="D226" s="13">
        <f t="shared" si="12"/>
        <v>6.0856864654333043E-2</v>
      </c>
      <c r="E226">
        <v>49025.599999999999</v>
      </c>
      <c r="F226" s="13">
        <f t="shared" si="13"/>
        <v>8.1688848095456734E-2</v>
      </c>
      <c r="G226">
        <v>50502.400000000001</v>
      </c>
      <c r="H226" s="13">
        <f t="shared" si="14"/>
        <v>3.0123037759864246E-2</v>
      </c>
      <c r="I226">
        <v>52228.800000000003</v>
      </c>
      <c r="J226" s="13">
        <f t="shared" si="15"/>
        <v>3.418451400329503E-2</v>
      </c>
      <c r="K226" t="s">
        <v>6</v>
      </c>
    </row>
    <row r="227" spans="1:11" x14ac:dyDescent="0.2">
      <c r="A227" s="39">
        <v>16786</v>
      </c>
      <c r="B227">
        <v>39062.400000000001</v>
      </c>
      <c r="C227">
        <v>44532.800000000003</v>
      </c>
      <c r="D227" s="13" t="str">
        <f t="shared" si="12"/>
        <v/>
      </c>
      <c r="E227">
        <v>45864</v>
      </c>
      <c r="F227" s="13">
        <f t="shared" si="13"/>
        <v>2.9892573563755187E-2</v>
      </c>
      <c r="G227">
        <v>47236.800000000003</v>
      </c>
      <c r="H227" s="13">
        <f t="shared" si="14"/>
        <v>2.9931972789115635E-2</v>
      </c>
      <c r="I227">
        <v>48505.599999999999</v>
      </c>
      <c r="J227" s="13">
        <f t="shared" si="15"/>
        <v>2.6860413914574943E-2</v>
      </c>
      <c r="K227" t="s">
        <v>6</v>
      </c>
    </row>
    <row r="228" spans="1:11" x14ac:dyDescent="0.2">
      <c r="A228" s="39">
        <v>16791</v>
      </c>
      <c r="D228" s="13" t="str">
        <f t="shared" si="12"/>
        <v/>
      </c>
      <c r="F228" s="13" t="str">
        <f t="shared" si="13"/>
        <v/>
      </c>
      <c r="H228" s="13" t="str">
        <f t="shared" si="14"/>
        <v/>
      </c>
      <c r="I228">
        <v>58468.800000000003</v>
      </c>
      <c r="J228" s="13" t="str">
        <f t="shared" si="15"/>
        <v/>
      </c>
      <c r="K228" t="s">
        <v>6</v>
      </c>
    </row>
    <row r="229" spans="1:11" x14ac:dyDescent="0.2">
      <c r="A229" s="39">
        <v>16817</v>
      </c>
      <c r="B229">
        <v>73964.800000000003</v>
      </c>
      <c r="C229">
        <v>76190.399999999994</v>
      </c>
      <c r="D229" s="13">
        <f t="shared" si="12"/>
        <v>3.0089988751405894E-2</v>
      </c>
      <c r="E229">
        <v>78478.399999999994</v>
      </c>
      <c r="F229" s="13">
        <f t="shared" si="13"/>
        <v>3.0030030030030019E-2</v>
      </c>
      <c r="G229">
        <v>80828.800000000003</v>
      </c>
      <c r="H229" s="13">
        <f t="shared" si="14"/>
        <v>2.9949642194540216E-2</v>
      </c>
      <c r="I229">
        <v>83012.800000000003</v>
      </c>
      <c r="J229" s="13">
        <f t="shared" si="15"/>
        <v>2.7020072053525412E-2</v>
      </c>
      <c r="K229" t="s">
        <v>6</v>
      </c>
    </row>
    <row r="230" spans="1:11" x14ac:dyDescent="0.2">
      <c r="A230" s="39">
        <v>16829</v>
      </c>
      <c r="B230">
        <v>42598</v>
      </c>
      <c r="C230">
        <v>48544.5</v>
      </c>
      <c r="D230" s="13" t="str">
        <f t="shared" si="12"/>
        <v/>
      </c>
      <c r="E230">
        <v>50000.5</v>
      </c>
      <c r="F230" s="13">
        <f t="shared" si="13"/>
        <v>2.9993099115244837E-2</v>
      </c>
      <c r="G230">
        <v>51498.1</v>
      </c>
      <c r="H230" s="13">
        <f t="shared" si="14"/>
        <v>2.9951700482995225E-2</v>
      </c>
      <c r="I230">
        <v>52891.7</v>
      </c>
      <c r="J230" s="13">
        <f t="shared" si="15"/>
        <v>2.7061192548851309E-2</v>
      </c>
      <c r="K230" t="s">
        <v>6</v>
      </c>
    </row>
    <row r="231" spans="1:11" x14ac:dyDescent="0.2">
      <c r="A231" s="39">
        <v>16853</v>
      </c>
      <c r="B231">
        <v>39436.800000000003</v>
      </c>
      <c r="D231" s="13" t="str">
        <f t="shared" si="12"/>
        <v/>
      </c>
      <c r="F231" s="13" t="str">
        <f t="shared" si="13"/>
        <v/>
      </c>
      <c r="H231" s="13" t="str">
        <f t="shared" si="14"/>
        <v/>
      </c>
      <c r="J231" s="13" t="str">
        <f t="shared" si="15"/>
        <v/>
      </c>
      <c r="K231" t="s">
        <v>6</v>
      </c>
    </row>
    <row r="232" spans="1:11" x14ac:dyDescent="0.2">
      <c r="A232" s="39">
        <v>16868</v>
      </c>
      <c r="D232" s="13" t="str">
        <f t="shared" si="12"/>
        <v/>
      </c>
      <c r="F232" s="13" t="str">
        <f t="shared" si="13"/>
        <v/>
      </c>
      <c r="H232" s="13" t="str">
        <f t="shared" si="14"/>
        <v/>
      </c>
      <c r="I232">
        <v>51979.199999999997</v>
      </c>
      <c r="J232" s="13" t="str">
        <f t="shared" si="15"/>
        <v/>
      </c>
      <c r="K232" t="s">
        <v>6</v>
      </c>
    </row>
    <row r="233" spans="1:11" x14ac:dyDescent="0.2">
      <c r="A233" s="39">
        <v>16882</v>
      </c>
      <c r="B233">
        <v>49649.599999999999</v>
      </c>
      <c r="C233">
        <v>51230.400000000001</v>
      </c>
      <c r="D233" s="13">
        <f t="shared" si="12"/>
        <v>3.1839128613322165E-2</v>
      </c>
      <c r="E233">
        <v>52832</v>
      </c>
      <c r="F233" s="13">
        <f t="shared" si="13"/>
        <v>3.1262687779131104E-2</v>
      </c>
      <c r="G233">
        <v>54412.800000000003</v>
      </c>
      <c r="H233" s="13">
        <f t="shared" si="14"/>
        <v>2.992125984251981E-2</v>
      </c>
      <c r="I233">
        <v>55889.599999999999</v>
      </c>
      <c r="J233" s="13">
        <f t="shared" si="15"/>
        <v>2.7140672782874464E-2</v>
      </c>
      <c r="K233" t="s">
        <v>6</v>
      </c>
    </row>
    <row r="234" spans="1:11" x14ac:dyDescent="0.2">
      <c r="A234" s="39">
        <v>16907</v>
      </c>
      <c r="B234">
        <v>40081.599999999999</v>
      </c>
      <c r="C234">
        <v>47008</v>
      </c>
      <c r="D234" s="13" t="str">
        <f t="shared" si="12"/>
        <v/>
      </c>
      <c r="E234">
        <v>52020.800000000003</v>
      </c>
      <c r="F234" s="13" t="str">
        <f t="shared" si="13"/>
        <v/>
      </c>
      <c r="G234">
        <v>53851.199999999997</v>
      </c>
      <c r="H234" s="13">
        <f t="shared" si="14"/>
        <v>3.5185925629747983E-2</v>
      </c>
      <c r="I234">
        <v>55993.599999999999</v>
      </c>
      <c r="J234" s="13">
        <f t="shared" si="15"/>
        <v>3.97837002703747E-2</v>
      </c>
      <c r="K234" t="s">
        <v>6</v>
      </c>
    </row>
    <row r="235" spans="1:11" x14ac:dyDescent="0.2">
      <c r="A235" s="39">
        <v>16908</v>
      </c>
      <c r="B235">
        <v>41059.199999999997</v>
      </c>
      <c r="C235">
        <v>47112</v>
      </c>
      <c r="D235" s="13" t="str">
        <f t="shared" si="12"/>
        <v/>
      </c>
      <c r="E235">
        <v>52000</v>
      </c>
      <c r="F235" s="13" t="str">
        <f t="shared" si="13"/>
        <v/>
      </c>
      <c r="G235">
        <v>54080</v>
      </c>
      <c r="H235" s="13">
        <f t="shared" si="14"/>
        <v>4.0000000000000036E-2</v>
      </c>
      <c r="I235">
        <v>55993.599999999999</v>
      </c>
      <c r="J235" s="13">
        <f t="shared" si="15"/>
        <v>3.5384615384615348E-2</v>
      </c>
      <c r="K235" t="s">
        <v>6</v>
      </c>
    </row>
    <row r="236" spans="1:11" x14ac:dyDescent="0.2">
      <c r="A236" s="39">
        <v>16909</v>
      </c>
      <c r="B236">
        <v>33633.599999999999</v>
      </c>
      <c r="C236">
        <v>39852.800000000003</v>
      </c>
      <c r="D236" s="13" t="str">
        <f t="shared" si="12"/>
        <v/>
      </c>
      <c r="E236">
        <v>42993.599999999999</v>
      </c>
      <c r="F236" s="13">
        <f t="shared" si="13"/>
        <v>7.8810020876826536E-2</v>
      </c>
      <c r="G236">
        <v>44075.199999999997</v>
      </c>
      <c r="H236" s="13">
        <f t="shared" si="14"/>
        <v>2.515723270440251E-2</v>
      </c>
      <c r="I236">
        <v>49608</v>
      </c>
      <c r="J236" s="13" t="str">
        <f t="shared" si="15"/>
        <v/>
      </c>
      <c r="K236" t="s">
        <v>6</v>
      </c>
    </row>
    <row r="237" spans="1:11" x14ac:dyDescent="0.2">
      <c r="A237" s="39">
        <v>16910</v>
      </c>
      <c r="B237">
        <v>39062.400000000001</v>
      </c>
      <c r="C237">
        <v>46883.199999999997</v>
      </c>
      <c r="D237" s="13" t="str">
        <f t="shared" si="12"/>
        <v/>
      </c>
      <c r="F237" s="13" t="str">
        <f t="shared" si="13"/>
        <v/>
      </c>
      <c r="H237" s="13" t="str">
        <f t="shared" si="14"/>
        <v/>
      </c>
      <c r="J237" s="13" t="str">
        <f t="shared" si="15"/>
        <v/>
      </c>
      <c r="K237" t="s">
        <v>6</v>
      </c>
    </row>
    <row r="238" spans="1:11" x14ac:dyDescent="0.2">
      <c r="A238" s="39">
        <v>16911</v>
      </c>
      <c r="D238" s="13" t="str">
        <f t="shared" si="12"/>
        <v/>
      </c>
      <c r="F238" s="13" t="str">
        <f t="shared" si="13"/>
        <v/>
      </c>
      <c r="G238">
        <v>47299.199999999997</v>
      </c>
      <c r="H238" s="13" t="str">
        <f t="shared" si="14"/>
        <v/>
      </c>
      <c r="I238">
        <v>48568</v>
      </c>
      <c r="J238" s="13">
        <f t="shared" si="15"/>
        <v>2.6824978012313094E-2</v>
      </c>
      <c r="K238" t="s">
        <v>6</v>
      </c>
    </row>
    <row r="239" spans="1:11" x14ac:dyDescent="0.2">
      <c r="A239" s="39">
        <v>16971</v>
      </c>
      <c r="B239">
        <v>37814.400000000001</v>
      </c>
      <c r="C239">
        <v>38958.400000000001</v>
      </c>
      <c r="D239" s="13">
        <f t="shared" si="12"/>
        <v>3.0253025302530157E-2</v>
      </c>
      <c r="E239">
        <v>42744</v>
      </c>
      <c r="F239" s="13">
        <f t="shared" si="13"/>
        <v>9.7170315002669483E-2</v>
      </c>
      <c r="G239">
        <v>43929.599999999999</v>
      </c>
      <c r="H239" s="13">
        <f t="shared" si="14"/>
        <v>2.7737226277372296E-2</v>
      </c>
      <c r="I239">
        <v>45115.199999999997</v>
      </c>
      <c r="J239" s="13">
        <f t="shared" si="15"/>
        <v>2.6988636363636243E-2</v>
      </c>
      <c r="K239" t="s">
        <v>6</v>
      </c>
    </row>
    <row r="240" spans="1:11" x14ac:dyDescent="0.2">
      <c r="A240" s="39">
        <v>16999</v>
      </c>
      <c r="B240">
        <v>43659.199999999997</v>
      </c>
      <c r="C240">
        <v>46966.400000000001</v>
      </c>
      <c r="D240" s="13">
        <f t="shared" si="12"/>
        <v>7.5750357313006278E-2</v>
      </c>
      <c r="E240">
        <v>48318.400000000001</v>
      </c>
      <c r="F240" s="13">
        <f t="shared" si="13"/>
        <v>2.8786536758192982E-2</v>
      </c>
      <c r="G240">
        <v>49649.599999999999</v>
      </c>
      <c r="H240" s="13">
        <f t="shared" si="14"/>
        <v>2.7550581145070918E-2</v>
      </c>
      <c r="I240">
        <v>52936</v>
      </c>
      <c r="J240" s="13">
        <f t="shared" si="15"/>
        <v>6.6191872643485583E-2</v>
      </c>
      <c r="K240" t="s">
        <v>6</v>
      </c>
    </row>
    <row r="241" spans="1:11" x14ac:dyDescent="0.2">
      <c r="A241" s="39">
        <v>17002</v>
      </c>
      <c r="B241">
        <v>39062.400000000001</v>
      </c>
      <c r="C241">
        <v>43680</v>
      </c>
      <c r="D241" s="13" t="str">
        <f t="shared" si="12"/>
        <v/>
      </c>
      <c r="E241">
        <v>45281.599999999999</v>
      </c>
      <c r="F241" s="13">
        <f t="shared" si="13"/>
        <v>3.6666666666666625E-2</v>
      </c>
      <c r="G241">
        <v>48027.199999999997</v>
      </c>
      <c r="H241" s="13">
        <f t="shared" si="14"/>
        <v>6.0633899862195584E-2</v>
      </c>
      <c r="J241" s="13" t="str">
        <f t="shared" si="15"/>
        <v/>
      </c>
      <c r="K241" t="s">
        <v>6</v>
      </c>
    </row>
    <row r="242" spans="1:11" x14ac:dyDescent="0.2">
      <c r="A242" s="39">
        <v>17141</v>
      </c>
      <c r="B242">
        <v>39062.400000000001</v>
      </c>
      <c r="C242">
        <v>40227.199999999997</v>
      </c>
      <c r="D242" s="13">
        <f t="shared" si="12"/>
        <v>2.9818956336528091E-2</v>
      </c>
      <c r="E242">
        <v>45427.199999999997</v>
      </c>
      <c r="F242" s="13" t="str">
        <f t="shared" si="13"/>
        <v/>
      </c>
      <c r="G242">
        <v>48755.199999999997</v>
      </c>
      <c r="H242" s="13">
        <f t="shared" si="14"/>
        <v>7.3260073260073222E-2</v>
      </c>
      <c r="I242">
        <v>50065.599999999999</v>
      </c>
      <c r="J242" s="13">
        <f t="shared" si="15"/>
        <v>2.6877133105801976E-2</v>
      </c>
      <c r="K242" t="s">
        <v>6</v>
      </c>
    </row>
    <row r="243" spans="1:11" x14ac:dyDescent="0.2">
      <c r="A243" s="39">
        <v>17144</v>
      </c>
      <c r="B243">
        <v>34507.199999999997</v>
      </c>
      <c r="C243">
        <v>39852.800000000003</v>
      </c>
      <c r="D243" s="13" t="str">
        <f t="shared" si="12"/>
        <v/>
      </c>
      <c r="E243">
        <v>43305.599999999999</v>
      </c>
      <c r="F243" s="13">
        <f t="shared" si="13"/>
        <v>8.6638830897703523E-2</v>
      </c>
      <c r="G243">
        <v>44491.199999999997</v>
      </c>
      <c r="H243" s="13">
        <f t="shared" si="14"/>
        <v>2.7377521613832778E-2</v>
      </c>
      <c r="J243" s="13" t="str">
        <f t="shared" si="15"/>
        <v/>
      </c>
      <c r="K243" t="s">
        <v>6</v>
      </c>
    </row>
    <row r="244" spans="1:11" x14ac:dyDescent="0.2">
      <c r="A244" s="39">
        <v>17150</v>
      </c>
      <c r="B244">
        <v>36150.400000000001</v>
      </c>
      <c r="C244">
        <v>39956.800000000003</v>
      </c>
      <c r="D244" s="13" t="str">
        <f t="shared" si="12"/>
        <v/>
      </c>
      <c r="E244">
        <v>47923.199999999997</v>
      </c>
      <c r="F244" s="13" t="str">
        <f t="shared" si="13"/>
        <v/>
      </c>
      <c r="G244">
        <v>57948.800000000003</v>
      </c>
      <c r="H244" s="13" t="str">
        <f t="shared" si="14"/>
        <v/>
      </c>
      <c r="I244">
        <v>59571.199999999997</v>
      </c>
      <c r="J244" s="13">
        <f t="shared" si="15"/>
        <v>2.7997128499640977E-2</v>
      </c>
      <c r="K244" t="s">
        <v>6</v>
      </c>
    </row>
    <row r="245" spans="1:11" x14ac:dyDescent="0.2">
      <c r="A245" s="39">
        <v>17192</v>
      </c>
      <c r="D245" s="13" t="str">
        <f t="shared" si="12"/>
        <v/>
      </c>
      <c r="E245">
        <v>45947.199999999997</v>
      </c>
      <c r="F245" s="13" t="str">
        <f t="shared" si="13"/>
        <v/>
      </c>
      <c r="G245">
        <v>48755.199999999997</v>
      </c>
      <c r="H245" s="13">
        <f t="shared" si="14"/>
        <v>6.1113626075147032E-2</v>
      </c>
      <c r="I245">
        <v>50065.599999999999</v>
      </c>
      <c r="J245" s="13">
        <f t="shared" si="15"/>
        <v>2.6877133105801976E-2</v>
      </c>
      <c r="K245" t="s">
        <v>6</v>
      </c>
    </row>
    <row r="246" spans="1:11" x14ac:dyDescent="0.2">
      <c r="A246" s="39">
        <v>17194</v>
      </c>
      <c r="D246" s="13" t="str">
        <f t="shared" si="12"/>
        <v/>
      </c>
      <c r="E246">
        <v>38584</v>
      </c>
      <c r="F246" s="13" t="str">
        <f t="shared" si="13"/>
        <v/>
      </c>
      <c r="H246" s="13" t="str">
        <f t="shared" si="14"/>
        <v/>
      </c>
      <c r="J246" s="13" t="str">
        <f t="shared" si="15"/>
        <v/>
      </c>
      <c r="K246" t="s">
        <v>6</v>
      </c>
    </row>
    <row r="247" spans="1:11" x14ac:dyDescent="0.2">
      <c r="A247" s="39">
        <v>17199</v>
      </c>
      <c r="B247">
        <v>39048.050000000003</v>
      </c>
      <c r="C247">
        <v>39630.449999999997</v>
      </c>
      <c r="D247" s="13">
        <f t="shared" si="12"/>
        <v>1.4914957341019441E-2</v>
      </c>
      <c r="F247" s="13" t="str">
        <f t="shared" si="13"/>
        <v/>
      </c>
      <c r="H247" s="13" t="str">
        <f t="shared" si="14"/>
        <v/>
      </c>
      <c r="J247" s="13" t="str">
        <f t="shared" si="15"/>
        <v/>
      </c>
      <c r="K247" t="s">
        <v>6</v>
      </c>
    </row>
    <row r="248" spans="1:11" x14ac:dyDescent="0.2">
      <c r="A248" s="39">
        <v>17211</v>
      </c>
      <c r="B248">
        <v>39603.199999999997</v>
      </c>
      <c r="C248">
        <v>40788.800000000003</v>
      </c>
      <c r="D248" s="13">
        <f t="shared" si="12"/>
        <v>2.9936974789916082E-2</v>
      </c>
      <c r="F248" s="13" t="str">
        <f t="shared" si="13"/>
        <v/>
      </c>
      <c r="H248" s="13" t="str">
        <f t="shared" si="14"/>
        <v/>
      </c>
      <c r="J248" s="13" t="str">
        <f t="shared" si="15"/>
        <v/>
      </c>
      <c r="K248" t="s">
        <v>6</v>
      </c>
    </row>
    <row r="249" spans="1:11" x14ac:dyDescent="0.2">
      <c r="A249" s="39">
        <v>17271</v>
      </c>
      <c r="B249">
        <v>36067.199999999997</v>
      </c>
      <c r="C249">
        <v>37148.800000000003</v>
      </c>
      <c r="D249" s="13">
        <f t="shared" si="12"/>
        <v>2.9988465974625234E-2</v>
      </c>
      <c r="E249">
        <v>40643.199999999997</v>
      </c>
      <c r="F249" s="13">
        <f t="shared" si="13"/>
        <v>9.4064949608062554E-2</v>
      </c>
      <c r="G249">
        <v>46217.599999999999</v>
      </c>
      <c r="H249" s="13" t="str">
        <f t="shared" si="14"/>
        <v/>
      </c>
      <c r="I249">
        <v>49254.400000000001</v>
      </c>
      <c r="J249" s="13">
        <f t="shared" si="15"/>
        <v>6.5706570657065866E-2</v>
      </c>
      <c r="K249" t="s">
        <v>6</v>
      </c>
    </row>
    <row r="250" spans="1:11" x14ac:dyDescent="0.2">
      <c r="A250" s="39">
        <v>17281</v>
      </c>
      <c r="B250">
        <v>37398.400000000001</v>
      </c>
      <c r="C250">
        <v>38334.400000000001</v>
      </c>
      <c r="D250" s="13">
        <f t="shared" si="12"/>
        <v>2.502780867630694E-2</v>
      </c>
      <c r="E250">
        <v>39686.400000000001</v>
      </c>
      <c r="F250" s="13">
        <f t="shared" si="13"/>
        <v>3.5268583830710742E-2</v>
      </c>
      <c r="G250">
        <v>41184</v>
      </c>
      <c r="H250" s="13">
        <f t="shared" si="14"/>
        <v>3.7735849056603765E-2</v>
      </c>
      <c r="J250" s="13" t="str">
        <f t="shared" si="15"/>
        <v/>
      </c>
      <c r="K250" t="s">
        <v>6</v>
      </c>
    </row>
    <row r="251" spans="1:11" x14ac:dyDescent="0.2">
      <c r="A251" s="39">
        <v>17299</v>
      </c>
      <c r="B251">
        <v>40248</v>
      </c>
      <c r="C251">
        <v>47819.199999999997</v>
      </c>
      <c r="D251" s="13" t="str">
        <f t="shared" si="12"/>
        <v/>
      </c>
      <c r="F251" s="13" t="str">
        <f t="shared" si="13"/>
        <v/>
      </c>
      <c r="H251" s="13" t="str">
        <f t="shared" si="14"/>
        <v/>
      </c>
      <c r="J251" s="13" t="str">
        <f t="shared" si="15"/>
        <v/>
      </c>
      <c r="K251" t="s">
        <v>6</v>
      </c>
    </row>
    <row r="252" spans="1:11" x14ac:dyDescent="0.2">
      <c r="A252" s="39">
        <v>17345</v>
      </c>
      <c r="B252">
        <v>32136</v>
      </c>
      <c r="C252">
        <v>39956.800000000003</v>
      </c>
      <c r="D252" s="13" t="str">
        <f t="shared" si="12"/>
        <v/>
      </c>
      <c r="E252">
        <v>43097.599999999999</v>
      </c>
      <c r="F252" s="13">
        <f t="shared" si="13"/>
        <v>7.8604893284747401E-2</v>
      </c>
      <c r="G252">
        <v>48651.199999999997</v>
      </c>
      <c r="H252" s="13" t="str">
        <f t="shared" si="14"/>
        <v/>
      </c>
      <c r="I252">
        <v>52083.199999999997</v>
      </c>
      <c r="J252" s="13">
        <f t="shared" si="15"/>
        <v>7.0542967079948671E-2</v>
      </c>
      <c r="K252" t="s">
        <v>6</v>
      </c>
    </row>
    <row r="253" spans="1:11" x14ac:dyDescent="0.2">
      <c r="A253" s="39">
        <v>17403</v>
      </c>
      <c r="C253">
        <v>46910.86</v>
      </c>
      <c r="D253" s="13" t="str">
        <f t="shared" si="12"/>
        <v/>
      </c>
      <c r="E253">
        <v>48325.26</v>
      </c>
      <c r="F253" s="13">
        <f t="shared" si="13"/>
        <v>3.015080090196598E-2</v>
      </c>
      <c r="G253">
        <v>50010.06</v>
      </c>
      <c r="H253" s="13">
        <f t="shared" si="14"/>
        <v>3.4863754483679843E-2</v>
      </c>
      <c r="J253" s="13" t="str">
        <f t="shared" si="15"/>
        <v/>
      </c>
      <c r="K253" t="s">
        <v>6</v>
      </c>
    </row>
    <row r="254" spans="1:11" x14ac:dyDescent="0.2">
      <c r="A254" s="39">
        <v>17406</v>
      </c>
      <c r="B254">
        <v>46342.400000000001</v>
      </c>
      <c r="C254">
        <v>50124.05</v>
      </c>
      <c r="D254" s="13">
        <f t="shared" si="12"/>
        <v>8.1602377088799916E-2</v>
      </c>
      <c r="E254">
        <v>54204.800000000003</v>
      </c>
      <c r="F254" s="13">
        <f t="shared" si="13"/>
        <v>8.1413014311493281E-2</v>
      </c>
      <c r="G254">
        <v>58614.400000000001</v>
      </c>
      <c r="H254" s="13">
        <f t="shared" si="14"/>
        <v>8.1350729086722806E-2</v>
      </c>
      <c r="I254">
        <v>62608</v>
      </c>
      <c r="J254" s="13">
        <f t="shared" si="15"/>
        <v>6.8133427963094295E-2</v>
      </c>
      <c r="K254" t="s">
        <v>6</v>
      </c>
    </row>
    <row r="255" spans="1:11" x14ac:dyDescent="0.2">
      <c r="A255" s="39">
        <v>17438</v>
      </c>
      <c r="B255">
        <v>32136</v>
      </c>
      <c r="C255">
        <v>39956.800000000003</v>
      </c>
      <c r="D255" s="13" t="str">
        <f t="shared" si="12"/>
        <v/>
      </c>
      <c r="E255">
        <v>47923.199999999997</v>
      </c>
      <c r="F255" s="13" t="str">
        <f t="shared" si="13"/>
        <v/>
      </c>
      <c r="G255">
        <v>49608</v>
      </c>
      <c r="H255" s="13">
        <f t="shared" si="14"/>
        <v>3.515625E-2</v>
      </c>
      <c r="I255">
        <v>59113.599999999999</v>
      </c>
      <c r="J255" s="13" t="str">
        <f t="shared" si="15"/>
        <v/>
      </c>
      <c r="K255" t="s">
        <v>6</v>
      </c>
    </row>
    <row r="256" spans="1:11" x14ac:dyDescent="0.2">
      <c r="A256" s="39">
        <v>17439</v>
      </c>
      <c r="B256">
        <v>30888</v>
      </c>
      <c r="C256">
        <v>39956.800000000003</v>
      </c>
      <c r="D256" s="13" t="str">
        <f t="shared" si="12"/>
        <v/>
      </c>
      <c r="E256">
        <v>47923.199999999997</v>
      </c>
      <c r="F256" s="13" t="str">
        <f t="shared" si="13"/>
        <v/>
      </c>
      <c r="G256">
        <v>51584</v>
      </c>
      <c r="H256" s="13">
        <f t="shared" si="14"/>
        <v>7.6388888888889062E-2</v>
      </c>
      <c r="J256" s="13" t="str">
        <f t="shared" si="15"/>
        <v/>
      </c>
      <c r="K256" t="s">
        <v>6</v>
      </c>
    </row>
    <row r="257" spans="1:11" x14ac:dyDescent="0.2">
      <c r="A257" s="39">
        <v>17462</v>
      </c>
      <c r="B257">
        <v>29536</v>
      </c>
      <c r="D257" s="13" t="str">
        <f t="shared" si="12"/>
        <v/>
      </c>
      <c r="F257" s="13" t="str">
        <f t="shared" si="13"/>
        <v/>
      </c>
      <c r="H257" s="13" t="str">
        <f t="shared" si="14"/>
        <v/>
      </c>
      <c r="J257" s="13" t="str">
        <f t="shared" si="15"/>
        <v/>
      </c>
      <c r="K257" t="s">
        <v>6</v>
      </c>
    </row>
    <row r="258" spans="1:11" x14ac:dyDescent="0.2">
      <c r="A258" s="39">
        <v>17488</v>
      </c>
      <c r="B258">
        <v>33280</v>
      </c>
      <c r="C258">
        <v>35984</v>
      </c>
      <c r="D258" s="13">
        <f t="shared" ref="D258:D321" si="16">IF(IFERROR((C258/B258-1),"")="","",IF(AND((C258/B258-1)&gt;0,(C258/B258-1)&lt;0.1),(C258/B258-1),""))</f>
        <v>8.1250000000000044E-2</v>
      </c>
      <c r="E258">
        <v>40185.599999999999</v>
      </c>
      <c r="F258" s="13" t="str">
        <f t="shared" ref="F258:F321" si="17">IF(IFERROR((E258/C258-1),"")="","",IF(AND((E258/C258-1)&gt;0,(E258/C258-1)&lt;0.1),(E258/C258-1),""))</f>
        <v/>
      </c>
      <c r="G258">
        <v>44948.800000000003</v>
      </c>
      <c r="H258" s="13" t="str">
        <f t="shared" ref="H258:H321" si="18">IF(IFERROR((G258/E258-1),"")="","",IF(AND((G258/E258-1)&gt;0,(G258/E258-1)&lt;0.1),(G258/E258-1),""))</f>
        <v/>
      </c>
      <c r="I258">
        <v>46300.800000000003</v>
      </c>
      <c r="J258" s="13">
        <f t="shared" ref="J258:J321" si="19">IF(IFERROR((I258/G258-1),"")="","",IF(AND((I258/G258-1)&gt;0,(I258/G258-1)&lt;0.1),(I258/G258-1),""))</f>
        <v>3.0078667283665039E-2</v>
      </c>
      <c r="K258" t="s">
        <v>6</v>
      </c>
    </row>
    <row r="259" spans="1:11" x14ac:dyDescent="0.2">
      <c r="A259" s="39">
        <v>17500</v>
      </c>
      <c r="B259">
        <v>36379.199999999997</v>
      </c>
      <c r="C259">
        <v>39894.400000000001</v>
      </c>
      <c r="D259" s="13">
        <f t="shared" si="16"/>
        <v>9.6626643796455136E-2</v>
      </c>
      <c r="E259">
        <v>41163.199999999997</v>
      </c>
      <c r="F259" s="13">
        <f t="shared" si="17"/>
        <v>3.1803962460896562E-2</v>
      </c>
      <c r="G259">
        <v>46862.400000000001</v>
      </c>
      <c r="H259" s="13" t="str">
        <f t="shared" si="18"/>
        <v/>
      </c>
      <c r="I259">
        <v>48131.199999999997</v>
      </c>
      <c r="J259" s="13">
        <f t="shared" si="19"/>
        <v>2.7075011096315826E-2</v>
      </c>
      <c r="K259" t="s">
        <v>6</v>
      </c>
    </row>
    <row r="260" spans="1:11" x14ac:dyDescent="0.2">
      <c r="A260" s="39">
        <v>17501</v>
      </c>
      <c r="B260">
        <v>38022.400000000001</v>
      </c>
      <c r="C260">
        <v>39228.800000000003</v>
      </c>
      <c r="D260" s="13">
        <f t="shared" si="16"/>
        <v>3.1728665207877427E-2</v>
      </c>
      <c r="E260">
        <v>42972.800000000003</v>
      </c>
      <c r="F260" s="13">
        <f t="shared" si="17"/>
        <v>9.5440084835630934E-2</v>
      </c>
      <c r="G260">
        <v>44345.599999999999</v>
      </c>
      <c r="H260" s="13">
        <f t="shared" si="18"/>
        <v>3.1945788964181876E-2</v>
      </c>
      <c r="I260">
        <v>45593.599999999999</v>
      </c>
      <c r="J260" s="13">
        <f t="shared" si="19"/>
        <v>2.814258911819878E-2</v>
      </c>
      <c r="K260" t="s">
        <v>6</v>
      </c>
    </row>
    <row r="261" spans="1:11" x14ac:dyDescent="0.2">
      <c r="A261" s="39">
        <v>17518</v>
      </c>
      <c r="B261">
        <v>32136</v>
      </c>
      <c r="C261">
        <v>39852.800000000003</v>
      </c>
      <c r="D261" s="13" t="str">
        <f t="shared" si="16"/>
        <v/>
      </c>
      <c r="E261">
        <v>49524.800000000003</v>
      </c>
      <c r="F261" s="13" t="str">
        <f t="shared" si="17"/>
        <v/>
      </c>
      <c r="G261">
        <v>51376</v>
      </c>
      <c r="H261" s="13">
        <f t="shared" si="18"/>
        <v>3.7379252414951658E-2</v>
      </c>
      <c r="I261">
        <v>54558.400000000001</v>
      </c>
      <c r="J261" s="13">
        <f t="shared" si="19"/>
        <v>6.1943319838056787E-2</v>
      </c>
      <c r="K261" t="s">
        <v>6</v>
      </c>
    </row>
    <row r="262" spans="1:11" x14ac:dyDescent="0.2">
      <c r="A262" s="39">
        <v>17519</v>
      </c>
      <c r="B262">
        <v>29993.599999999999</v>
      </c>
      <c r="C262">
        <v>39852.800000000003</v>
      </c>
      <c r="D262" s="13" t="str">
        <f t="shared" si="16"/>
        <v/>
      </c>
      <c r="E262">
        <v>42889.599999999999</v>
      </c>
      <c r="F262" s="13">
        <f t="shared" si="17"/>
        <v>7.6200417536534282E-2</v>
      </c>
      <c r="G262">
        <v>43846.400000000001</v>
      </c>
      <c r="H262" s="13">
        <f t="shared" si="18"/>
        <v>2.2308438409311515E-2</v>
      </c>
      <c r="I262">
        <v>49504</v>
      </c>
      <c r="J262" s="13" t="str">
        <f t="shared" si="19"/>
        <v/>
      </c>
      <c r="K262" t="s">
        <v>6</v>
      </c>
    </row>
    <row r="263" spans="1:11" x14ac:dyDescent="0.2">
      <c r="A263" s="39">
        <v>17550</v>
      </c>
      <c r="B263">
        <v>59529.599999999999</v>
      </c>
      <c r="C263">
        <v>61318.400000000001</v>
      </c>
      <c r="D263" s="13">
        <f t="shared" si="16"/>
        <v>3.0048916841369788E-2</v>
      </c>
      <c r="E263">
        <v>63148.800000000003</v>
      </c>
      <c r="F263" s="13">
        <f t="shared" si="17"/>
        <v>2.9850746268656803E-2</v>
      </c>
      <c r="G263">
        <v>65041.599999999999</v>
      </c>
      <c r="H263" s="13">
        <f t="shared" si="18"/>
        <v>2.9973649538866942E-2</v>
      </c>
      <c r="I263">
        <v>66788.800000000003</v>
      </c>
      <c r="J263" s="13">
        <f t="shared" si="19"/>
        <v>2.6862807803006206E-2</v>
      </c>
      <c r="K263" t="s">
        <v>6</v>
      </c>
    </row>
    <row r="264" spans="1:11" x14ac:dyDescent="0.2">
      <c r="A264" s="39">
        <v>17551</v>
      </c>
      <c r="B264">
        <v>30534.400000000001</v>
      </c>
      <c r="D264" s="13" t="str">
        <f t="shared" si="16"/>
        <v/>
      </c>
      <c r="F264" s="13" t="str">
        <f t="shared" si="17"/>
        <v/>
      </c>
      <c r="H264" s="13" t="str">
        <f t="shared" si="18"/>
        <v/>
      </c>
      <c r="J264" s="13" t="str">
        <f t="shared" si="19"/>
        <v/>
      </c>
      <c r="K264" t="s">
        <v>6</v>
      </c>
    </row>
    <row r="265" spans="1:11" x14ac:dyDescent="0.2">
      <c r="A265" s="39">
        <v>17555</v>
      </c>
      <c r="B265">
        <v>33217.599999999999</v>
      </c>
      <c r="C265">
        <v>39852.800000000003</v>
      </c>
      <c r="D265" s="13" t="str">
        <f t="shared" si="16"/>
        <v/>
      </c>
      <c r="E265">
        <v>42889.599999999999</v>
      </c>
      <c r="F265" s="13">
        <f t="shared" si="17"/>
        <v>7.6200417536534282E-2</v>
      </c>
      <c r="G265">
        <v>44075.199999999997</v>
      </c>
      <c r="H265" s="13">
        <f t="shared" si="18"/>
        <v>2.7643064985450883E-2</v>
      </c>
      <c r="I265">
        <v>50668.800000000003</v>
      </c>
      <c r="J265" s="13" t="str">
        <f t="shared" si="19"/>
        <v/>
      </c>
      <c r="K265" t="s">
        <v>6</v>
      </c>
    </row>
    <row r="266" spans="1:11" x14ac:dyDescent="0.2">
      <c r="A266" s="39">
        <v>17636</v>
      </c>
      <c r="B266">
        <v>34340.800000000003</v>
      </c>
      <c r="C266">
        <v>36878.400000000001</v>
      </c>
      <c r="D266" s="13">
        <f t="shared" si="16"/>
        <v>7.3894609327680216E-2</v>
      </c>
      <c r="E266">
        <v>41038.400000000001</v>
      </c>
      <c r="F266" s="13" t="str">
        <f t="shared" si="17"/>
        <v/>
      </c>
      <c r="G266">
        <v>46321.599999999999</v>
      </c>
      <c r="H266" s="13" t="str">
        <f t="shared" si="18"/>
        <v/>
      </c>
      <c r="I266">
        <v>49753.599999999999</v>
      </c>
      <c r="J266" s="13">
        <f t="shared" si="19"/>
        <v>7.4090704984283828E-2</v>
      </c>
      <c r="K266" t="s">
        <v>6</v>
      </c>
    </row>
    <row r="267" spans="1:11" x14ac:dyDescent="0.2">
      <c r="A267" s="39">
        <v>17637</v>
      </c>
      <c r="B267">
        <v>30721.599999999999</v>
      </c>
      <c r="C267">
        <v>33176</v>
      </c>
      <c r="D267" s="13">
        <f t="shared" si="16"/>
        <v>7.9891672308733952E-2</v>
      </c>
      <c r="E267">
        <v>40643.199999999997</v>
      </c>
      <c r="F267" s="13" t="str">
        <f t="shared" si="17"/>
        <v/>
      </c>
      <c r="H267" s="13" t="str">
        <f t="shared" si="18"/>
        <v/>
      </c>
      <c r="J267" s="13" t="str">
        <f t="shared" si="19"/>
        <v/>
      </c>
      <c r="K267" t="s">
        <v>6</v>
      </c>
    </row>
    <row r="268" spans="1:11" x14ac:dyDescent="0.2">
      <c r="A268" s="39">
        <v>17638</v>
      </c>
      <c r="B268">
        <v>30721.599999999999</v>
      </c>
      <c r="C268">
        <v>33176</v>
      </c>
      <c r="D268" s="13">
        <f t="shared" si="16"/>
        <v>7.9891672308733952E-2</v>
      </c>
      <c r="E268">
        <v>40643.199999999997</v>
      </c>
      <c r="F268" s="13" t="str">
        <f t="shared" si="17"/>
        <v/>
      </c>
      <c r="G268">
        <v>41870.400000000001</v>
      </c>
      <c r="H268" s="13">
        <f t="shared" si="18"/>
        <v>3.0194472876151623E-2</v>
      </c>
      <c r="I268">
        <v>47611.199999999997</v>
      </c>
      <c r="J268" s="13" t="str">
        <f t="shared" si="19"/>
        <v/>
      </c>
      <c r="K268" t="s">
        <v>6</v>
      </c>
    </row>
    <row r="269" spans="1:11" x14ac:dyDescent="0.2">
      <c r="A269" s="39">
        <v>17644</v>
      </c>
      <c r="B269">
        <v>37564.800000000003</v>
      </c>
      <c r="D269" s="13" t="str">
        <f t="shared" si="16"/>
        <v/>
      </c>
      <c r="F269" s="13" t="str">
        <f t="shared" si="17"/>
        <v/>
      </c>
      <c r="H269" s="13" t="str">
        <f t="shared" si="18"/>
        <v/>
      </c>
      <c r="J269" s="13" t="str">
        <f t="shared" si="19"/>
        <v/>
      </c>
      <c r="K269" t="s">
        <v>6</v>
      </c>
    </row>
    <row r="270" spans="1:11" x14ac:dyDescent="0.2">
      <c r="A270" s="39">
        <v>17652</v>
      </c>
      <c r="B270">
        <v>34278.400000000001</v>
      </c>
      <c r="C270">
        <v>42182.400000000001</v>
      </c>
      <c r="D270" s="13" t="str">
        <f t="shared" si="16"/>
        <v/>
      </c>
      <c r="E270">
        <v>49254.400000000001</v>
      </c>
      <c r="F270" s="13" t="str">
        <f t="shared" si="17"/>
        <v/>
      </c>
      <c r="G270">
        <v>50856</v>
      </c>
      <c r="H270" s="13">
        <f t="shared" si="18"/>
        <v>3.2516891891891886E-2</v>
      </c>
      <c r="J270" s="13" t="str">
        <f t="shared" si="19"/>
        <v/>
      </c>
      <c r="K270" t="s">
        <v>6</v>
      </c>
    </row>
    <row r="271" spans="1:11" x14ac:dyDescent="0.2">
      <c r="A271" s="39">
        <v>17655</v>
      </c>
      <c r="B271">
        <v>31075.200000000001</v>
      </c>
      <c r="C271">
        <v>36878.400000000001</v>
      </c>
      <c r="D271" s="13" t="str">
        <f t="shared" si="16"/>
        <v/>
      </c>
      <c r="E271">
        <v>42369.599999999999</v>
      </c>
      <c r="F271" s="13" t="str">
        <f t="shared" si="17"/>
        <v/>
      </c>
      <c r="G271">
        <v>49004.800000000003</v>
      </c>
      <c r="H271" s="13" t="str">
        <f t="shared" si="18"/>
        <v/>
      </c>
      <c r="I271">
        <v>52228.800000000003</v>
      </c>
      <c r="J271" s="13">
        <f t="shared" si="19"/>
        <v>6.578947368421062E-2</v>
      </c>
      <c r="K271" t="s">
        <v>6</v>
      </c>
    </row>
    <row r="272" spans="1:11" x14ac:dyDescent="0.2">
      <c r="A272" s="39">
        <v>17656</v>
      </c>
      <c r="B272">
        <v>32136</v>
      </c>
      <c r="D272" s="13" t="str">
        <f t="shared" si="16"/>
        <v/>
      </c>
      <c r="F272" s="13" t="str">
        <f t="shared" si="17"/>
        <v/>
      </c>
      <c r="H272" s="13" t="str">
        <f t="shared" si="18"/>
        <v/>
      </c>
      <c r="J272" s="13" t="str">
        <f t="shared" si="19"/>
        <v/>
      </c>
      <c r="K272" t="s">
        <v>6</v>
      </c>
    </row>
    <row r="273" spans="1:11" x14ac:dyDescent="0.2">
      <c r="A273" s="39">
        <v>17701</v>
      </c>
      <c r="D273" s="13" t="str">
        <f t="shared" si="16"/>
        <v/>
      </c>
      <c r="F273" s="13" t="str">
        <f t="shared" si="17"/>
        <v/>
      </c>
      <c r="G273">
        <v>52145.599999999999</v>
      </c>
      <c r="H273" s="13" t="str">
        <f t="shared" si="18"/>
        <v/>
      </c>
      <c r="I273">
        <v>53518.400000000001</v>
      </c>
      <c r="J273" s="13">
        <f t="shared" si="19"/>
        <v>2.6326286398085319E-2</v>
      </c>
      <c r="K273" t="s">
        <v>6</v>
      </c>
    </row>
    <row r="274" spans="1:11" x14ac:dyDescent="0.2">
      <c r="A274" s="39">
        <v>17783</v>
      </c>
      <c r="C274">
        <v>34486.400000000001</v>
      </c>
      <c r="D274" s="13" t="str">
        <f t="shared" si="16"/>
        <v/>
      </c>
      <c r="E274">
        <v>36420.800000000003</v>
      </c>
      <c r="F274" s="13">
        <f t="shared" si="17"/>
        <v>5.6091676718938555E-2</v>
      </c>
      <c r="G274">
        <v>41454.400000000001</v>
      </c>
      <c r="H274" s="13" t="str">
        <f t="shared" si="18"/>
        <v/>
      </c>
      <c r="I274">
        <v>47257.599999999999</v>
      </c>
      <c r="J274" s="13" t="str">
        <f t="shared" si="19"/>
        <v/>
      </c>
      <c r="K274" t="s">
        <v>6</v>
      </c>
    </row>
    <row r="275" spans="1:11" x14ac:dyDescent="0.2">
      <c r="A275" s="39">
        <v>17792</v>
      </c>
      <c r="C275">
        <v>38563.199999999997</v>
      </c>
      <c r="D275" s="13" t="str">
        <f t="shared" si="16"/>
        <v/>
      </c>
      <c r="E275">
        <v>39728</v>
      </c>
      <c r="F275" s="13">
        <f t="shared" si="17"/>
        <v>3.0204962243797207E-2</v>
      </c>
      <c r="G275">
        <v>40726.400000000001</v>
      </c>
      <c r="H275" s="13">
        <f t="shared" si="18"/>
        <v>2.5130890052356136E-2</v>
      </c>
      <c r="I275">
        <v>41745.599999999999</v>
      </c>
      <c r="J275" s="13">
        <f t="shared" si="19"/>
        <v>2.5025536261491288E-2</v>
      </c>
      <c r="K275" t="s">
        <v>6</v>
      </c>
    </row>
    <row r="276" spans="1:11" x14ac:dyDescent="0.2">
      <c r="A276" s="39">
        <v>17794</v>
      </c>
      <c r="C276">
        <v>33217.599999999999</v>
      </c>
      <c r="D276" s="13" t="str">
        <f t="shared" si="16"/>
        <v/>
      </c>
      <c r="E276">
        <v>39395.199999999997</v>
      </c>
      <c r="F276" s="13" t="str">
        <f t="shared" si="17"/>
        <v/>
      </c>
      <c r="G276">
        <v>43763.199999999997</v>
      </c>
      <c r="H276" s="13" t="str">
        <f t="shared" si="18"/>
        <v/>
      </c>
      <c r="I276">
        <v>49608</v>
      </c>
      <c r="J276" s="13" t="str">
        <f t="shared" si="19"/>
        <v/>
      </c>
      <c r="K276" t="s">
        <v>6</v>
      </c>
    </row>
    <row r="277" spans="1:11" x14ac:dyDescent="0.2">
      <c r="A277" s="39">
        <v>17823</v>
      </c>
      <c r="C277">
        <v>33176</v>
      </c>
      <c r="D277" s="13" t="str">
        <f t="shared" si="16"/>
        <v/>
      </c>
      <c r="E277">
        <v>39478.400000000001</v>
      </c>
      <c r="F277" s="13" t="str">
        <f t="shared" si="17"/>
        <v/>
      </c>
      <c r="G277">
        <v>43846.400000000001</v>
      </c>
      <c r="H277" s="13" t="str">
        <f t="shared" si="18"/>
        <v/>
      </c>
      <c r="I277">
        <v>49649.599999999999</v>
      </c>
      <c r="J277" s="13" t="str">
        <f t="shared" si="19"/>
        <v/>
      </c>
      <c r="K277" t="s">
        <v>6</v>
      </c>
    </row>
    <row r="278" spans="1:11" x14ac:dyDescent="0.2">
      <c r="A278" s="39">
        <v>17829</v>
      </c>
      <c r="C278">
        <v>41267.199999999997</v>
      </c>
      <c r="D278" s="13" t="str">
        <f t="shared" si="16"/>
        <v/>
      </c>
      <c r="E278">
        <v>42598.400000000001</v>
      </c>
      <c r="F278" s="13">
        <f t="shared" si="17"/>
        <v>3.2258064516129226E-2</v>
      </c>
      <c r="G278">
        <v>46862.400000000001</v>
      </c>
      <c r="H278" s="13" t="str">
        <f t="shared" si="18"/>
        <v/>
      </c>
      <c r="I278">
        <v>48172.800000000003</v>
      </c>
      <c r="J278" s="13">
        <f t="shared" si="19"/>
        <v>2.7962716378162389E-2</v>
      </c>
      <c r="K278" t="s">
        <v>6</v>
      </c>
    </row>
    <row r="279" spans="1:11" x14ac:dyDescent="0.2">
      <c r="A279" s="39">
        <v>17839</v>
      </c>
      <c r="C279">
        <v>32136</v>
      </c>
      <c r="D279" s="13" t="str">
        <f t="shared" si="16"/>
        <v/>
      </c>
      <c r="E279">
        <v>46488</v>
      </c>
      <c r="F279" s="13" t="str">
        <f t="shared" si="17"/>
        <v/>
      </c>
      <c r="G279">
        <v>47756.800000000003</v>
      </c>
      <c r="H279" s="13">
        <f t="shared" si="18"/>
        <v>2.7293064876957596E-2</v>
      </c>
      <c r="I279">
        <v>50648</v>
      </c>
      <c r="J279" s="13">
        <f t="shared" si="19"/>
        <v>6.0540069686411124E-2</v>
      </c>
      <c r="K279" t="s">
        <v>6</v>
      </c>
    </row>
    <row r="280" spans="1:11" x14ac:dyDescent="0.2">
      <c r="A280" s="39">
        <v>17936</v>
      </c>
      <c r="C280">
        <v>56322.86</v>
      </c>
      <c r="D280" s="13" t="str">
        <f t="shared" si="16"/>
        <v/>
      </c>
      <c r="E280">
        <v>59425.599999999999</v>
      </c>
      <c r="F280" s="13">
        <f t="shared" si="17"/>
        <v>5.5088466743343556E-2</v>
      </c>
      <c r="G280">
        <v>61214.400000000001</v>
      </c>
      <c r="H280" s="13">
        <f t="shared" si="18"/>
        <v>3.0101505075253776E-2</v>
      </c>
      <c r="I280">
        <v>62857.599999999999</v>
      </c>
      <c r="J280" s="13">
        <f t="shared" si="19"/>
        <v>2.6843357118586431E-2</v>
      </c>
      <c r="K280" t="s">
        <v>6</v>
      </c>
    </row>
    <row r="281" spans="1:11" x14ac:dyDescent="0.2">
      <c r="A281" s="39">
        <v>17938</v>
      </c>
      <c r="C281">
        <v>36553.919999999998</v>
      </c>
      <c r="D281" s="13" t="str">
        <f t="shared" si="16"/>
        <v/>
      </c>
      <c r="F281" s="13" t="str">
        <f t="shared" si="17"/>
        <v/>
      </c>
      <c r="H281" s="13" t="str">
        <f t="shared" si="18"/>
        <v/>
      </c>
      <c r="J281" s="13" t="str">
        <f t="shared" si="19"/>
        <v/>
      </c>
      <c r="K281" t="s">
        <v>6</v>
      </c>
    </row>
    <row r="282" spans="1:11" x14ac:dyDescent="0.2">
      <c r="A282" s="39">
        <v>17942</v>
      </c>
      <c r="C282">
        <v>59410</v>
      </c>
      <c r="D282" s="13" t="str">
        <f t="shared" si="16"/>
        <v/>
      </c>
      <c r="E282">
        <v>61198.8</v>
      </c>
      <c r="F282" s="13">
        <f t="shared" si="17"/>
        <v>3.0109409190371972E-2</v>
      </c>
      <c r="G282">
        <v>63029.2</v>
      </c>
      <c r="H282" s="13">
        <f t="shared" si="18"/>
        <v>2.9909083184637586E-2</v>
      </c>
      <c r="I282">
        <v>64298</v>
      </c>
      <c r="J282" s="13">
        <f t="shared" si="19"/>
        <v>2.0130352281164887E-2</v>
      </c>
      <c r="K282" t="s">
        <v>6</v>
      </c>
    </row>
    <row r="283" spans="1:11" x14ac:dyDescent="0.2">
      <c r="A283" s="39">
        <v>17958</v>
      </c>
      <c r="C283">
        <v>31033.599999999999</v>
      </c>
      <c r="D283" s="13" t="str">
        <f t="shared" si="16"/>
        <v/>
      </c>
      <c r="E283">
        <v>35547.199999999997</v>
      </c>
      <c r="F283" s="13" t="str">
        <f t="shared" si="17"/>
        <v/>
      </c>
      <c r="G283">
        <v>43784</v>
      </c>
      <c r="H283" s="13" t="str">
        <f t="shared" si="18"/>
        <v/>
      </c>
      <c r="I283">
        <v>49753.599999999999</v>
      </c>
      <c r="J283" s="13" t="str">
        <f t="shared" si="19"/>
        <v/>
      </c>
      <c r="K283" t="s">
        <v>6</v>
      </c>
    </row>
    <row r="284" spans="1:11" x14ac:dyDescent="0.2">
      <c r="A284" s="39">
        <v>17985</v>
      </c>
      <c r="D284" s="13" t="str">
        <f t="shared" si="16"/>
        <v/>
      </c>
      <c r="F284" s="13" t="str">
        <f t="shared" si="17"/>
        <v/>
      </c>
      <c r="H284" s="13" t="str">
        <f t="shared" si="18"/>
        <v/>
      </c>
      <c r="J284" s="13" t="str">
        <f t="shared" si="19"/>
        <v/>
      </c>
      <c r="K284" t="s">
        <v>6</v>
      </c>
    </row>
    <row r="285" spans="1:11" x14ac:dyDescent="0.2">
      <c r="A285" s="39">
        <v>19500</v>
      </c>
      <c r="C285">
        <v>40955</v>
      </c>
      <c r="D285" s="13" t="str">
        <f t="shared" si="16"/>
        <v/>
      </c>
      <c r="F285" s="13" t="str">
        <f t="shared" si="17"/>
        <v/>
      </c>
      <c r="H285" s="13" t="str">
        <f t="shared" si="18"/>
        <v/>
      </c>
      <c r="J285" s="13" t="str">
        <f t="shared" si="19"/>
        <v/>
      </c>
      <c r="K285" t="s">
        <v>6</v>
      </c>
    </row>
    <row r="286" spans="1:11" x14ac:dyDescent="0.2">
      <c r="A286" s="39">
        <v>19501</v>
      </c>
      <c r="C286">
        <v>40955</v>
      </c>
      <c r="D286" s="13" t="str">
        <f t="shared" si="16"/>
        <v/>
      </c>
      <c r="E286">
        <v>45489.599999999999</v>
      </c>
      <c r="F286" s="13" t="str">
        <f t="shared" si="17"/>
        <v/>
      </c>
      <c r="G286">
        <v>48443.199999999997</v>
      </c>
      <c r="H286" s="13">
        <f t="shared" si="18"/>
        <v>6.4929126657521596E-2</v>
      </c>
      <c r="I286">
        <v>49712</v>
      </c>
      <c r="J286" s="13">
        <f t="shared" si="19"/>
        <v>2.6191498497209142E-2</v>
      </c>
      <c r="K286" t="s">
        <v>6</v>
      </c>
    </row>
    <row r="287" spans="1:11" x14ac:dyDescent="0.2">
      <c r="A287" s="39">
        <v>19542</v>
      </c>
      <c r="C287">
        <v>48672</v>
      </c>
      <c r="D287" s="13" t="str">
        <f t="shared" si="16"/>
        <v/>
      </c>
      <c r="E287">
        <v>51209.599999999999</v>
      </c>
      <c r="F287" s="13">
        <f t="shared" si="17"/>
        <v>5.2136752136752174E-2</v>
      </c>
      <c r="G287">
        <v>55016</v>
      </c>
      <c r="H287" s="13">
        <f t="shared" si="18"/>
        <v>7.432981316003251E-2</v>
      </c>
      <c r="J287" s="13" t="str">
        <f t="shared" si="19"/>
        <v/>
      </c>
      <c r="K287" t="s">
        <v>6</v>
      </c>
    </row>
    <row r="288" spans="1:11" x14ac:dyDescent="0.2">
      <c r="A288" s="39">
        <v>19555</v>
      </c>
      <c r="C288">
        <v>39853</v>
      </c>
      <c r="D288" s="13" t="str">
        <f t="shared" si="16"/>
        <v/>
      </c>
      <c r="F288" s="13" t="str">
        <f t="shared" si="17"/>
        <v/>
      </c>
      <c r="H288" s="13" t="str">
        <f t="shared" si="18"/>
        <v/>
      </c>
      <c r="J288" s="13" t="str">
        <f t="shared" si="19"/>
        <v/>
      </c>
      <c r="K288" t="s">
        <v>6</v>
      </c>
    </row>
    <row r="289" spans="1:11" x14ac:dyDescent="0.2">
      <c r="A289" s="39">
        <v>19559</v>
      </c>
      <c r="D289" s="13" t="str">
        <f t="shared" si="16"/>
        <v/>
      </c>
      <c r="F289" s="13" t="str">
        <f t="shared" si="17"/>
        <v/>
      </c>
      <c r="G289">
        <v>47478.5</v>
      </c>
      <c r="H289" s="13" t="str">
        <f t="shared" si="18"/>
        <v/>
      </c>
      <c r="J289" s="13" t="str">
        <f t="shared" si="19"/>
        <v/>
      </c>
      <c r="K289" t="s">
        <v>6</v>
      </c>
    </row>
    <row r="290" spans="1:11" x14ac:dyDescent="0.2">
      <c r="A290" s="39">
        <v>19566</v>
      </c>
      <c r="C290">
        <v>48672</v>
      </c>
      <c r="D290" s="13" t="str">
        <f t="shared" si="16"/>
        <v/>
      </c>
      <c r="E290">
        <v>51209.599999999999</v>
      </c>
      <c r="F290" s="13">
        <f t="shared" si="17"/>
        <v>5.2136752136752174E-2</v>
      </c>
      <c r="G290">
        <v>55016</v>
      </c>
      <c r="H290" s="13">
        <f t="shared" si="18"/>
        <v>7.432981316003251E-2</v>
      </c>
      <c r="I290">
        <v>56388.800000000003</v>
      </c>
      <c r="J290" s="13">
        <f t="shared" si="19"/>
        <v>2.4952741020793923E-2</v>
      </c>
      <c r="K290" t="s">
        <v>6</v>
      </c>
    </row>
    <row r="291" spans="1:11" x14ac:dyDescent="0.2">
      <c r="A291" s="39">
        <v>19571</v>
      </c>
      <c r="C291">
        <v>32864</v>
      </c>
      <c r="D291" s="13" t="str">
        <f t="shared" si="16"/>
        <v/>
      </c>
      <c r="E291">
        <v>33924.800000000003</v>
      </c>
      <c r="F291" s="13">
        <f t="shared" si="17"/>
        <v>3.22784810126584E-2</v>
      </c>
      <c r="G291">
        <v>43908.800000000003</v>
      </c>
      <c r="H291" s="13" t="str">
        <f t="shared" si="18"/>
        <v/>
      </c>
      <c r="I291">
        <v>45136</v>
      </c>
      <c r="J291" s="13">
        <f t="shared" si="19"/>
        <v>2.7948839412600623E-2</v>
      </c>
      <c r="K291" t="s">
        <v>6</v>
      </c>
    </row>
    <row r="292" spans="1:11" x14ac:dyDescent="0.2">
      <c r="A292" s="39">
        <v>19592</v>
      </c>
      <c r="D292" s="13" t="str">
        <f t="shared" si="16"/>
        <v/>
      </c>
      <c r="E292">
        <v>51209.599999999999</v>
      </c>
      <c r="F292" s="13" t="str">
        <f t="shared" si="17"/>
        <v/>
      </c>
      <c r="G292">
        <v>55016</v>
      </c>
      <c r="H292" s="13">
        <f t="shared" si="18"/>
        <v>7.432981316003251E-2</v>
      </c>
      <c r="I292">
        <v>56492.800000000003</v>
      </c>
      <c r="J292" s="13">
        <f t="shared" si="19"/>
        <v>2.6843100189035907E-2</v>
      </c>
      <c r="K292" t="s">
        <v>6</v>
      </c>
    </row>
    <row r="293" spans="1:11" x14ac:dyDescent="0.2">
      <c r="A293" s="39">
        <v>19632</v>
      </c>
      <c r="D293" s="13" t="str">
        <f t="shared" si="16"/>
        <v/>
      </c>
      <c r="E293">
        <v>40248</v>
      </c>
      <c r="F293" s="13" t="str">
        <f t="shared" si="17"/>
        <v/>
      </c>
      <c r="G293">
        <v>41454.400000000001</v>
      </c>
      <c r="H293" s="13">
        <f t="shared" si="18"/>
        <v>2.9974160206718281E-2</v>
      </c>
      <c r="I293">
        <v>42744</v>
      </c>
      <c r="J293" s="13">
        <f t="shared" si="19"/>
        <v>3.1108881083793172E-2</v>
      </c>
      <c r="K293" t="s">
        <v>6</v>
      </c>
    </row>
    <row r="294" spans="1:11" x14ac:dyDescent="0.2">
      <c r="A294" s="39">
        <v>19633</v>
      </c>
      <c r="D294" s="13" t="str">
        <f t="shared" si="16"/>
        <v/>
      </c>
      <c r="E294">
        <v>35339.199999999997</v>
      </c>
      <c r="F294" s="13" t="str">
        <f t="shared" si="17"/>
        <v/>
      </c>
      <c r="G294">
        <v>43680</v>
      </c>
      <c r="H294" s="13" t="str">
        <f t="shared" si="18"/>
        <v/>
      </c>
      <c r="I294">
        <v>49608</v>
      </c>
      <c r="J294" s="13" t="str">
        <f t="shared" si="19"/>
        <v/>
      </c>
      <c r="K294" t="s">
        <v>6</v>
      </c>
    </row>
    <row r="295" spans="1:11" x14ac:dyDescent="0.2">
      <c r="A295" s="39">
        <v>19639</v>
      </c>
      <c r="D295" s="13" t="str">
        <f t="shared" si="16"/>
        <v/>
      </c>
      <c r="E295">
        <v>33654.400000000001</v>
      </c>
      <c r="F295" s="13" t="str">
        <f t="shared" si="17"/>
        <v/>
      </c>
      <c r="G295">
        <v>40372.800000000003</v>
      </c>
      <c r="H295" s="13" t="str">
        <f t="shared" si="18"/>
        <v/>
      </c>
      <c r="I295">
        <v>47216</v>
      </c>
      <c r="J295" s="13" t="str">
        <f t="shared" si="19"/>
        <v/>
      </c>
      <c r="K295" t="s">
        <v>6</v>
      </c>
    </row>
    <row r="296" spans="1:11" x14ac:dyDescent="0.2">
      <c r="A296" s="39">
        <v>19677</v>
      </c>
      <c r="D296" s="13" t="str">
        <f t="shared" si="16"/>
        <v/>
      </c>
      <c r="E296">
        <v>49254.400000000001</v>
      </c>
      <c r="F296" s="13" t="str">
        <f t="shared" si="17"/>
        <v/>
      </c>
      <c r="G296">
        <v>49254.400000000001</v>
      </c>
      <c r="H296" s="13" t="str">
        <f t="shared" si="18"/>
        <v/>
      </c>
      <c r="I296">
        <v>52020.800000000003</v>
      </c>
      <c r="J296" s="13">
        <f t="shared" si="19"/>
        <v>5.6165540540540571E-2</v>
      </c>
      <c r="K296" t="s">
        <v>6</v>
      </c>
    </row>
    <row r="297" spans="1:11" x14ac:dyDescent="0.2">
      <c r="A297" s="39">
        <v>19695</v>
      </c>
      <c r="D297" s="13" t="str">
        <f t="shared" si="16"/>
        <v/>
      </c>
      <c r="E297">
        <v>41288</v>
      </c>
      <c r="F297" s="13" t="str">
        <f t="shared" si="17"/>
        <v/>
      </c>
      <c r="G297">
        <v>46384</v>
      </c>
      <c r="H297" s="13" t="str">
        <f t="shared" si="18"/>
        <v/>
      </c>
      <c r="I297">
        <v>47673.599999999999</v>
      </c>
      <c r="J297" s="13">
        <f t="shared" si="19"/>
        <v>2.7802690582959588E-2</v>
      </c>
      <c r="K297" t="s">
        <v>6</v>
      </c>
    </row>
    <row r="298" spans="1:11" x14ac:dyDescent="0.2">
      <c r="A298" s="39">
        <v>19710</v>
      </c>
      <c r="D298" s="13" t="str">
        <f t="shared" si="16"/>
        <v/>
      </c>
      <c r="E298">
        <v>33571.199999999997</v>
      </c>
      <c r="F298" s="13" t="str">
        <f t="shared" si="17"/>
        <v/>
      </c>
      <c r="G298">
        <v>40185.599999999999</v>
      </c>
      <c r="H298" s="13" t="str">
        <f t="shared" si="18"/>
        <v/>
      </c>
      <c r="I298">
        <v>49546</v>
      </c>
      <c r="J298" s="13" t="str">
        <f t="shared" si="19"/>
        <v/>
      </c>
      <c r="K298" t="s">
        <v>6</v>
      </c>
    </row>
    <row r="299" spans="1:11" x14ac:dyDescent="0.2">
      <c r="A299" s="39">
        <v>19711</v>
      </c>
      <c r="D299" s="13" t="str">
        <f t="shared" si="16"/>
        <v/>
      </c>
      <c r="E299">
        <v>35360</v>
      </c>
      <c r="F299" s="13" t="str">
        <f t="shared" si="17"/>
        <v/>
      </c>
      <c r="G299">
        <v>40185.599999999999</v>
      </c>
      <c r="H299" s="13" t="str">
        <f t="shared" si="18"/>
        <v/>
      </c>
      <c r="I299">
        <v>47444.800000000003</v>
      </c>
      <c r="J299" s="13" t="str">
        <f t="shared" si="19"/>
        <v/>
      </c>
      <c r="K299" t="s">
        <v>6</v>
      </c>
    </row>
    <row r="300" spans="1:11" x14ac:dyDescent="0.2">
      <c r="A300" s="39">
        <v>19722</v>
      </c>
      <c r="D300" s="13" t="str">
        <f t="shared" si="16"/>
        <v/>
      </c>
      <c r="E300">
        <v>46924.800000000003</v>
      </c>
      <c r="F300" s="13" t="str">
        <f t="shared" si="17"/>
        <v/>
      </c>
      <c r="G300">
        <v>50585.599999999999</v>
      </c>
      <c r="H300" s="13">
        <f t="shared" si="18"/>
        <v>7.8014184397163122E-2</v>
      </c>
      <c r="I300">
        <v>51958.400000000001</v>
      </c>
      <c r="J300" s="13">
        <f t="shared" si="19"/>
        <v>2.7138157894736947E-2</v>
      </c>
      <c r="K300" t="s">
        <v>6</v>
      </c>
    </row>
    <row r="301" spans="1:11" x14ac:dyDescent="0.2">
      <c r="A301" s="39">
        <v>19725</v>
      </c>
      <c r="D301" s="13" t="str">
        <f t="shared" si="16"/>
        <v/>
      </c>
      <c r="E301">
        <v>39395.199999999997</v>
      </c>
      <c r="F301" s="13" t="str">
        <f t="shared" si="17"/>
        <v/>
      </c>
      <c r="G301">
        <v>45572.800000000003</v>
      </c>
      <c r="H301" s="13" t="str">
        <f t="shared" si="18"/>
        <v/>
      </c>
      <c r="I301">
        <v>47257.599999999999</v>
      </c>
      <c r="J301" s="13">
        <f t="shared" si="19"/>
        <v>3.6969420356001814E-2</v>
      </c>
      <c r="K301" t="s">
        <v>6</v>
      </c>
    </row>
    <row r="302" spans="1:11" x14ac:dyDescent="0.2">
      <c r="A302" s="39">
        <v>19726</v>
      </c>
      <c r="D302" s="13" t="str">
        <f t="shared" si="16"/>
        <v/>
      </c>
      <c r="E302">
        <v>37065.599999999999</v>
      </c>
      <c r="F302" s="13" t="str">
        <f t="shared" si="17"/>
        <v/>
      </c>
      <c r="G302">
        <v>38168</v>
      </c>
      <c r="H302" s="13">
        <f t="shared" si="18"/>
        <v>2.974186307519644E-2</v>
      </c>
      <c r="I302">
        <v>38168</v>
      </c>
      <c r="J302" s="13" t="str">
        <f t="shared" si="19"/>
        <v/>
      </c>
      <c r="K302" t="s">
        <v>6</v>
      </c>
    </row>
    <row r="303" spans="1:11" x14ac:dyDescent="0.2">
      <c r="A303" s="39">
        <v>19730</v>
      </c>
      <c r="D303" s="13" t="str">
        <f t="shared" si="16"/>
        <v/>
      </c>
      <c r="E303">
        <v>37564.800000000003</v>
      </c>
      <c r="F303" s="13" t="str">
        <f t="shared" si="17"/>
        <v/>
      </c>
      <c r="G303">
        <v>41475.199999999997</v>
      </c>
      <c r="H303" s="13" t="str">
        <f t="shared" si="18"/>
        <v/>
      </c>
      <c r="I303">
        <v>42640</v>
      </c>
      <c r="J303" s="13">
        <f t="shared" si="19"/>
        <v>2.8084252758274975E-2</v>
      </c>
      <c r="K303" t="s">
        <v>6</v>
      </c>
    </row>
    <row r="304" spans="1:11" x14ac:dyDescent="0.2">
      <c r="A304" s="39">
        <v>19732</v>
      </c>
      <c r="D304" s="13" t="str">
        <f t="shared" si="16"/>
        <v/>
      </c>
      <c r="F304" s="13" t="str">
        <f t="shared" si="17"/>
        <v/>
      </c>
      <c r="G304">
        <v>42889.599999999999</v>
      </c>
      <c r="H304" s="13" t="str">
        <f t="shared" si="18"/>
        <v/>
      </c>
      <c r="I304">
        <v>44179.199999999997</v>
      </c>
      <c r="J304" s="13">
        <f t="shared" si="19"/>
        <v>3.0067895247332554E-2</v>
      </c>
      <c r="K304" t="s">
        <v>6</v>
      </c>
    </row>
    <row r="305" spans="1:11" x14ac:dyDescent="0.2">
      <c r="A305" s="39">
        <v>19739</v>
      </c>
      <c r="D305" s="13" t="str">
        <f t="shared" si="16"/>
        <v/>
      </c>
      <c r="E305">
        <v>73528</v>
      </c>
      <c r="F305" s="13" t="str">
        <f t="shared" si="17"/>
        <v/>
      </c>
      <c r="G305">
        <v>75732.800000000003</v>
      </c>
      <c r="H305" s="13">
        <f t="shared" si="18"/>
        <v>2.9985855728430044E-2</v>
      </c>
      <c r="I305">
        <v>78540.800000000003</v>
      </c>
      <c r="J305" s="13">
        <f t="shared" si="19"/>
        <v>3.7077725899478109E-2</v>
      </c>
      <c r="K305" t="s">
        <v>6</v>
      </c>
    </row>
    <row r="306" spans="1:11" x14ac:dyDescent="0.2">
      <c r="A306" s="39">
        <v>19742</v>
      </c>
      <c r="D306" s="13" t="str">
        <f t="shared" si="16"/>
        <v/>
      </c>
      <c r="E306">
        <v>32136</v>
      </c>
      <c r="F306" s="13" t="str">
        <f t="shared" si="17"/>
        <v/>
      </c>
      <c r="G306">
        <v>38355.199999999997</v>
      </c>
      <c r="H306" s="13" t="str">
        <f t="shared" si="18"/>
        <v/>
      </c>
      <c r="I306">
        <v>42286.400000000001</v>
      </c>
      <c r="J306" s="13" t="str">
        <f t="shared" si="19"/>
        <v/>
      </c>
      <c r="K306" t="s">
        <v>6</v>
      </c>
    </row>
    <row r="307" spans="1:11" x14ac:dyDescent="0.2">
      <c r="A307" s="39">
        <v>19743</v>
      </c>
      <c r="D307" s="13" t="str">
        <f t="shared" si="16"/>
        <v/>
      </c>
      <c r="E307">
        <v>32136</v>
      </c>
      <c r="F307" s="13" t="str">
        <f t="shared" si="17"/>
        <v/>
      </c>
      <c r="G307">
        <v>38355.199999999997</v>
      </c>
      <c r="H307" s="13" t="str">
        <f t="shared" si="18"/>
        <v/>
      </c>
      <c r="I307">
        <v>42286.400000000001</v>
      </c>
      <c r="J307" s="13" t="str">
        <f t="shared" si="19"/>
        <v/>
      </c>
      <c r="K307" t="s">
        <v>6</v>
      </c>
    </row>
    <row r="308" spans="1:11" x14ac:dyDescent="0.2">
      <c r="A308" s="39">
        <v>19744</v>
      </c>
      <c r="D308" s="13" t="str">
        <f t="shared" si="16"/>
        <v/>
      </c>
      <c r="E308">
        <v>42182.400000000001</v>
      </c>
      <c r="F308" s="13" t="str">
        <f t="shared" si="17"/>
        <v/>
      </c>
      <c r="G308">
        <v>44865.599999999999</v>
      </c>
      <c r="H308" s="13">
        <f t="shared" si="18"/>
        <v>6.3609467455621127E-2</v>
      </c>
      <c r="I308">
        <v>46072</v>
      </c>
      <c r="J308" s="13">
        <f t="shared" si="19"/>
        <v>2.6889197960129785E-2</v>
      </c>
      <c r="K308" t="s">
        <v>6</v>
      </c>
    </row>
    <row r="309" spans="1:11" x14ac:dyDescent="0.2">
      <c r="A309" s="39">
        <v>19767</v>
      </c>
      <c r="D309" s="13" t="str">
        <f t="shared" si="16"/>
        <v/>
      </c>
      <c r="E309">
        <v>32136</v>
      </c>
      <c r="F309" s="13" t="str">
        <f t="shared" si="17"/>
        <v/>
      </c>
      <c r="G309">
        <v>34340.800000000003</v>
      </c>
      <c r="H309" s="13">
        <f t="shared" si="18"/>
        <v>6.8608414239482274E-2</v>
      </c>
      <c r="I309">
        <v>41954</v>
      </c>
      <c r="J309" s="13" t="str">
        <f t="shared" si="19"/>
        <v/>
      </c>
      <c r="K309" t="s">
        <v>6</v>
      </c>
    </row>
    <row r="310" spans="1:11" x14ac:dyDescent="0.2">
      <c r="A310" s="39">
        <v>19769</v>
      </c>
      <c r="D310" s="13" t="str">
        <f t="shared" si="16"/>
        <v/>
      </c>
      <c r="E310">
        <v>46924.800000000003</v>
      </c>
      <c r="F310" s="13" t="str">
        <f t="shared" si="17"/>
        <v/>
      </c>
      <c r="G310">
        <v>48214.400000000001</v>
      </c>
      <c r="H310" s="13">
        <f t="shared" si="18"/>
        <v>2.7482269503546153E-2</v>
      </c>
      <c r="I310">
        <v>49462.400000000001</v>
      </c>
      <c r="J310" s="13">
        <f t="shared" si="19"/>
        <v>2.5884383088869756E-2</v>
      </c>
      <c r="K310" t="s">
        <v>6</v>
      </c>
    </row>
    <row r="311" spans="1:11" x14ac:dyDescent="0.2">
      <c r="A311" s="39">
        <v>19798</v>
      </c>
      <c r="D311" s="13" t="str">
        <f t="shared" si="16"/>
        <v/>
      </c>
      <c r="E311">
        <v>31720</v>
      </c>
      <c r="F311" s="13" t="str">
        <f t="shared" si="17"/>
        <v/>
      </c>
      <c r="G311">
        <v>34528</v>
      </c>
      <c r="H311" s="13">
        <f t="shared" si="18"/>
        <v>8.8524590163934436E-2</v>
      </c>
      <c r="I311">
        <v>42182.400000000001</v>
      </c>
      <c r="J311" s="13" t="str">
        <f t="shared" si="19"/>
        <v/>
      </c>
      <c r="K311" t="s">
        <v>6</v>
      </c>
    </row>
    <row r="312" spans="1:11" x14ac:dyDescent="0.2">
      <c r="A312" s="39">
        <v>19801</v>
      </c>
      <c r="D312" s="13" t="str">
        <f t="shared" si="16"/>
        <v/>
      </c>
      <c r="E312">
        <v>31720</v>
      </c>
      <c r="F312" s="13" t="str">
        <f t="shared" si="17"/>
        <v/>
      </c>
      <c r="G312">
        <v>34528</v>
      </c>
      <c r="H312" s="13">
        <f t="shared" si="18"/>
        <v>8.8524590163934436E-2</v>
      </c>
      <c r="I312">
        <v>42224</v>
      </c>
      <c r="J312" s="13" t="str">
        <f t="shared" si="19"/>
        <v/>
      </c>
      <c r="K312" t="s">
        <v>6</v>
      </c>
    </row>
    <row r="313" spans="1:11" x14ac:dyDescent="0.2">
      <c r="A313" s="39">
        <v>19802</v>
      </c>
      <c r="D313" s="13" t="str">
        <f t="shared" si="16"/>
        <v/>
      </c>
      <c r="E313">
        <v>31720</v>
      </c>
      <c r="F313" s="13" t="str">
        <f t="shared" si="17"/>
        <v/>
      </c>
      <c r="G313">
        <v>34569.599999999999</v>
      </c>
      <c r="H313" s="13">
        <f t="shared" si="18"/>
        <v>8.9836065573770441E-2</v>
      </c>
      <c r="I313">
        <v>42224</v>
      </c>
      <c r="J313" s="13" t="str">
        <f t="shared" si="19"/>
        <v/>
      </c>
      <c r="K313" t="s">
        <v>6</v>
      </c>
    </row>
    <row r="314" spans="1:11" x14ac:dyDescent="0.2">
      <c r="A314" s="39">
        <v>19806</v>
      </c>
      <c r="D314" s="13" t="str">
        <f t="shared" si="16"/>
        <v/>
      </c>
      <c r="E314">
        <v>31720</v>
      </c>
      <c r="F314" s="13" t="str">
        <f t="shared" si="17"/>
        <v/>
      </c>
      <c r="G314">
        <v>34528</v>
      </c>
      <c r="H314" s="13">
        <f t="shared" si="18"/>
        <v>8.8524590163934436E-2</v>
      </c>
      <c r="I314">
        <v>42182.400000000001</v>
      </c>
      <c r="J314" s="13" t="str">
        <f t="shared" si="19"/>
        <v/>
      </c>
      <c r="K314" t="s">
        <v>6</v>
      </c>
    </row>
    <row r="315" spans="1:11" x14ac:dyDescent="0.2">
      <c r="A315" s="39">
        <v>19823</v>
      </c>
      <c r="D315" s="13" t="str">
        <f t="shared" si="16"/>
        <v/>
      </c>
      <c r="E315">
        <v>43846.400000000001</v>
      </c>
      <c r="F315" s="13" t="str">
        <f t="shared" si="17"/>
        <v/>
      </c>
      <c r="G315">
        <v>45052.800000000003</v>
      </c>
      <c r="H315" s="13">
        <f t="shared" si="18"/>
        <v>2.75142314990513E-2</v>
      </c>
      <c r="I315">
        <v>46259.199999999997</v>
      </c>
      <c r="J315" s="13">
        <f t="shared" si="19"/>
        <v>2.6777469990766356E-2</v>
      </c>
      <c r="K315" t="s">
        <v>6</v>
      </c>
    </row>
    <row r="316" spans="1:11" x14ac:dyDescent="0.2">
      <c r="A316" s="39">
        <v>19824</v>
      </c>
      <c r="D316" s="13" t="str">
        <f t="shared" si="16"/>
        <v/>
      </c>
      <c r="E316">
        <v>37128</v>
      </c>
      <c r="F316" s="13" t="str">
        <f t="shared" si="17"/>
        <v/>
      </c>
      <c r="G316">
        <v>38334.400000000001</v>
      </c>
      <c r="H316" s="13">
        <f t="shared" si="18"/>
        <v>3.2492997198879658E-2</v>
      </c>
      <c r="I316">
        <v>40872</v>
      </c>
      <c r="J316" s="13">
        <f t="shared" si="19"/>
        <v>6.6196418882257246E-2</v>
      </c>
      <c r="K316" t="s">
        <v>6</v>
      </c>
    </row>
    <row r="317" spans="1:11" x14ac:dyDescent="0.2">
      <c r="A317" s="39">
        <v>19883</v>
      </c>
      <c r="D317" s="13" t="str">
        <f t="shared" si="16"/>
        <v/>
      </c>
      <c r="E317">
        <v>34486</v>
      </c>
      <c r="F317" s="13" t="str">
        <f t="shared" si="17"/>
        <v/>
      </c>
      <c r="H317" s="13" t="str">
        <f t="shared" si="18"/>
        <v/>
      </c>
      <c r="J317" s="13" t="str">
        <f t="shared" si="19"/>
        <v/>
      </c>
      <c r="K317" t="s">
        <v>6</v>
      </c>
    </row>
    <row r="318" spans="1:11" x14ac:dyDescent="0.2">
      <c r="A318" s="39">
        <v>19889</v>
      </c>
      <c r="D318" s="13" t="str">
        <f t="shared" si="16"/>
        <v/>
      </c>
      <c r="E318">
        <v>38334</v>
      </c>
      <c r="F318" s="13" t="str">
        <f t="shared" si="17"/>
        <v/>
      </c>
      <c r="G318">
        <v>39582.400000000001</v>
      </c>
      <c r="H318" s="13">
        <f t="shared" si="18"/>
        <v>3.2566390149736613E-2</v>
      </c>
      <c r="I318">
        <v>44699.199999999997</v>
      </c>
      <c r="J318" s="13" t="str">
        <f t="shared" si="19"/>
        <v/>
      </c>
      <c r="K318" t="s">
        <v>6</v>
      </c>
    </row>
    <row r="319" spans="1:11" x14ac:dyDescent="0.2">
      <c r="A319" s="39">
        <v>19908</v>
      </c>
      <c r="D319" s="13" t="str">
        <f t="shared" si="16"/>
        <v/>
      </c>
      <c r="E319">
        <v>43763</v>
      </c>
      <c r="F319" s="13" t="str">
        <f t="shared" si="17"/>
        <v/>
      </c>
      <c r="G319">
        <v>46820.800000000003</v>
      </c>
      <c r="H319" s="13">
        <f t="shared" si="18"/>
        <v>6.987180951945704E-2</v>
      </c>
      <c r="I319">
        <v>48131.199999999997</v>
      </c>
      <c r="J319" s="13">
        <f t="shared" si="19"/>
        <v>2.7987561083962609E-2</v>
      </c>
      <c r="K319" t="s">
        <v>6</v>
      </c>
    </row>
    <row r="320" spans="1:11" x14ac:dyDescent="0.2">
      <c r="A320" s="39">
        <v>19921</v>
      </c>
      <c r="D320" s="13" t="str">
        <f t="shared" si="16"/>
        <v/>
      </c>
      <c r="E320">
        <v>58968</v>
      </c>
      <c r="F320" s="13" t="str">
        <f t="shared" si="17"/>
        <v/>
      </c>
      <c r="G320">
        <v>60736</v>
      </c>
      <c r="H320" s="13">
        <f t="shared" si="18"/>
        <v>2.9982363315696592E-2</v>
      </c>
      <c r="I320">
        <v>62628.800000000003</v>
      </c>
      <c r="J320" s="13">
        <f t="shared" si="19"/>
        <v>3.1164383561643971E-2</v>
      </c>
      <c r="K320" t="s">
        <v>6</v>
      </c>
    </row>
    <row r="321" spans="1:11" x14ac:dyDescent="0.2">
      <c r="A321" s="39">
        <v>19932</v>
      </c>
      <c r="D321" s="13" t="str">
        <f t="shared" si="16"/>
        <v/>
      </c>
      <c r="F321" s="13" t="str">
        <f t="shared" si="17"/>
        <v/>
      </c>
      <c r="G321">
        <v>38563.199999999997</v>
      </c>
      <c r="H321" s="13" t="str">
        <f t="shared" si="18"/>
        <v/>
      </c>
      <c r="I321">
        <v>39603.199999999997</v>
      </c>
      <c r="J321" s="13">
        <f t="shared" si="19"/>
        <v>2.6968716289104577E-2</v>
      </c>
      <c r="K321" t="s">
        <v>6</v>
      </c>
    </row>
    <row r="322" spans="1:11" x14ac:dyDescent="0.2">
      <c r="A322" s="39">
        <v>19934</v>
      </c>
      <c r="D322" s="13" t="str">
        <f t="shared" ref="D322:D385" si="20">IF(IFERROR((C322/B322-1),"")="","",IF(AND((C322/B322-1)&gt;0,(C322/B322-1)&lt;0.1),(C322/B322-1),""))</f>
        <v/>
      </c>
      <c r="F322" s="13" t="str">
        <f t="shared" ref="F322:F385" si="21">IF(IFERROR((E322/C322-1),"")="","",IF(AND((E322/C322-1)&gt;0,(E322/C322-1)&lt;0.1),(E322/C322-1),""))</f>
        <v/>
      </c>
      <c r="G322">
        <v>39270.400000000001</v>
      </c>
      <c r="H322" s="13" t="str">
        <f t="shared" ref="H322:H385" si="22">IF(IFERROR((G322/E322-1),"")="","",IF(AND((G322/E322-1)&gt;0,(G322/E322-1)&lt;0.1),(G322/E322-1),""))</f>
        <v/>
      </c>
      <c r="I322">
        <v>40331.199999999997</v>
      </c>
      <c r="J322" s="13">
        <f t="shared" ref="J322:J385" si="23">IF(IFERROR((I322/G322-1),"")="","",IF(AND((I322/G322-1)&gt;0,(I322/G322-1)&lt;0.1),(I322/G322-1),""))</f>
        <v>2.7012711864406569E-2</v>
      </c>
      <c r="K322" t="s">
        <v>6</v>
      </c>
    </row>
    <row r="323" spans="1:11" x14ac:dyDescent="0.2">
      <c r="A323" s="39">
        <v>19935</v>
      </c>
      <c r="D323" s="13" t="str">
        <f t="shared" si="20"/>
        <v/>
      </c>
      <c r="F323" s="13" t="str">
        <f t="shared" si="21"/>
        <v/>
      </c>
      <c r="G323">
        <v>38563.199999999997</v>
      </c>
      <c r="H323" s="13" t="str">
        <f t="shared" si="22"/>
        <v/>
      </c>
      <c r="J323" s="13" t="str">
        <f t="shared" si="23"/>
        <v/>
      </c>
      <c r="K323" t="s">
        <v>6</v>
      </c>
    </row>
    <row r="324" spans="1:11" x14ac:dyDescent="0.2">
      <c r="A324" s="39">
        <v>19937</v>
      </c>
      <c r="D324" s="13" t="str">
        <f t="shared" si="20"/>
        <v/>
      </c>
      <c r="F324" s="13" t="str">
        <f t="shared" si="21"/>
        <v/>
      </c>
      <c r="G324">
        <v>38563.199999999997</v>
      </c>
      <c r="H324" s="13" t="str">
        <f t="shared" si="22"/>
        <v/>
      </c>
      <c r="I324">
        <v>40851.199999999997</v>
      </c>
      <c r="J324" s="13">
        <f t="shared" si="23"/>
        <v>5.9331175836030203E-2</v>
      </c>
      <c r="K324" t="s">
        <v>6</v>
      </c>
    </row>
    <row r="325" spans="1:11" x14ac:dyDescent="0.2">
      <c r="A325" s="39">
        <v>19940</v>
      </c>
      <c r="D325" s="13" t="str">
        <f t="shared" si="20"/>
        <v/>
      </c>
      <c r="F325" s="13" t="str">
        <f t="shared" si="21"/>
        <v/>
      </c>
      <c r="G325">
        <v>41267</v>
      </c>
      <c r="H325" s="13" t="str">
        <f t="shared" si="22"/>
        <v/>
      </c>
      <c r="I325">
        <v>43347</v>
      </c>
      <c r="J325" s="13">
        <f t="shared" si="23"/>
        <v>5.0403470085055746E-2</v>
      </c>
      <c r="K325" t="s">
        <v>6</v>
      </c>
    </row>
    <row r="326" spans="1:11" x14ac:dyDescent="0.2">
      <c r="A326" s="39">
        <v>19946</v>
      </c>
      <c r="D326" s="13" t="str">
        <f t="shared" si="20"/>
        <v/>
      </c>
      <c r="F326" s="13" t="str">
        <f t="shared" si="21"/>
        <v/>
      </c>
      <c r="G326">
        <v>40705.599999999999</v>
      </c>
      <c r="H326" s="13" t="str">
        <f t="shared" si="22"/>
        <v/>
      </c>
      <c r="J326" s="13" t="str">
        <f t="shared" si="23"/>
        <v/>
      </c>
      <c r="K326" t="s">
        <v>6</v>
      </c>
    </row>
    <row r="327" spans="1:11" x14ac:dyDescent="0.2">
      <c r="A327" s="39">
        <v>19947</v>
      </c>
      <c r="D327" s="13" t="str">
        <f t="shared" si="20"/>
        <v/>
      </c>
      <c r="F327" s="13" t="str">
        <f t="shared" si="21"/>
        <v/>
      </c>
      <c r="G327">
        <v>37876.800000000003</v>
      </c>
      <c r="H327" s="13" t="str">
        <f t="shared" si="22"/>
        <v/>
      </c>
      <c r="I327">
        <v>40164.800000000003</v>
      </c>
      <c r="J327" s="13">
        <f t="shared" si="23"/>
        <v>6.0406370126304232E-2</v>
      </c>
      <c r="K327" t="s">
        <v>6</v>
      </c>
    </row>
    <row r="328" spans="1:11" x14ac:dyDescent="0.2">
      <c r="A328" s="39">
        <v>19950</v>
      </c>
      <c r="D328" s="13" t="str">
        <f t="shared" si="20"/>
        <v/>
      </c>
      <c r="F328" s="13" t="str">
        <f t="shared" si="21"/>
        <v/>
      </c>
      <c r="G328">
        <v>36171.199999999997</v>
      </c>
      <c r="H328" s="13" t="str">
        <f t="shared" si="22"/>
        <v/>
      </c>
      <c r="I328">
        <v>44782.400000000001</v>
      </c>
      <c r="J328" s="13" t="str">
        <f t="shared" si="23"/>
        <v/>
      </c>
      <c r="K328" t="s">
        <v>6</v>
      </c>
    </row>
    <row r="329" spans="1:11" x14ac:dyDescent="0.2">
      <c r="A329" s="39">
        <v>19951</v>
      </c>
      <c r="D329" s="13" t="str">
        <f t="shared" si="20"/>
        <v/>
      </c>
      <c r="F329" s="13" t="str">
        <f t="shared" si="21"/>
        <v/>
      </c>
      <c r="G329">
        <v>39644.800000000003</v>
      </c>
      <c r="H329" s="13" t="str">
        <f t="shared" si="22"/>
        <v/>
      </c>
      <c r="I329">
        <v>40705.599999999999</v>
      </c>
      <c r="J329" s="13">
        <f t="shared" si="23"/>
        <v>2.6757607555089047E-2</v>
      </c>
      <c r="K329" t="s">
        <v>6</v>
      </c>
    </row>
    <row r="330" spans="1:11" x14ac:dyDescent="0.2">
      <c r="A330" s="39">
        <v>19952</v>
      </c>
      <c r="D330" s="13" t="str">
        <f t="shared" si="20"/>
        <v/>
      </c>
      <c r="F330" s="13" t="str">
        <f t="shared" si="21"/>
        <v/>
      </c>
      <c r="G330">
        <v>46321.599999999999</v>
      </c>
      <c r="H330" s="13" t="str">
        <f t="shared" si="22"/>
        <v/>
      </c>
      <c r="I330">
        <v>59113.599999999999</v>
      </c>
      <c r="J330" s="13" t="str">
        <f t="shared" si="23"/>
        <v/>
      </c>
      <c r="K330" t="s">
        <v>6</v>
      </c>
    </row>
    <row r="331" spans="1:11" x14ac:dyDescent="0.2">
      <c r="A331" s="39">
        <v>20014</v>
      </c>
      <c r="D331" s="13" t="str">
        <f t="shared" si="20"/>
        <v/>
      </c>
      <c r="F331" s="13" t="str">
        <f t="shared" si="21"/>
        <v/>
      </c>
      <c r="G331">
        <v>36420.800000000003</v>
      </c>
      <c r="H331" s="13" t="str">
        <f t="shared" si="22"/>
        <v/>
      </c>
      <c r="I331">
        <v>42328</v>
      </c>
      <c r="J331" s="13" t="str">
        <f t="shared" si="23"/>
        <v/>
      </c>
      <c r="K331" t="s">
        <v>6</v>
      </c>
    </row>
    <row r="332" spans="1:11" x14ac:dyDescent="0.2">
      <c r="A332" s="39">
        <v>20017</v>
      </c>
      <c r="D332" s="13" t="str">
        <f t="shared" si="20"/>
        <v/>
      </c>
      <c r="F332" s="13" t="str">
        <f t="shared" si="21"/>
        <v/>
      </c>
      <c r="G332">
        <v>36337.599999999999</v>
      </c>
      <c r="H332" s="13" t="str">
        <f t="shared" si="22"/>
        <v/>
      </c>
      <c r="I332">
        <v>42286</v>
      </c>
      <c r="J332" s="13" t="str">
        <f t="shared" si="23"/>
        <v/>
      </c>
      <c r="K332" t="s">
        <v>6</v>
      </c>
    </row>
    <row r="333" spans="1:11" x14ac:dyDescent="0.2">
      <c r="A333" s="39">
        <v>20018</v>
      </c>
      <c r="D333" s="13" t="str">
        <f t="shared" si="20"/>
        <v/>
      </c>
      <c r="F333" s="13" t="str">
        <f t="shared" si="21"/>
        <v/>
      </c>
      <c r="G333">
        <v>34070.400000000001</v>
      </c>
      <c r="H333" s="13" t="str">
        <f t="shared" si="22"/>
        <v/>
      </c>
      <c r="I333">
        <v>44554</v>
      </c>
      <c r="J333" s="13" t="str">
        <f t="shared" si="23"/>
        <v/>
      </c>
      <c r="K333" t="s">
        <v>6</v>
      </c>
    </row>
    <row r="334" spans="1:11" x14ac:dyDescent="0.2">
      <c r="A334" s="39">
        <v>20019</v>
      </c>
      <c r="D334" s="13" t="str">
        <f t="shared" si="20"/>
        <v/>
      </c>
      <c r="F334" s="13" t="str">
        <f t="shared" si="21"/>
        <v/>
      </c>
      <c r="G334">
        <v>34528</v>
      </c>
      <c r="H334" s="13" t="str">
        <f t="shared" si="22"/>
        <v/>
      </c>
      <c r="I334">
        <v>42286.400000000001</v>
      </c>
      <c r="J334" s="13" t="str">
        <f t="shared" si="23"/>
        <v/>
      </c>
      <c r="K334" t="s">
        <v>6</v>
      </c>
    </row>
    <row r="335" spans="1:11" x14ac:dyDescent="0.2">
      <c r="A335" s="39">
        <v>20050</v>
      </c>
      <c r="D335" s="13" t="str">
        <f t="shared" si="20"/>
        <v/>
      </c>
      <c r="F335" s="13" t="str">
        <f t="shared" si="21"/>
        <v/>
      </c>
      <c r="G335">
        <v>52020.800000000003</v>
      </c>
      <c r="H335" s="13" t="str">
        <f t="shared" si="22"/>
        <v/>
      </c>
      <c r="I335">
        <v>53435.199999999997</v>
      </c>
      <c r="J335" s="13">
        <f t="shared" si="23"/>
        <v>2.7189124350259775E-2</v>
      </c>
      <c r="K335" t="s">
        <v>6</v>
      </c>
    </row>
    <row r="336" spans="1:11" x14ac:dyDescent="0.2">
      <c r="A336" s="39">
        <v>20054</v>
      </c>
      <c r="D336" s="13" t="str">
        <f t="shared" si="20"/>
        <v/>
      </c>
      <c r="F336" s="13" t="str">
        <f t="shared" si="21"/>
        <v/>
      </c>
      <c r="G336">
        <v>33987.199999999997</v>
      </c>
      <c r="H336" s="13" t="str">
        <f t="shared" si="22"/>
        <v/>
      </c>
      <c r="I336">
        <v>40768</v>
      </c>
      <c r="J336" s="13" t="str">
        <f t="shared" si="23"/>
        <v/>
      </c>
      <c r="K336" t="s">
        <v>6</v>
      </c>
    </row>
    <row r="337" spans="1:11" x14ac:dyDescent="0.2">
      <c r="A337" s="39">
        <v>20082</v>
      </c>
      <c r="D337" s="13" t="str">
        <f t="shared" si="20"/>
        <v/>
      </c>
      <c r="F337" s="13" t="str">
        <f t="shared" si="21"/>
        <v/>
      </c>
      <c r="G337">
        <v>39353.599999999999</v>
      </c>
      <c r="H337" s="13" t="str">
        <f t="shared" si="22"/>
        <v/>
      </c>
      <c r="J337" s="13" t="str">
        <f t="shared" si="23"/>
        <v/>
      </c>
      <c r="K337" t="s">
        <v>6</v>
      </c>
    </row>
    <row r="338" spans="1:11" x14ac:dyDescent="0.2">
      <c r="A338" s="39">
        <v>20085</v>
      </c>
      <c r="D338" s="13" t="str">
        <f t="shared" si="20"/>
        <v/>
      </c>
      <c r="F338" s="13" t="str">
        <f t="shared" si="21"/>
        <v/>
      </c>
      <c r="G338">
        <v>33987.199999999997</v>
      </c>
      <c r="H338" s="13" t="str">
        <f t="shared" si="22"/>
        <v/>
      </c>
      <c r="J338" s="13" t="str">
        <f t="shared" si="23"/>
        <v/>
      </c>
      <c r="K338" t="s">
        <v>6</v>
      </c>
    </row>
    <row r="339" spans="1:11" x14ac:dyDescent="0.2">
      <c r="A339" s="39">
        <v>20130</v>
      </c>
      <c r="D339" s="13" t="str">
        <f t="shared" si="20"/>
        <v/>
      </c>
      <c r="F339" s="13" t="str">
        <f t="shared" si="21"/>
        <v/>
      </c>
      <c r="G339">
        <v>40560</v>
      </c>
      <c r="H339" s="13" t="str">
        <f t="shared" si="22"/>
        <v/>
      </c>
      <c r="I339">
        <v>44636.800000000003</v>
      </c>
      <c r="J339" s="13" t="str">
        <f t="shared" si="23"/>
        <v/>
      </c>
      <c r="K339" t="s">
        <v>6</v>
      </c>
    </row>
    <row r="340" spans="1:11" x14ac:dyDescent="0.2">
      <c r="A340" s="39">
        <v>20137</v>
      </c>
      <c r="D340" s="13" t="str">
        <f t="shared" si="20"/>
        <v/>
      </c>
      <c r="F340" s="13" t="str">
        <f t="shared" si="21"/>
        <v/>
      </c>
      <c r="G340">
        <v>31720</v>
      </c>
      <c r="H340" s="13" t="str">
        <f t="shared" si="22"/>
        <v/>
      </c>
      <c r="I340">
        <v>37107.199999999997</v>
      </c>
      <c r="J340" s="13" t="str">
        <f t="shared" si="23"/>
        <v/>
      </c>
      <c r="K340" t="s">
        <v>6</v>
      </c>
    </row>
    <row r="341" spans="1:11" x14ac:dyDescent="0.2">
      <c r="A341" s="39">
        <v>20138</v>
      </c>
      <c r="D341" s="13" t="str">
        <f t="shared" si="20"/>
        <v/>
      </c>
      <c r="F341" s="13" t="str">
        <f t="shared" si="21"/>
        <v/>
      </c>
      <c r="G341">
        <v>40560</v>
      </c>
      <c r="H341" s="13" t="str">
        <f t="shared" si="22"/>
        <v/>
      </c>
      <c r="I341">
        <v>44699.199999999997</v>
      </c>
      <c r="J341" s="13" t="str">
        <f t="shared" si="23"/>
        <v/>
      </c>
      <c r="K341" t="s">
        <v>6</v>
      </c>
    </row>
    <row r="342" spans="1:11" x14ac:dyDescent="0.2">
      <c r="A342" s="39">
        <v>20139</v>
      </c>
      <c r="D342" s="13" t="str">
        <f t="shared" si="20"/>
        <v/>
      </c>
      <c r="F342" s="13" t="str">
        <f t="shared" si="21"/>
        <v/>
      </c>
      <c r="G342">
        <v>40560</v>
      </c>
      <c r="H342" s="13" t="str">
        <f t="shared" si="22"/>
        <v/>
      </c>
      <c r="I342">
        <v>44636.800000000003</v>
      </c>
      <c r="J342" s="13" t="str">
        <f t="shared" si="23"/>
        <v/>
      </c>
      <c r="K342" t="s">
        <v>6</v>
      </c>
    </row>
    <row r="343" spans="1:11" x14ac:dyDescent="0.2">
      <c r="A343" s="39">
        <v>20141</v>
      </c>
      <c r="D343" s="13" t="str">
        <f t="shared" si="20"/>
        <v/>
      </c>
      <c r="F343" s="13" t="str">
        <f t="shared" si="21"/>
        <v/>
      </c>
      <c r="G343">
        <v>36420.800000000003</v>
      </c>
      <c r="H343" s="13" t="str">
        <f t="shared" si="22"/>
        <v/>
      </c>
      <c r="I343">
        <v>39124.800000000003</v>
      </c>
      <c r="J343" s="13">
        <f t="shared" si="23"/>
        <v>7.4243289548829194E-2</v>
      </c>
      <c r="K343" t="s">
        <v>6</v>
      </c>
    </row>
    <row r="344" spans="1:11" x14ac:dyDescent="0.2">
      <c r="A344" s="39">
        <v>20142</v>
      </c>
      <c r="D344" s="13" t="str">
        <f t="shared" si="20"/>
        <v/>
      </c>
      <c r="F344" s="13" t="str">
        <f t="shared" si="21"/>
        <v/>
      </c>
      <c r="G344">
        <v>34507.199999999997</v>
      </c>
      <c r="H344" s="13" t="str">
        <f t="shared" si="22"/>
        <v/>
      </c>
      <c r="I344">
        <v>39000</v>
      </c>
      <c r="J344" s="13" t="str">
        <f t="shared" si="23"/>
        <v/>
      </c>
      <c r="K344" t="s">
        <v>6</v>
      </c>
    </row>
    <row r="345" spans="1:11" x14ac:dyDescent="0.2">
      <c r="A345" s="39">
        <v>20156</v>
      </c>
      <c r="D345" s="13" t="str">
        <f t="shared" si="20"/>
        <v/>
      </c>
      <c r="F345" s="13" t="str">
        <f t="shared" si="21"/>
        <v/>
      </c>
      <c r="G345">
        <v>33987.199999999997</v>
      </c>
      <c r="H345" s="13" t="str">
        <f t="shared" si="22"/>
        <v/>
      </c>
      <c r="I345">
        <v>40976</v>
      </c>
      <c r="J345" s="13" t="str">
        <f t="shared" si="23"/>
        <v/>
      </c>
      <c r="K345" t="s">
        <v>6</v>
      </c>
    </row>
    <row r="346" spans="1:11" x14ac:dyDescent="0.2">
      <c r="A346" s="39">
        <v>20158</v>
      </c>
      <c r="D346" s="13" t="str">
        <f t="shared" si="20"/>
        <v/>
      </c>
      <c r="F346" s="13" t="str">
        <f t="shared" si="21"/>
        <v/>
      </c>
      <c r="G346">
        <v>33987.199999999997</v>
      </c>
      <c r="H346" s="13" t="str">
        <f t="shared" si="22"/>
        <v/>
      </c>
      <c r="I346">
        <v>41017.599999999999</v>
      </c>
      <c r="J346" s="13" t="str">
        <f t="shared" si="23"/>
        <v/>
      </c>
      <c r="K346" t="s">
        <v>6</v>
      </c>
    </row>
    <row r="347" spans="1:11" x14ac:dyDescent="0.2">
      <c r="A347" s="39">
        <v>20165</v>
      </c>
      <c r="D347" s="13" t="str">
        <f t="shared" si="20"/>
        <v/>
      </c>
      <c r="F347" s="13" t="str">
        <f t="shared" si="21"/>
        <v/>
      </c>
      <c r="G347">
        <v>39187.199999999997</v>
      </c>
      <c r="H347" s="13" t="str">
        <f t="shared" si="22"/>
        <v/>
      </c>
      <c r="I347">
        <v>41017.599999999999</v>
      </c>
      <c r="J347" s="13">
        <f t="shared" si="23"/>
        <v>4.6709129511677272E-2</v>
      </c>
      <c r="K347" t="s">
        <v>6</v>
      </c>
    </row>
    <row r="348" spans="1:11" x14ac:dyDescent="0.2">
      <c r="A348" s="39">
        <v>20173</v>
      </c>
      <c r="D348" s="13" t="str">
        <f t="shared" si="20"/>
        <v/>
      </c>
      <c r="F348" s="13" t="str">
        <f t="shared" si="21"/>
        <v/>
      </c>
      <c r="G348">
        <v>38563.199999999997</v>
      </c>
      <c r="H348" s="13" t="str">
        <f t="shared" si="22"/>
        <v/>
      </c>
      <c r="I348">
        <v>39520</v>
      </c>
      <c r="J348" s="13">
        <f t="shared" si="23"/>
        <v>2.481121898597638E-2</v>
      </c>
      <c r="K348" t="s">
        <v>6</v>
      </c>
    </row>
    <row r="349" spans="1:11" x14ac:dyDescent="0.2">
      <c r="A349" s="39">
        <v>20183</v>
      </c>
      <c r="D349" s="13" t="str">
        <f t="shared" si="20"/>
        <v/>
      </c>
      <c r="F349" s="13" t="str">
        <f t="shared" si="21"/>
        <v/>
      </c>
      <c r="G349">
        <v>34528</v>
      </c>
      <c r="H349" s="13" t="str">
        <f t="shared" si="22"/>
        <v/>
      </c>
      <c r="I349">
        <v>35401.599999999999</v>
      </c>
      <c r="J349" s="13">
        <f t="shared" si="23"/>
        <v>2.5301204819277112E-2</v>
      </c>
      <c r="K349" t="s">
        <v>6</v>
      </c>
    </row>
    <row r="350" spans="1:11" x14ac:dyDescent="0.2">
      <c r="A350" s="39">
        <v>20227</v>
      </c>
      <c r="D350" s="13" t="str">
        <f t="shared" si="20"/>
        <v/>
      </c>
      <c r="F350" s="13" t="str">
        <f t="shared" si="21"/>
        <v/>
      </c>
      <c r="G350">
        <v>40560</v>
      </c>
      <c r="H350" s="13" t="str">
        <f t="shared" si="22"/>
        <v/>
      </c>
      <c r="I350">
        <v>41662.400000000001</v>
      </c>
      <c r="J350" s="13">
        <f t="shared" si="23"/>
        <v>2.7179487179487261E-2</v>
      </c>
      <c r="K350" t="s">
        <v>6</v>
      </c>
    </row>
    <row r="351" spans="1:11" x14ac:dyDescent="0.2">
      <c r="A351" s="39">
        <v>20297</v>
      </c>
      <c r="D351" s="13" t="str">
        <f t="shared" si="20"/>
        <v/>
      </c>
      <c r="F351" s="13" t="str">
        <f t="shared" si="21"/>
        <v/>
      </c>
      <c r="G351">
        <v>32281.599999999999</v>
      </c>
      <c r="H351" s="13" t="str">
        <f t="shared" si="22"/>
        <v/>
      </c>
      <c r="I351">
        <v>33259.199999999997</v>
      </c>
      <c r="J351" s="13">
        <f t="shared" si="23"/>
        <v>3.0283505154639068E-2</v>
      </c>
      <c r="K351" t="s">
        <v>6</v>
      </c>
    </row>
    <row r="352" spans="1:11" x14ac:dyDescent="0.2">
      <c r="A352" s="39">
        <v>20314</v>
      </c>
      <c r="D352" s="13" t="str">
        <f t="shared" si="20"/>
        <v/>
      </c>
      <c r="F352" s="13" t="str">
        <f t="shared" si="21"/>
        <v/>
      </c>
      <c r="H352" s="13" t="str">
        <f t="shared" si="22"/>
        <v/>
      </c>
      <c r="I352">
        <v>50752</v>
      </c>
      <c r="J352" s="13" t="str">
        <f t="shared" si="23"/>
        <v/>
      </c>
      <c r="K352" t="s">
        <v>6</v>
      </c>
    </row>
    <row r="353" spans="1:11" x14ac:dyDescent="0.2">
      <c r="A353" s="39">
        <v>20318</v>
      </c>
      <c r="D353" s="13" t="str">
        <f t="shared" si="20"/>
        <v/>
      </c>
      <c r="F353" s="13" t="str">
        <f t="shared" si="21"/>
        <v/>
      </c>
      <c r="H353" s="13" t="str">
        <f t="shared" si="22"/>
        <v/>
      </c>
      <c r="I353">
        <v>35110.400000000001</v>
      </c>
      <c r="J353" s="13" t="str">
        <f t="shared" si="23"/>
        <v/>
      </c>
      <c r="K353" t="s">
        <v>6</v>
      </c>
    </row>
    <row r="354" spans="1:11" x14ac:dyDescent="0.2">
      <c r="A354" s="39">
        <v>20335</v>
      </c>
      <c r="D354" s="13" t="str">
        <f t="shared" si="20"/>
        <v/>
      </c>
      <c r="F354" s="13" t="str">
        <f t="shared" si="21"/>
        <v/>
      </c>
      <c r="H354" s="13" t="str">
        <f t="shared" si="22"/>
        <v/>
      </c>
      <c r="I354">
        <v>50107.199999999997</v>
      </c>
      <c r="J354" s="13" t="str">
        <f t="shared" si="23"/>
        <v/>
      </c>
      <c r="K354" t="s">
        <v>6</v>
      </c>
    </row>
    <row r="355" spans="1:11" x14ac:dyDescent="0.2">
      <c r="A355" s="39">
        <v>20338</v>
      </c>
      <c r="D355" s="13" t="str">
        <f t="shared" si="20"/>
        <v/>
      </c>
      <c r="F355" s="13" t="str">
        <f t="shared" si="21"/>
        <v/>
      </c>
      <c r="H355" s="13" t="str">
        <f t="shared" si="22"/>
        <v/>
      </c>
      <c r="I355">
        <v>36004.800000000003</v>
      </c>
      <c r="J355" s="13" t="str">
        <f t="shared" si="23"/>
        <v/>
      </c>
      <c r="K355" t="s">
        <v>6</v>
      </c>
    </row>
    <row r="356" spans="1:11" x14ac:dyDescent="0.2">
      <c r="A356" s="39">
        <v>20339</v>
      </c>
      <c r="D356" s="13" t="str">
        <f t="shared" si="20"/>
        <v/>
      </c>
      <c r="F356" s="13" t="str">
        <f t="shared" si="21"/>
        <v/>
      </c>
      <c r="H356" s="13" t="str">
        <f t="shared" si="22"/>
        <v/>
      </c>
      <c r="I356">
        <v>35256</v>
      </c>
      <c r="J356" s="13" t="str">
        <f t="shared" si="23"/>
        <v/>
      </c>
      <c r="K356" t="s">
        <v>6</v>
      </c>
    </row>
    <row r="357" spans="1:11" x14ac:dyDescent="0.2">
      <c r="A357" s="39">
        <v>20340</v>
      </c>
      <c r="D357" s="13" t="str">
        <f t="shared" si="20"/>
        <v/>
      </c>
      <c r="F357" s="13" t="str">
        <f t="shared" si="21"/>
        <v/>
      </c>
      <c r="H357" s="13" t="str">
        <f t="shared" si="22"/>
        <v/>
      </c>
      <c r="I357">
        <v>35256</v>
      </c>
      <c r="J357" s="13" t="str">
        <f t="shared" si="23"/>
        <v/>
      </c>
      <c r="K357" t="s">
        <v>6</v>
      </c>
    </row>
    <row r="358" spans="1:11" x14ac:dyDescent="0.2">
      <c r="A358" s="39">
        <v>20341</v>
      </c>
      <c r="D358" s="13" t="str">
        <f t="shared" si="20"/>
        <v/>
      </c>
      <c r="F358" s="13" t="str">
        <f t="shared" si="21"/>
        <v/>
      </c>
      <c r="H358" s="13" t="str">
        <f t="shared" si="22"/>
        <v/>
      </c>
      <c r="I358">
        <v>35256</v>
      </c>
      <c r="J358" s="13" t="str">
        <f t="shared" si="23"/>
        <v/>
      </c>
      <c r="K358" t="s">
        <v>6</v>
      </c>
    </row>
    <row r="359" spans="1:11" x14ac:dyDescent="0.2">
      <c r="A359" s="39">
        <v>20342</v>
      </c>
      <c r="D359" s="13" t="str">
        <f t="shared" si="20"/>
        <v/>
      </c>
      <c r="F359" s="13" t="str">
        <f t="shared" si="21"/>
        <v/>
      </c>
      <c r="H359" s="13" t="str">
        <f t="shared" si="22"/>
        <v/>
      </c>
      <c r="I359">
        <v>35256</v>
      </c>
      <c r="J359" s="13" t="str">
        <f t="shared" si="23"/>
        <v/>
      </c>
      <c r="K359" t="s">
        <v>6</v>
      </c>
    </row>
    <row r="360" spans="1:11" x14ac:dyDescent="0.2">
      <c r="A360" s="39">
        <v>20350</v>
      </c>
      <c r="D360" s="13" t="str">
        <f t="shared" si="20"/>
        <v/>
      </c>
      <c r="F360" s="13" t="str">
        <f t="shared" si="21"/>
        <v/>
      </c>
      <c r="H360" s="13" t="str">
        <f t="shared" si="22"/>
        <v/>
      </c>
      <c r="I360">
        <v>37065.599999999999</v>
      </c>
      <c r="J360" s="13" t="str">
        <f t="shared" si="23"/>
        <v/>
      </c>
      <c r="K360" t="s">
        <v>6</v>
      </c>
    </row>
    <row r="361" spans="1:11" x14ac:dyDescent="0.2">
      <c r="A361" s="39">
        <v>20353</v>
      </c>
      <c r="D361" s="13" t="str">
        <f t="shared" si="20"/>
        <v/>
      </c>
      <c r="F361" s="13" t="str">
        <f t="shared" si="21"/>
        <v/>
      </c>
      <c r="H361" s="13" t="str">
        <f t="shared" si="22"/>
        <v/>
      </c>
      <c r="I361">
        <v>38417.599999999999</v>
      </c>
      <c r="J361" s="13" t="str">
        <f t="shared" si="23"/>
        <v/>
      </c>
      <c r="K361" t="s">
        <v>6</v>
      </c>
    </row>
    <row r="362" spans="1:11" x14ac:dyDescent="0.2">
      <c r="A362" s="39">
        <v>20356</v>
      </c>
      <c r="D362" s="13" t="str">
        <f t="shared" si="20"/>
        <v/>
      </c>
      <c r="F362" s="13" t="str">
        <f t="shared" si="21"/>
        <v/>
      </c>
      <c r="H362" s="13" t="str">
        <f t="shared" si="22"/>
        <v/>
      </c>
      <c r="I362">
        <v>34278.400000000001</v>
      </c>
      <c r="J362" s="13" t="str">
        <f t="shared" si="23"/>
        <v/>
      </c>
      <c r="K362" t="s">
        <v>6</v>
      </c>
    </row>
    <row r="363" spans="1:11" x14ac:dyDescent="0.2">
      <c r="A363" s="39">
        <v>20357</v>
      </c>
      <c r="D363" s="13" t="str">
        <f t="shared" si="20"/>
        <v/>
      </c>
      <c r="F363" s="13" t="str">
        <f t="shared" si="21"/>
        <v/>
      </c>
      <c r="H363" s="13" t="str">
        <f t="shared" si="22"/>
        <v/>
      </c>
      <c r="I363">
        <v>49816</v>
      </c>
      <c r="J363" s="13" t="str">
        <f t="shared" si="23"/>
        <v/>
      </c>
      <c r="K363" t="s">
        <v>6</v>
      </c>
    </row>
    <row r="364" spans="1:11" x14ac:dyDescent="0.2">
      <c r="A364" s="39">
        <v>20359</v>
      </c>
      <c r="D364" s="13" t="str">
        <f t="shared" si="20"/>
        <v/>
      </c>
      <c r="F364" s="13" t="str">
        <f t="shared" si="21"/>
        <v/>
      </c>
      <c r="H364" s="13" t="str">
        <f t="shared" si="22"/>
        <v/>
      </c>
      <c r="I364">
        <v>40892.800000000003</v>
      </c>
      <c r="J364" s="13" t="str">
        <f t="shared" si="23"/>
        <v/>
      </c>
      <c r="K364" t="s">
        <v>6</v>
      </c>
    </row>
    <row r="365" spans="1:11" x14ac:dyDescent="0.2">
      <c r="A365" s="39">
        <v>20362</v>
      </c>
      <c r="D365" s="13" t="str">
        <f t="shared" si="20"/>
        <v/>
      </c>
      <c r="F365" s="13" t="str">
        <f t="shared" si="21"/>
        <v/>
      </c>
      <c r="H365" s="13" t="str">
        <f t="shared" si="22"/>
        <v/>
      </c>
      <c r="I365">
        <v>49171.199999999997</v>
      </c>
      <c r="J365" s="13" t="str">
        <f t="shared" si="23"/>
        <v/>
      </c>
      <c r="K365" t="s">
        <v>6</v>
      </c>
    </row>
    <row r="366" spans="1:11" x14ac:dyDescent="0.2">
      <c r="A366" s="39">
        <v>20366</v>
      </c>
      <c r="D366" s="13" t="str">
        <f t="shared" si="20"/>
        <v/>
      </c>
      <c r="F366" s="13" t="str">
        <f t="shared" si="21"/>
        <v/>
      </c>
      <c r="H366" s="13" t="str">
        <f t="shared" si="22"/>
        <v/>
      </c>
      <c r="I366">
        <v>38376</v>
      </c>
      <c r="J366" s="13" t="str">
        <f t="shared" si="23"/>
        <v/>
      </c>
      <c r="K366" t="s">
        <v>6</v>
      </c>
    </row>
    <row r="367" spans="1:11" x14ac:dyDescent="0.2">
      <c r="A367" s="39">
        <v>20397</v>
      </c>
      <c r="D367" s="13" t="str">
        <f t="shared" si="20"/>
        <v/>
      </c>
      <c r="F367" s="13" t="str">
        <f t="shared" si="21"/>
        <v/>
      </c>
      <c r="H367" s="13" t="str">
        <f t="shared" si="22"/>
        <v/>
      </c>
      <c r="J367" s="13" t="str">
        <f t="shared" si="23"/>
        <v/>
      </c>
      <c r="K367" t="s">
        <v>6</v>
      </c>
    </row>
    <row r="368" spans="1:11" x14ac:dyDescent="0.2">
      <c r="A368" s="39">
        <v>20405</v>
      </c>
      <c r="D368" s="13" t="str">
        <f t="shared" si="20"/>
        <v/>
      </c>
      <c r="F368" s="13" t="str">
        <f t="shared" si="21"/>
        <v/>
      </c>
      <c r="H368" s="13" t="str">
        <f t="shared" si="22"/>
        <v/>
      </c>
      <c r="I368">
        <v>40872</v>
      </c>
      <c r="J368" s="13" t="str">
        <f t="shared" si="23"/>
        <v/>
      </c>
      <c r="K368" t="s">
        <v>6</v>
      </c>
    </row>
    <row r="369" spans="1:11" x14ac:dyDescent="0.2">
      <c r="A369" s="39">
        <v>20416</v>
      </c>
      <c r="D369" s="13" t="str">
        <f t="shared" si="20"/>
        <v/>
      </c>
      <c r="F369" s="13" t="str">
        <f t="shared" si="21"/>
        <v/>
      </c>
      <c r="H369" s="13" t="str">
        <f t="shared" si="22"/>
        <v/>
      </c>
      <c r="I369">
        <v>34278.400000000001</v>
      </c>
      <c r="J369" s="13" t="str">
        <f t="shared" si="23"/>
        <v/>
      </c>
      <c r="K369" t="s">
        <v>6</v>
      </c>
    </row>
    <row r="370" spans="1:11" x14ac:dyDescent="0.2">
      <c r="A370" s="39">
        <v>20417</v>
      </c>
      <c r="D370" s="13" t="str">
        <f t="shared" si="20"/>
        <v/>
      </c>
      <c r="F370" s="13" t="str">
        <f t="shared" si="21"/>
        <v/>
      </c>
      <c r="H370" s="13" t="str">
        <f t="shared" si="22"/>
        <v/>
      </c>
      <c r="I370">
        <v>35713.599999999999</v>
      </c>
      <c r="J370" s="13" t="str">
        <f t="shared" si="23"/>
        <v/>
      </c>
      <c r="K370" t="s">
        <v>6</v>
      </c>
    </row>
    <row r="371" spans="1:11" x14ac:dyDescent="0.2">
      <c r="A371" s="39">
        <v>20418</v>
      </c>
      <c r="D371" s="13" t="str">
        <f t="shared" si="20"/>
        <v/>
      </c>
      <c r="F371" s="13" t="str">
        <f t="shared" si="21"/>
        <v/>
      </c>
      <c r="H371" s="13" t="str">
        <f t="shared" si="22"/>
        <v/>
      </c>
      <c r="I371">
        <v>35776</v>
      </c>
      <c r="J371" s="13" t="str">
        <f t="shared" si="23"/>
        <v/>
      </c>
      <c r="K371" t="s">
        <v>6</v>
      </c>
    </row>
    <row r="372" spans="1:11" x14ac:dyDescent="0.2">
      <c r="A372" s="39">
        <v>20419</v>
      </c>
      <c r="D372" s="13" t="str">
        <f t="shared" si="20"/>
        <v/>
      </c>
      <c r="F372" s="13" t="str">
        <f t="shared" si="21"/>
        <v/>
      </c>
      <c r="H372" s="13" t="str">
        <f t="shared" si="22"/>
        <v/>
      </c>
      <c r="I372">
        <v>34112</v>
      </c>
      <c r="J372" s="13" t="str">
        <f t="shared" si="23"/>
        <v/>
      </c>
      <c r="K372" t="s">
        <v>6</v>
      </c>
    </row>
    <row r="373" spans="1:11" x14ac:dyDescent="0.2">
      <c r="A373" s="39">
        <v>20423</v>
      </c>
      <c r="D373" s="13" t="str">
        <f t="shared" si="20"/>
        <v/>
      </c>
      <c r="F373" s="13" t="str">
        <f t="shared" si="21"/>
        <v/>
      </c>
      <c r="H373" s="13" t="str">
        <f t="shared" si="22"/>
        <v/>
      </c>
      <c r="I373">
        <v>34278.400000000001</v>
      </c>
      <c r="J373" s="13" t="str">
        <f t="shared" si="23"/>
        <v/>
      </c>
      <c r="K373" t="s">
        <v>6</v>
      </c>
    </row>
    <row r="374" spans="1:11" x14ac:dyDescent="0.2">
      <c r="A374" s="39">
        <v>20487</v>
      </c>
      <c r="D374" s="13" t="str">
        <f t="shared" si="20"/>
        <v/>
      </c>
      <c r="F374" s="13" t="str">
        <f t="shared" si="21"/>
        <v/>
      </c>
      <c r="H374" s="13" t="str">
        <f t="shared" si="22"/>
        <v/>
      </c>
      <c r="I374">
        <v>37252.800000000003</v>
      </c>
      <c r="J374" s="13" t="str">
        <f t="shared" si="23"/>
        <v/>
      </c>
      <c r="K374" t="s">
        <v>6</v>
      </c>
    </row>
    <row r="375" spans="1:11" x14ac:dyDescent="0.2">
      <c r="A375" s="39">
        <v>20524</v>
      </c>
      <c r="D375" s="13" t="str">
        <f t="shared" si="20"/>
        <v/>
      </c>
      <c r="F375" s="13" t="str">
        <f t="shared" si="21"/>
        <v/>
      </c>
      <c r="H375" s="13" t="str">
        <f t="shared" si="22"/>
        <v/>
      </c>
      <c r="I375">
        <v>35713.599999999999</v>
      </c>
      <c r="J375" s="13" t="str">
        <f t="shared" si="23"/>
        <v/>
      </c>
      <c r="K375" t="s">
        <v>6</v>
      </c>
    </row>
    <row r="376" spans="1:11" x14ac:dyDescent="0.2">
      <c r="A376" s="39">
        <v>20525</v>
      </c>
      <c r="D376" s="13" t="str">
        <f t="shared" si="20"/>
        <v/>
      </c>
      <c r="F376" s="13" t="str">
        <f t="shared" si="21"/>
        <v/>
      </c>
      <c r="H376" s="13" t="str">
        <f t="shared" si="22"/>
        <v/>
      </c>
      <c r="I376">
        <v>35110.400000000001</v>
      </c>
      <c r="J376" s="13" t="str">
        <f t="shared" si="23"/>
        <v/>
      </c>
      <c r="K376" t="s">
        <v>6</v>
      </c>
    </row>
    <row r="377" spans="1:11" x14ac:dyDescent="0.2">
      <c r="A377" s="39">
        <v>20530</v>
      </c>
      <c r="D377" s="13" t="str">
        <f t="shared" si="20"/>
        <v/>
      </c>
      <c r="F377" s="13" t="str">
        <f t="shared" si="21"/>
        <v/>
      </c>
      <c r="H377" s="13" t="str">
        <f t="shared" si="22"/>
        <v/>
      </c>
      <c r="I377">
        <v>36816</v>
      </c>
      <c r="J377" s="13" t="str">
        <f t="shared" si="23"/>
        <v/>
      </c>
      <c r="K377" t="s">
        <v>6</v>
      </c>
    </row>
    <row r="378" spans="1:11" x14ac:dyDescent="0.2">
      <c r="A378" s="39">
        <v>20535</v>
      </c>
      <c r="D378" s="13" t="str">
        <f t="shared" si="20"/>
        <v/>
      </c>
      <c r="F378" s="13" t="str">
        <f t="shared" si="21"/>
        <v/>
      </c>
      <c r="H378" s="13" t="str">
        <f t="shared" si="22"/>
        <v/>
      </c>
      <c r="I378">
        <v>34174.400000000001</v>
      </c>
      <c r="J378" s="13" t="str">
        <f t="shared" si="23"/>
        <v/>
      </c>
      <c r="K378" t="s">
        <v>6</v>
      </c>
    </row>
    <row r="379" spans="1:11" x14ac:dyDescent="0.2">
      <c r="A379" s="39">
        <v>20536</v>
      </c>
      <c r="D379" s="13" t="str">
        <f t="shared" si="20"/>
        <v/>
      </c>
      <c r="F379" s="13" t="str">
        <f t="shared" si="21"/>
        <v/>
      </c>
      <c r="H379" s="13" t="str">
        <f t="shared" si="22"/>
        <v/>
      </c>
      <c r="I379">
        <v>43284.800000000003</v>
      </c>
      <c r="J379" s="13" t="str">
        <f t="shared" si="23"/>
        <v/>
      </c>
      <c r="K379" t="s">
        <v>6</v>
      </c>
    </row>
    <row r="380" spans="1:11" x14ac:dyDescent="0.2">
      <c r="A380" s="39">
        <v>20585</v>
      </c>
      <c r="D380" s="13" t="str">
        <f t="shared" si="20"/>
        <v/>
      </c>
      <c r="F380" s="13" t="str">
        <f t="shared" si="21"/>
        <v/>
      </c>
      <c r="H380" s="13" t="str">
        <f t="shared" si="22"/>
        <v/>
      </c>
      <c r="I380">
        <v>33592</v>
      </c>
      <c r="J380" s="13" t="str">
        <f t="shared" si="23"/>
        <v/>
      </c>
      <c r="K380" t="s">
        <v>6</v>
      </c>
    </row>
    <row r="381" spans="1:11" x14ac:dyDescent="0.2">
      <c r="A381" s="39">
        <v>20595</v>
      </c>
      <c r="D381" s="13" t="str">
        <f t="shared" si="20"/>
        <v/>
      </c>
      <c r="F381" s="13" t="str">
        <f t="shared" si="21"/>
        <v/>
      </c>
      <c r="H381" s="13" t="str">
        <f t="shared" si="22"/>
        <v/>
      </c>
      <c r="I381">
        <v>35089.599999999999</v>
      </c>
      <c r="J381" s="13" t="str">
        <f t="shared" si="23"/>
        <v/>
      </c>
      <c r="K381" t="s">
        <v>6</v>
      </c>
    </row>
    <row r="382" spans="1:11" x14ac:dyDescent="0.2">
      <c r="A382" s="39">
        <v>20613</v>
      </c>
      <c r="D382" s="13" t="str">
        <f t="shared" si="20"/>
        <v/>
      </c>
      <c r="F382" s="13" t="str">
        <f t="shared" si="21"/>
        <v/>
      </c>
      <c r="H382" s="13" t="str">
        <f t="shared" si="22"/>
        <v/>
      </c>
      <c r="I382">
        <v>39187.199999999997</v>
      </c>
      <c r="J382" s="13" t="str">
        <f t="shared" si="23"/>
        <v/>
      </c>
      <c r="K382" t="s">
        <v>6</v>
      </c>
    </row>
    <row r="383" spans="1:11" x14ac:dyDescent="0.2">
      <c r="A383" s="39">
        <v>20634</v>
      </c>
      <c r="D383" s="13" t="str">
        <f t="shared" si="20"/>
        <v/>
      </c>
      <c r="F383" s="13" t="str">
        <f t="shared" si="21"/>
        <v/>
      </c>
      <c r="H383" s="13" t="str">
        <f t="shared" si="22"/>
        <v/>
      </c>
      <c r="I383">
        <v>41059.199999999997</v>
      </c>
      <c r="J383" s="13" t="str">
        <f t="shared" si="23"/>
        <v/>
      </c>
      <c r="K383" t="s">
        <v>6</v>
      </c>
    </row>
    <row r="384" spans="1:11" x14ac:dyDescent="0.2">
      <c r="A384" s="39">
        <v>20636</v>
      </c>
      <c r="D384" s="13" t="str">
        <f t="shared" si="20"/>
        <v/>
      </c>
      <c r="F384" s="13" t="str">
        <f t="shared" si="21"/>
        <v/>
      </c>
      <c r="H384" s="13" t="str">
        <f t="shared" si="22"/>
        <v/>
      </c>
      <c r="I384">
        <v>34840</v>
      </c>
      <c r="J384" s="13" t="str">
        <f t="shared" si="23"/>
        <v/>
      </c>
      <c r="K384" t="s">
        <v>6</v>
      </c>
    </row>
    <row r="385" spans="1:11" x14ac:dyDescent="0.2">
      <c r="A385" s="39">
        <v>20638</v>
      </c>
      <c r="D385" s="13" t="str">
        <f t="shared" si="20"/>
        <v/>
      </c>
      <c r="F385" s="13" t="str">
        <f t="shared" si="21"/>
        <v/>
      </c>
      <c r="H385" s="13" t="str">
        <f t="shared" si="22"/>
        <v/>
      </c>
      <c r="I385">
        <v>34840</v>
      </c>
      <c r="J385" s="13" t="str">
        <f t="shared" si="23"/>
        <v/>
      </c>
      <c r="K385" t="s">
        <v>6</v>
      </c>
    </row>
    <row r="386" spans="1:11" x14ac:dyDescent="0.2">
      <c r="A386" s="39">
        <v>20639</v>
      </c>
      <c r="D386" s="13" t="str">
        <f t="shared" ref="D386:D449" si="24">IF(IFERROR((C386/B386-1),"")="","",IF(AND((C386/B386-1)&gt;0,(C386/B386-1)&lt;0.1),(C386/B386-1),""))</f>
        <v/>
      </c>
      <c r="F386" s="13" t="str">
        <f t="shared" ref="F386:F449" si="25">IF(IFERROR((E386/C386-1),"")="","",IF(AND((E386/C386-1)&gt;0,(E386/C386-1)&lt;0.1),(E386/C386-1),""))</f>
        <v/>
      </c>
      <c r="H386" s="13" t="str">
        <f t="shared" ref="H386:H449" si="26">IF(IFERROR((G386/E386-1),"")="","",IF(AND((G386/E386-1)&gt;0,(G386/E386-1)&lt;0.1),(G386/E386-1),""))</f>
        <v/>
      </c>
      <c r="I386">
        <v>33280</v>
      </c>
      <c r="J386" s="13" t="str">
        <f t="shared" ref="J386:J449" si="27">IF(IFERROR((I386/G386-1),"")="","",IF(AND((I386/G386-1)&gt;0,(I386/G386-1)&lt;0.1),(I386/G386-1),""))</f>
        <v/>
      </c>
      <c r="K386" t="s">
        <v>6</v>
      </c>
    </row>
    <row r="387" spans="1:11" x14ac:dyDescent="0.2">
      <c r="A387" s="39">
        <v>20642</v>
      </c>
      <c r="D387" s="13" t="str">
        <f t="shared" si="24"/>
        <v/>
      </c>
      <c r="F387" s="13" t="str">
        <f t="shared" si="25"/>
        <v/>
      </c>
      <c r="H387" s="13" t="str">
        <f t="shared" si="26"/>
        <v/>
      </c>
      <c r="I387">
        <v>32281.599999999999</v>
      </c>
      <c r="J387" s="13" t="str">
        <f t="shared" si="27"/>
        <v/>
      </c>
      <c r="K387" t="s">
        <v>6</v>
      </c>
    </row>
    <row r="388" spans="1:11" x14ac:dyDescent="0.2">
      <c r="A388" s="39">
        <v>20665</v>
      </c>
      <c r="D388" s="13" t="str">
        <f t="shared" si="24"/>
        <v/>
      </c>
      <c r="F388" s="13" t="str">
        <f t="shared" si="25"/>
        <v/>
      </c>
      <c r="H388" s="13" t="str">
        <f t="shared" si="26"/>
        <v/>
      </c>
      <c r="I388">
        <v>35651.199999999997</v>
      </c>
      <c r="J388" s="13" t="str">
        <f t="shared" si="27"/>
        <v/>
      </c>
      <c r="K388" t="s">
        <v>6</v>
      </c>
    </row>
    <row r="389" spans="1:11" x14ac:dyDescent="0.2">
      <c r="A389" s="39">
        <v>20669</v>
      </c>
      <c r="D389" s="13" t="str">
        <f t="shared" si="24"/>
        <v/>
      </c>
      <c r="F389" s="13" t="str">
        <f t="shared" si="25"/>
        <v/>
      </c>
      <c r="H389" s="13" t="str">
        <f t="shared" si="26"/>
        <v/>
      </c>
      <c r="I389">
        <v>65000</v>
      </c>
      <c r="J389" s="13" t="str">
        <f t="shared" si="27"/>
        <v/>
      </c>
      <c r="K389" t="s">
        <v>6</v>
      </c>
    </row>
    <row r="390" spans="1:11" x14ac:dyDescent="0.2">
      <c r="A390" s="39">
        <v>20670</v>
      </c>
      <c r="D390" s="13" t="str">
        <f t="shared" si="24"/>
        <v/>
      </c>
      <c r="F390" s="13" t="str">
        <f t="shared" si="25"/>
        <v/>
      </c>
      <c r="H390" s="13" t="str">
        <f t="shared" si="26"/>
        <v/>
      </c>
      <c r="I390">
        <v>56160</v>
      </c>
      <c r="J390" s="13" t="str">
        <f t="shared" si="27"/>
        <v/>
      </c>
      <c r="K390" t="s">
        <v>6</v>
      </c>
    </row>
    <row r="391" spans="1:11" x14ac:dyDescent="0.2">
      <c r="A391" s="39">
        <v>20704</v>
      </c>
      <c r="D391" s="13" t="str">
        <f t="shared" si="24"/>
        <v/>
      </c>
      <c r="F391" s="13" t="str">
        <f t="shared" si="25"/>
        <v/>
      </c>
      <c r="H391" s="13" t="str">
        <f t="shared" si="26"/>
        <v/>
      </c>
      <c r="J391" s="13" t="str">
        <f t="shared" si="27"/>
        <v/>
      </c>
      <c r="K391" t="s">
        <v>6</v>
      </c>
    </row>
    <row r="392" spans="1:11" x14ac:dyDescent="0.2">
      <c r="A392" s="39">
        <v>20807</v>
      </c>
      <c r="D392" s="13" t="str">
        <f t="shared" si="24"/>
        <v/>
      </c>
      <c r="F392" s="13" t="str">
        <f t="shared" si="25"/>
        <v/>
      </c>
      <c r="H392" s="13" t="str">
        <f t="shared" si="26"/>
        <v/>
      </c>
      <c r="J392" s="13" t="str">
        <f t="shared" si="27"/>
        <v/>
      </c>
      <c r="K392" t="s">
        <v>6</v>
      </c>
    </row>
    <row r="393" spans="1:11" x14ac:dyDescent="0.2">
      <c r="A393" s="39">
        <v>20830</v>
      </c>
      <c r="D393" s="13" t="str">
        <f t="shared" si="24"/>
        <v/>
      </c>
      <c r="F393" s="13" t="str">
        <f t="shared" si="25"/>
        <v/>
      </c>
      <c r="H393" s="13" t="str">
        <f t="shared" si="26"/>
        <v/>
      </c>
      <c r="J393" s="13" t="str">
        <f t="shared" si="27"/>
        <v/>
      </c>
      <c r="K393" t="s">
        <v>6</v>
      </c>
    </row>
    <row r="394" spans="1:11" x14ac:dyDescent="0.2">
      <c r="A394" s="39">
        <v>20836</v>
      </c>
      <c r="D394" s="13" t="str">
        <f t="shared" si="24"/>
        <v/>
      </c>
      <c r="F394" s="13" t="str">
        <f t="shared" si="25"/>
        <v/>
      </c>
      <c r="H394" s="13" t="str">
        <f t="shared" si="26"/>
        <v/>
      </c>
      <c r="J394" s="13" t="str">
        <f t="shared" si="27"/>
        <v/>
      </c>
      <c r="K394" t="s">
        <v>6</v>
      </c>
    </row>
    <row r="395" spans="1:11" x14ac:dyDescent="0.2">
      <c r="A395" s="39">
        <v>20838</v>
      </c>
      <c r="D395" s="13" t="str">
        <f t="shared" si="24"/>
        <v/>
      </c>
      <c r="F395" s="13" t="str">
        <f t="shared" si="25"/>
        <v/>
      </c>
      <c r="H395" s="13" t="str">
        <f t="shared" si="26"/>
        <v/>
      </c>
      <c r="J395" s="13" t="str">
        <f t="shared" si="27"/>
        <v/>
      </c>
      <c r="K395" t="s">
        <v>6</v>
      </c>
    </row>
    <row r="396" spans="1:11" x14ac:dyDescent="0.2">
      <c r="A396" s="39">
        <v>20839</v>
      </c>
      <c r="D396" s="13" t="str">
        <f t="shared" si="24"/>
        <v/>
      </c>
      <c r="F396" s="13" t="str">
        <f t="shared" si="25"/>
        <v/>
      </c>
      <c r="H396" s="13" t="str">
        <f t="shared" si="26"/>
        <v/>
      </c>
      <c r="J396" s="13" t="str">
        <f t="shared" si="27"/>
        <v/>
      </c>
      <c r="K396" t="s">
        <v>6</v>
      </c>
    </row>
    <row r="397" spans="1:11" x14ac:dyDescent="0.2">
      <c r="A397" s="39">
        <v>20842</v>
      </c>
      <c r="D397" s="13" t="str">
        <f t="shared" si="24"/>
        <v/>
      </c>
      <c r="F397" s="13" t="str">
        <f t="shared" si="25"/>
        <v/>
      </c>
      <c r="H397" s="13" t="str">
        <f t="shared" si="26"/>
        <v/>
      </c>
      <c r="J397" s="13" t="str">
        <f t="shared" si="27"/>
        <v/>
      </c>
      <c r="K397" t="s">
        <v>6</v>
      </c>
    </row>
    <row r="398" spans="1:11" x14ac:dyDescent="0.2">
      <c r="A398" s="39">
        <v>20843</v>
      </c>
      <c r="D398" s="13" t="str">
        <f t="shared" si="24"/>
        <v/>
      </c>
      <c r="F398" s="13" t="str">
        <f t="shared" si="25"/>
        <v/>
      </c>
      <c r="H398" s="13" t="str">
        <f t="shared" si="26"/>
        <v/>
      </c>
      <c r="J398" s="13" t="str">
        <f t="shared" si="27"/>
        <v/>
      </c>
      <c r="K398" t="s">
        <v>6</v>
      </c>
    </row>
    <row r="399" spans="1:11" x14ac:dyDescent="0.2">
      <c r="A399" s="39">
        <v>20867</v>
      </c>
      <c r="D399" s="13" t="str">
        <f t="shared" si="24"/>
        <v/>
      </c>
      <c r="F399" s="13" t="str">
        <f t="shared" si="25"/>
        <v/>
      </c>
      <c r="H399" s="13" t="str">
        <f t="shared" si="26"/>
        <v/>
      </c>
      <c r="J399" s="13" t="str">
        <f t="shared" si="27"/>
        <v/>
      </c>
      <c r="K399" t="s">
        <v>6</v>
      </c>
    </row>
    <row r="400" spans="1:11" x14ac:dyDescent="0.2">
      <c r="A400" s="39">
        <v>20878</v>
      </c>
      <c r="D400" s="13" t="str">
        <f t="shared" si="24"/>
        <v/>
      </c>
      <c r="F400" s="13" t="str">
        <f t="shared" si="25"/>
        <v/>
      </c>
      <c r="H400" s="13" t="str">
        <f t="shared" si="26"/>
        <v/>
      </c>
      <c r="J400" s="13" t="str">
        <f t="shared" si="27"/>
        <v/>
      </c>
      <c r="K400" t="s">
        <v>6</v>
      </c>
    </row>
    <row r="401" spans="1:11" x14ac:dyDescent="0.2">
      <c r="A401" s="39">
        <v>20896</v>
      </c>
      <c r="D401" s="13" t="str">
        <f t="shared" si="24"/>
        <v/>
      </c>
      <c r="F401" s="13" t="str">
        <f t="shared" si="25"/>
        <v/>
      </c>
      <c r="H401" s="13" t="str">
        <f t="shared" si="26"/>
        <v/>
      </c>
      <c r="J401" s="13" t="str">
        <f t="shared" si="27"/>
        <v/>
      </c>
      <c r="K401" t="s">
        <v>6</v>
      </c>
    </row>
    <row r="402" spans="1:11" x14ac:dyDescent="0.2">
      <c r="A402" s="39">
        <v>20919</v>
      </c>
      <c r="D402" s="13" t="str">
        <f t="shared" si="24"/>
        <v/>
      </c>
      <c r="F402" s="13" t="str">
        <f t="shared" si="25"/>
        <v/>
      </c>
      <c r="H402" s="13" t="str">
        <f t="shared" si="26"/>
        <v/>
      </c>
      <c r="J402" s="13" t="str">
        <f t="shared" si="27"/>
        <v/>
      </c>
      <c r="K402" t="s">
        <v>6</v>
      </c>
    </row>
    <row r="403" spans="1:11" x14ac:dyDescent="0.2">
      <c r="A403" s="39">
        <v>20920</v>
      </c>
      <c r="D403" s="13" t="str">
        <f t="shared" si="24"/>
        <v/>
      </c>
      <c r="F403" s="13" t="str">
        <f t="shared" si="25"/>
        <v/>
      </c>
      <c r="H403" s="13" t="str">
        <f t="shared" si="26"/>
        <v/>
      </c>
      <c r="J403" s="13" t="str">
        <f t="shared" si="27"/>
        <v/>
      </c>
      <c r="K403" t="s">
        <v>6</v>
      </c>
    </row>
    <row r="404" spans="1:11" x14ac:dyDescent="0.2">
      <c r="A404" s="39">
        <v>20923</v>
      </c>
      <c r="D404" s="13" t="str">
        <f t="shared" si="24"/>
        <v/>
      </c>
      <c r="F404" s="13" t="str">
        <f t="shared" si="25"/>
        <v/>
      </c>
      <c r="H404" s="13" t="str">
        <f t="shared" si="26"/>
        <v/>
      </c>
      <c r="J404" s="13" t="str">
        <f t="shared" si="27"/>
        <v/>
      </c>
      <c r="K404" t="s">
        <v>6</v>
      </c>
    </row>
    <row r="405" spans="1:11" x14ac:dyDescent="0.2">
      <c r="A405" s="39">
        <v>20930</v>
      </c>
      <c r="D405" s="13" t="str">
        <f t="shared" si="24"/>
        <v/>
      </c>
      <c r="F405" s="13" t="str">
        <f t="shared" si="25"/>
        <v/>
      </c>
      <c r="H405" s="13" t="str">
        <f t="shared" si="26"/>
        <v/>
      </c>
      <c r="J405" s="13" t="str">
        <f t="shared" si="27"/>
        <v/>
      </c>
      <c r="K405" t="s">
        <v>6</v>
      </c>
    </row>
    <row r="406" spans="1:11" x14ac:dyDescent="0.2">
      <c r="A406" s="39">
        <v>20931</v>
      </c>
      <c r="D406" s="13" t="str">
        <f t="shared" si="24"/>
        <v/>
      </c>
      <c r="F406" s="13" t="str">
        <f t="shared" si="25"/>
        <v/>
      </c>
      <c r="H406" s="13" t="str">
        <f t="shared" si="26"/>
        <v/>
      </c>
      <c r="J406" s="13" t="str">
        <f t="shared" si="27"/>
        <v/>
      </c>
      <c r="K406" t="s">
        <v>6</v>
      </c>
    </row>
    <row r="407" spans="1:11" x14ac:dyDescent="0.2">
      <c r="A407" s="39">
        <v>20933</v>
      </c>
      <c r="D407" s="13" t="str">
        <f t="shared" si="24"/>
        <v/>
      </c>
      <c r="F407" s="13" t="str">
        <f t="shared" si="25"/>
        <v/>
      </c>
      <c r="H407" s="13" t="str">
        <f t="shared" si="26"/>
        <v/>
      </c>
      <c r="J407" s="13" t="str">
        <f t="shared" si="27"/>
        <v/>
      </c>
      <c r="K407" t="s">
        <v>6</v>
      </c>
    </row>
    <row r="408" spans="1:11" x14ac:dyDescent="0.2">
      <c r="A408" s="39">
        <v>20934</v>
      </c>
      <c r="D408" s="13" t="str">
        <f t="shared" si="24"/>
        <v/>
      </c>
      <c r="F408" s="13" t="str">
        <f t="shared" si="25"/>
        <v/>
      </c>
      <c r="H408" s="13" t="str">
        <f t="shared" si="26"/>
        <v/>
      </c>
      <c r="J408" s="13" t="str">
        <f t="shared" si="27"/>
        <v/>
      </c>
      <c r="K408" t="s">
        <v>6</v>
      </c>
    </row>
    <row r="409" spans="1:11" x14ac:dyDescent="0.2">
      <c r="A409" s="39">
        <v>20936</v>
      </c>
      <c r="D409" s="13" t="str">
        <f t="shared" si="24"/>
        <v/>
      </c>
      <c r="F409" s="13" t="str">
        <f t="shared" si="25"/>
        <v/>
      </c>
      <c r="H409" s="13" t="str">
        <f t="shared" si="26"/>
        <v/>
      </c>
      <c r="J409" s="13" t="str">
        <f t="shared" si="27"/>
        <v/>
      </c>
      <c r="K409" t="s">
        <v>6</v>
      </c>
    </row>
    <row r="410" spans="1:11" x14ac:dyDescent="0.2">
      <c r="A410" s="39">
        <v>20939</v>
      </c>
      <c r="D410" s="13" t="str">
        <f t="shared" si="24"/>
        <v/>
      </c>
      <c r="F410" s="13" t="str">
        <f t="shared" si="25"/>
        <v/>
      </c>
      <c r="H410" s="13" t="str">
        <f t="shared" si="26"/>
        <v/>
      </c>
      <c r="J410" s="13" t="str">
        <f t="shared" si="27"/>
        <v/>
      </c>
      <c r="K410" t="s">
        <v>6</v>
      </c>
    </row>
    <row r="411" spans="1:11" x14ac:dyDescent="0.2">
      <c r="A411" s="39">
        <v>20941</v>
      </c>
      <c r="D411" s="13" t="str">
        <f t="shared" si="24"/>
        <v/>
      </c>
      <c r="F411" s="13" t="str">
        <f t="shared" si="25"/>
        <v/>
      </c>
      <c r="H411" s="13" t="str">
        <f t="shared" si="26"/>
        <v/>
      </c>
      <c r="J411" s="13" t="str">
        <f t="shared" si="27"/>
        <v/>
      </c>
      <c r="K411" t="s">
        <v>6</v>
      </c>
    </row>
    <row r="412" spans="1:11" x14ac:dyDescent="0.2">
      <c r="A412" s="39">
        <v>20947</v>
      </c>
      <c r="D412" s="13" t="str">
        <f t="shared" si="24"/>
        <v/>
      </c>
      <c r="F412" s="13" t="str">
        <f t="shared" si="25"/>
        <v/>
      </c>
      <c r="H412" s="13" t="str">
        <f t="shared" si="26"/>
        <v/>
      </c>
      <c r="J412" s="13" t="str">
        <f t="shared" si="27"/>
        <v/>
      </c>
      <c r="K412" t="s">
        <v>6</v>
      </c>
    </row>
    <row r="413" spans="1:11" x14ac:dyDescent="0.2">
      <c r="A413" s="39">
        <v>20968</v>
      </c>
      <c r="D413" s="13" t="str">
        <f t="shared" si="24"/>
        <v/>
      </c>
      <c r="F413" s="13" t="str">
        <f t="shared" si="25"/>
        <v/>
      </c>
      <c r="H413" s="13" t="str">
        <f t="shared" si="26"/>
        <v/>
      </c>
      <c r="J413" s="13" t="str">
        <f t="shared" si="27"/>
        <v/>
      </c>
      <c r="K413" t="s">
        <v>6</v>
      </c>
    </row>
    <row r="414" spans="1:11" x14ac:dyDescent="0.2">
      <c r="A414" s="39">
        <v>20971</v>
      </c>
      <c r="D414" s="13" t="str">
        <f t="shared" si="24"/>
        <v/>
      </c>
      <c r="F414" s="13" t="str">
        <f t="shared" si="25"/>
        <v/>
      </c>
      <c r="H414" s="13" t="str">
        <f t="shared" si="26"/>
        <v/>
      </c>
      <c r="J414" s="13" t="str">
        <f t="shared" si="27"/>
        <v/>
      </c>
      <c r="K414" t="s">
        <v>6</v>
      </c>
    </row>
    <row r="415" spans="1:11" x14ac:dyDescent="0.2">
      <c r="A415" s="39">
        <v>21015</v>
      </c>
      <c r="D415" s="13" t="str">
        <f t="shared" si="24"/>
        <v/>
      </c>
      <c r="F415" s="13" t="str">
        <f t="shared" si="25"/>
        <v/>
      </c>
      <c r="H415" s="13" t="str">
        <f t="shared" si="26"/>
        <v/>
      </c>
      <c r="J415" s="13" t="str">
        <f t="shared" si="27"/>
        <v/>
      </c>
      <c r="K415" t="s">
        <v>6</v>
      </c>
    </row>
    <row r="416" spans="1:11" x14ac:dyDescent="0.2">
      <c r="A416" s="39">
        <v>21020</v>
      </c>
      <c r="D416" s="13" t="str">
        <f t="shared" si="24"/>
        <v/>
      </c>
      <c r="F416" s="13" t="str">
        <f t="shared" si="25"/>
        <v/>
      </c>
      <c r="H416" s="13" t="str">
        <f t="shared" si="26"/>
        <v/>
      </c>
      <c r="J416" s="13" t="str">
        <f t="shared" si="27"/>
        <v/>
      </c>
      <c r="K416" t="s">
        <v>6</v>
      </c>
    </row>
    <row r="417" spans="1:11" x14ac:dyDescent="0.2">
      <c r="A417" s="39">
        <v>3125.1</v>
      </c>
      <c r="B417">
        <v>56903.39</v>
      </c>
      <c r="D417" s="13" t="str">
        <f t="shared" si="24"/>
        <v/>
      </c>
      <c r="F417" s="13" t="str">
        <f t="shared" si="25"/>
        <v/>
      </c>
      <c r="H417" s="13" t="str">
        <f t="shared" si="26"/>
        <v/>
      </c>
      <c r="J417" s="13" t="str">
        <f t="shared" si="27"/>
        <v/>
      </c>
      <c r="K417" t="s">
        <v>6</v>
      </c>
    </row>
    <row r="418" spans="1:11" x14ac:dyDescent="0.2">
      <c r="A418" s="39">
        <v>3260.1</v>
      </c>
      <c r="B418">
        <v>61173</v>
      </c>
      <c r="D418" s="13" t="str">
        <f t="shared" si="24"/>
        <v/>
      </c>
      <c r="F418" s="13" t="str">
        <f t="shared" si="25"/>
        <v/>
      </c>
      <c r="H418" s="13" t="str">
        <f t="shared" si="26"/>
        <v/>
      </c>
      <c r="J418" s="13" t="str">
        <f t="shared" si="27"/>
        <v/>
      </c>
      <c r="K418" t="s">
        <v>6</v>
      </c>
    </row>
    <row r="419" spans="1:11" x14ac:dyDescent="0.2">
      <c r="A419" s="39">
        <v>3285.1</v>
      </c>
      <c r="B419">
        <v>60715.199999999997</v>
      </c>
      <c r="C419">
        <v>62712</v>
      </c>
      <c r="D419" s="13">
        <f t="shared" si="24"/>
        <v>3.2887975334018549E-2</v>
      </c>
      <c r="F419" s="13" t="str">
        <f t="shared" si="25"/>
        <v/>
      </c>
      <c r="H419" s="13" t="str">
        <f t="shared" si="26"/>
        <v/>
      </c>
      <c r="J419" s="13" t="str">
        <f t="shared" si="27"/>
        <v/>
      </c>
      <c r="K419" t="s">
        <v>6</v>
      </c>
    </row>
    <row r="420" spans="1:11" x14ac:dyDescent="0.2">
      <c r="A420" s="39">
        <v>3296.1</v>
      </c>
      <c r="B420">
        <v>55261.86</v>
      </c>
      <c r="C420">
        <v>56925.86</v>
      </c>
      <c r="D420" s="13">
        <f t="shared" si="24"/>
        <v>3.0111183373125794E-2</v>
      </c>
      <c r="E420">
        <v>58631.46</v>
      </c>
      <c r="F420" s="13">
        <f t="shared" si="25"/>
        <v>2.9961778355215074E-2</v>
      </c>
      <c r="G420">
        <v>60399.46</v>
      </c>
      <c r="H420" s="13">
        <f t="shared" si="26"/>
        <v>3.0154459738850115E-2</v>
      </c>
      <c r="I420">
        <v>63752</v>
      </c>
      <c r="J420" s="13">
        <f t="shared" si="27"/>
        <v>5.5506125385889282E-2</v>
      </c>
      <c r="K420" t="s">
        <v>6</v>
      </c>
    </row>
    <row r="421" spans="1:11" x14ac:dyDescent="0.2">
      <c r="A421" s="39">
        <v>3311.1</v>
      </c>
      <c r="B421">
        <v>62400</v>
      </c>
      <c r="C421">
        <v>64272</v>
      </c>
      <c r="D421" s="13">
        <f t="shared" si="24"/>
        <v>3.0000000000000027E-2</v>
      </c>
      <c r="E421">
        <v>66206</v>
      </c>
      <c r="F421" s="13">
        <f t="shared" si="25"/>
        <v>3.0090863828727832E-2</v>
      </c>
      <c r="G421">
        <v>67038</v>
      </c>
      <c r="H421" s="13">
        <f t="shared" si="26"/>
        <v>1.2566836842582196E-2</v>
      </c>
      <c r="J421" s="13" t="str">
        <f t="shared" si="27"/>
        <v/>
      </c>
      <c r="K421" t="s">
        <v>6</v>
      </c>
    </row>
    <row r="422" spans="1:11" x14ac:dyDescent="0.2">
      <c r="A422" s="39">
        <v>3456.1</v>
      </c>
      <c r="B422">
        <v>41226</v>
      </c>
      <c r="C422">
        <v>42453</v>
      </c>
      <c r="D422" s="13">
        <f t="shared" si="24"/>
        <v>2.9762771066802474E-2</v>
      </c>
      <c r="F422" s="13" t="str">
        <f t="shared" si="25"/>
        <v/>
      </c>
      <c r="H422" s="13" t="str">
        <f t="shared" si="26"/>
        <v/>
      </c>
      <c r="J422" s="13" t="str">
        <f t="shared" si="27"/>
        <v/>
      </c>
      <c r="K422" t="s">
        <v>6</v>
      </c>
    </row>
    <row r="423" spans="1:11" x14ac:dyDescent="0.2">
      <c r="A423" s="39">
        <v>3523.1</v>
      </c>
      <c r="B423">
        <v>63315</v>
      </c>
      <c r="C423">
        <v>65208</v>
      </c>
      <c r="D423" s="13">
        <f t="shared" si="24"/>
        <v>2.9898128405591029E-2</v>
      </c>
      <c r="F423" s="13" t="str">
        <f t="shared" si="25"/>
        <v/>
      </c>
      <c r="H423" s="13" t="str">
        <f t="shared" si="26"/>
        <v/>
      </c>
      <c r="J423" s="13" t="str">
        <f t="shared" si="27"/>
        <v/>
      </c>
      <c r="K423" t="s">
        <v>6</v>
      </c>
    </row>
    <row r="424" spans="1:11" x14ac:dyDescent="0.2">
      <c r="A424" s="39">
        <v>3559.1</v>
      </c>
      <c r="B424">
        <v>41350.400000000001</v>
      </c>
      <c r="C424">
        <v>42494</v>
      </c>
      <c r="D424" s="13">
        <f t="shared" si="24"/>
        <v>2.7656322550688728E-2</v>
      </c>
      <c r="F424" s="13" t="str">
        <f t="shared" si="25"/>
        <v/>
      </c>
      <c r="H424" s="13" t="str">
        <f t="shared" si="26"/>
        <v/>
      </c>
      <c r="J424" s="13" t="str">
        <f t="shared" si="27"/>
        <v/>
      </c>
      <c r="K424" t="s">
        <v>6</v>
      </c>
    </row>
    <row r="425" spans="1:11" x14ac:dyDescent="0.2">
      <c r="A425" s="39">
        <v>3756.1</v>
      </c>
      <c r="B425">
        <v>51737.09</v>
      </c>
      <c r="C425">
        <v>52777.09</v>
      </c>
      <c r="D425" s="13">
        <f t="shared" si="24"/>
        <v>2.0101633083731585E-2</v>
      </c>
      <c r="E425">
        <v>54357.89</v>
      </c>
      <c r="F425" s="13">
        <f t="shared" si="25"/>
        <v>2.9952390326939193E-2</v>
      </c>
      <c r="G425">
        <v>57678.400000000001</v>
      </c>
      <c r="H425" s="13">
        <f t="shared" si="26"/>
        <v>6.1086072325471141E-2</v>
      </c>
      <c r="J425" s="13" t="str">
        <f t="shared" si="27"/>
        <v/>
      </c>
      <c r="K425" t="s">
        <v>6</v>
      </c>
    </row>
    <row r="426" spans="1:11" x14ac:dyDescent="0.2">
      <c r="A426" s="39">
        <v>3795.1</v>
      </c>
      <c r="B426">
        <v>61422</v>
      </c>
      <c r="D426" s="13" t="str">
        <f t="shared" si="24"/>
        <v/>
      </c>
      <c r="F426" s="13" t="str">
        <f t="shared" si="25"/>
        <v/>
      </c>
      <c r="H426" s="13" t="str">
        <f t="shared" si="26"/>
        <v/>
      </c>
      <c r="J426" s="13" t="str">
        <f t="shared" si="27"/>
        <v/>
      </c>
      <c r="K426" t="s">
        <v>6</v>
      </c>
    </row>
    <row r="427" spans="1:11" x14ac:dyDescent="0.2">
      <c r="A427" s="39">
        <v>3972.1</v>
      </c>
      <c r="B427">
        <v>38979.199999999997</v>
      </c>
      <c r="D427" s="13" t="str">
        <f t="shared" si="24"/>
        <v/>
      </c>
      <c r="F427" s="13" t="str">
        <f t="shared" si="25"/>
        <v/>
      </c>
      <c r="H427" s="13" t="str">
        <f t="shared" si="26"/>
        <v/>
      </c>
      <c r="J427" s="13" t="str">
        <f t="shared" si="27"/>
        <v/>
      </c>
      <c r="K427" t="s">
        <v>6</v>
      </c>
    </row>
    <row r="428" spans="1:11" x14ac:dyDescent="0.2">
      <c r="A428" s="39">
        <v>4026.2</v>
      </c>
      <c r="D428" s="13" t="str">
        <f t="shared" si="24"/>
        <v/>
      </c>
      <c r="F428" s="13" t="str">
        <f t="shared" si="25"/>
        <v/>
      </c>
      <c r="H428" s="13" t="str">
        <f t="shared" si="26"/>
        <v/>
      </c>
      <c r="J428" s="13" t="str">
        <f t="shared" si="27"/>
        <v/>
      </c>
      <c r="K428" t="s">
        <v>6</v>
      </c>
    </row>
    <row r="429" spans="1:11" x14ac:dyDescent="0.2">
      <c r="A429" s="39">
        <v>4035.1</v>
      </c>
      <c r="B429">
        <v>62483</v>
      </c>
      <c r="C429">
        <v>64355</v>
      </c>
      <c r="D429" s="13">
        <f t="shared" si="24"/>
        <v>2.9960149160571659E-2</v>
      </c>
      <c r="F429" s="13" t="str">
        <f t="shared" si="25"/>
        <v/>
      </c>
      <c r="H429" s="13" t="str">
        <f t="shared" si="26"/>
        <v/>
      </c>
      <c r="J429" s="13" t="str">
        <f t="shared" si="27"/>
        <v/>
      </c>
      <c r="K429" t="s">
        <v>6</v>
      </c>
    </row>
    <row r="430" spans="1:11" x14ac:dyDescent="0.2">
      <c r="A430" s="39">
        <v>4048.1</v>
      </c>
      <c r="B430">
        <v>56304.98</v>
      </c>
      <c r="C430">
        <v>59550.400000000001</v>
      </c>
      <c r="D430" s="13">
        <f t="shared" si="24"/>
        <v>5.7640016922126502E-2</v>
      </c>
      <c r="E430">
        <v>61339.199999999997</v>
      </c>
      <c r="F430" s="13">
        <f t="shared" si="25"/>
        <v>3.0038421236465274E-2</v>
      </c>
      <c r="H430" s="13" t="str">
        <f t="shared" si="26"/>
        <v/>
      </c>
      <c r="J430" s="13" t="str">
        <f t="shared" si="27"/>
        <v/>
      </c>
      <c r="K430" t="s">
        <v>6</v>
      </c>
    </row>
    <row r="431" spans="1:11" x14ac:dyDescent="0.2">
      <c r="A431" s="39">
        <v>4171.1000000000004</v>
      </c>
      <c r="B431">
        <v>61942.400000000001</v>
      </c>
      <c r="C431">
        <v>65083.199999999997</v>
      </c>
      <c r="D431" s="13">
        <f t="shared" si="24"/>
        <v>5.0705171255876369E-2</v>
      </c>
      <c r="E431">
        <v>67038.399999999994</v>
      </c>
      <c r="F431" s="13">
        <f t="shared" si="25"/>
        <v>3.004154682007032E-2</v>
      </c>
      <c r="H431" s="13" t="str">
        <f t="shared" si="26"/>
        <v/>
      </c>
      <c r="J431" s="13" t="str">
        <f t="shared" si="27"/>
        <v/>
      </c>
      <c r="K431" t="s">
        <v>6</v>
      </c>
    </row>
    <row r="432" spans="1:11" x14ac:dyDescent="0.2">
      <c r="A432" s="39">
        <v>4256.1000000000004</v>
      </c>
      <c r="B432">
        <v>55702</v>
      </c>
      <c r="D432" s="13" t="str">
        <f t="shared" si="24"/>
        <v/>
      </c>
      <c r="F432" s="13" t="str">
        <f t="shared" si="25"/>
        <v/>
      </c>
      <c r="H432" s="13" t="str">
        <f t="shared" si="26"/>
        <v/>
      </c>
      <c r="J432" s="13" t="str">
        <f t="shared" si="27"/>
        <v/>
      </c>
      <c r="K432" t="s">
        <v>6</v>
      </c>
    </row>
    <row r="433" spans="1:11" x14ac:dyDescent="0.2">
      <c r="A433" s="39">
        <v>12232.1</v>
      </c>
      <c r="B433">
        <v>54454.400000000001</v>
      </c>
      <c r="C433">
        <v>56097.599999999999</v>
      </c>
      <c r="D433" s="13">
        <f t="shared" si="24"/>
        <v>3.0175706646294875E-2</v>
      </c>
      <c r="E433">
        <v>57782.400000000001</v>
      </c>
      <c r="F433" s="13">
        <f t="shared" si="25"/>
        <v>3.0033370411568505E-2</v>
      </c>
      <c r="H433" s="13" t="str">
        <f t="shared" si="26"/>
        <v/>
      </c>
      <c r="J433" s="13" t="str">
        <f t="shared" si="27"/>
        <v/>
      </c>
      <c r="K433" t="s">
        <v>6</v>
      </c>
    </row>
    <row r="434" spans="1:11" x14ac:dyDescent="0.2">
      <c r="A434" s="39">
        <v>12362.1</v>
      </c>
      <c r="B434">
        <v>43576</v>
      </c>
      <c r="C434">
        <v>44886</v>
      </c>
      <c r="D434" s="13">
        <f t="shared" si="24"/>
        <v>3.0062419680558117E-2</v>
      </c>
      <c r="F434" s="13" t="str">
        <f t="shared" si="25"/>
        <v/>
      </c>
      <c r="H434" s="13" t="str">
        <f t="shared" si="26"/>
        <v/>
      </c>
      <c r="J434" s="13" t="str">
        <f t="shared" si="27"/>
        <v/>
      </c>
      <c r="K434" t="s">
        <v>6</v>
      </c>
    </row>
    <row r="435" spans="1:11" x14ac:dyDescent="0.2">
      <c r="A435" s="39">
        <v>12712.1</v>
      </c>
      <c r="D435" s="13" t="str">
        <f t="shared" si="24"/>
        <v/>
      </c>
      <c r="F435" s="13" t="str">
        <f t="shared" si="25"/>
        <v/>
      </c>
      <c r="G435">
        <v>81370</v>
      </c>
      <c r="H435" s="13" t="str">
        <f t="shared" si="26"/>
        <v/>
      </c>
      <c r="I435">
        <v>83729.73</v>
      </c>
      <c r="J435" s="13">
        <f t="shared" si="27"/>
        <v>2.8999999999999915E-2</v>
      </c>
      <c r="K435" t="s">
        <v>6</v>
      </c>
    </row>
    <row r="436" spans="1:11" x14ac:dyDescent="0.2">
      <c r="A436" s="39">
        <v>13415.1</v>
      </c>
      <c r="B436">
        <v>47798</v>
      </c>
      <c r="C436">
        <v>49234</v>
      </c>
      <c r="D436" s="13">
        <f t="shared" si="24"/>
        <v>3.0043098037574767E-2</v>
      </c>
      <c r="F436" s="13" t="str">
        <f t="shared" si="25"/>
        <v/>
      </c>
      <c r="H436" s="13" t="str">
        <f t="shared" si="26"/>
        <v/>
      </c>
      <c r="J436" s="13" t="str">
        <f t="shared" si="27"/>
        <v/>
      </c>
      <c r="K436" t="s">
        <v>6</v>
      </c>
    </row>
    <row r="437" spans="1:11" x14ac:dyDescent="0.2">
      <c r="A437" s="39">
        <v>14567.1</v>
      </c>
      <c r="D437" s="13" t="str">
        <f t="shared" si="24"/>
        <v/>
      </c>
      <c r="F437" s="13" t="str">
        <f t="shared" si="25"/>
        <v/>
      </c>
      <c r="H437" s="13" t="str">
        <f t="shared" si="26"/>
        <v/>
      </c>
      <c r="J437" s="13" t="str">
        <f t="shared" si="27"/>
        <v/>
      </c>
      <c r="K437" t="s">
        <v>6</v>
      </c>
    </row>
    <row r="438" spans="1:11" x14ac:dyDescent="0.2">
      <c r="A438" s="39">
        <v>15017.1</v>
      </c>
      <c r="D438" s="13" t="str">
        <f t="shared" si="24"/>
        <v/>
      </c>
      <c r="F438" s="13" t="str">
        <f t="shared" si="25"/>
        <v/>
      </c>
      <c r="H438" s="13" t="str">
        <f t="shared" si="26"/>
        <v/>
      </c>
      <c r="I438">
        <v>59145.41</v>
      </c>
      <c r="J438" s="13" t="str">
        <f t="shared" si="27"/>
        <v/>
      </c>
      <c r="K438" t="s">
        <v>6</v>
      </c>
    </row>
    <row r="439" spans="1:11" x14ac:dyDescent="0.2">
      <c r="A439" s="39">
        <v>15564.1</v>
      </c>
      <c r="B439">
        <v>46280</v>
      </c>
      <c r="C439">
        <v>49150</v>
      </c>
      <c r="D439" s="13">
        <f t="shared" si="24"/>
        <v>6.2013828867761411E-2</v>
      </c>
      <c r="F439" s="13" t="str">
        <f t="shared" si="25"/>
        <v/>
      </c>
      <c r="H439" s="13" t="str">
        <f t="shared" si="26"/>
        <v/>
      </c>
      <c r="J439" s="13" t="str">
        <f t="shared" si="27"/>
        <v/>
      </c>
      <c r="K439" t="s">
        <v>6</v>
      </c>
    </row>
    <row r="440" spans="1:11" x14ac:dyDescent="0.2">
      <c r="A440" s="39">
        <v>15988.1</v>
      </c>
      <c r="D440" s="13" t="str">
        <f t="shared" si="24"/>
        <v/>
      </c>
      <c r="F440" s="13" t="str">
        <f t="shared" si="25"/>
        <v/>
      </c>
      <c r="H440" s="13" t="str">
        <f t="shared" si="26"/>
        <v/>
      </c>
      <c r="I440">
        <v>65166.400000000001</v>
      </c>
      <c r="J440" s="13" t="str">
        <f t="shared" si="27"/>
        <v/>
      </c>
      <c r="K440" t="s">
        <v>6</v>
      </c>
    </row>
    <row r="441" spans="1:11" x14ac:dyDescent="0.2">
      <c r="A441" s="39">
        <v>15990.1</v>
      </c>
      <c r="D441" s="13" t="str">
        <f t="shared" si="24"/>
        <v/>
      </c>
      <c r="F441" s="13" t="str">
        <f t="shared" si="25"/>
        <v/>
      </c>
      <c r="H441" s="13" t="str">
        <f t="shared" si="26"/>
        <v/>
      </c>
      <c r="J441" s="13" t="str">
        <f t="shared" si="27"/>
        <v/>
      </c>
      <c r="K441" t="s">
        <v>6</v>
      </c>
    </row>
    <row r="442" spans="1:11" x14ac:dyDescent="0.2">
      <c r="A442" s="39">
        <v>16287.1</v>
      </c>
      <c r="B442">
        <v>47382.400000000001</v>
      </c>
      <c r="C442">
        <v>48693</v>
      </c>
      <c r="D442" s="13">
        <f t="shared" si="24"/>
        <v>2.7660059431350081E-2</v>
      </c>
      <c r="E442">
        <v>50149</v>
      </c>
      <c r="F442" s="13">
        <f t="shared" si="25"/>
        <v>2.9901628570841776E-2</v>
      </c>
      <c r="H442" s="13" t="str">
        <f t="shared" si="26"/>
        <v/>
      </c>
      <c r="J442" s="13" t="str">
        <f t="shared" si="27"/>
        <v/>
      </c>
      <c r="K442" t="s">
        <v>6</v>
      </c>
    </row>
    <row r="443" spans="1:11" x14ac:dyDescent="0.2">
      <c r="A443" s="39">
        <v>16609.099999999999</v>
      </c>
      <c r="B443">
        <v>55203.199999999997</v>
      </c>
      <c r="D443" s="13" t="str">
        <f t="shared" si="24"/>
        <v/>
      </c>
      <c r="F443" s="13" t="str">
        <f t="shared" si="25"/>
        <v/>
      </c>
      <c r="H443" s="13" t="str">
        <f t="shared" si="26"/>
        <v/>
      </c>
      <c r="J443" s="13" t="str">
        <f t="shared" si="27"/>
        <v/>
      </c>
      <c r="K443" t="s">
        <v>6</v>
      </c>
    </row>
    <row r="444" spans="1:11" x14ac:dyDescent="0.2">
      <c r="A444" s="39">
        <v>16734.099999999999</v>
      </c>
      <c r="D444" s="13" t="str">
        <f t="shared" si="24"/>
        <v/>
      </c>
      <c r="F444" s="13" t="str">
        <f t="shared" si="25"/>
        <v/>
      </c>
      <c r="H444" s="13" t="str">
        <f t="shared" si="26"/>
        <v/>
      </c>
      <c r="I444">
        <v>70000</v>
      </c>
      <c r="J444" s="13" t="str">
        <f t="shared" si="27"/>
        <v/>
      </c>
      <c r="K444" t="s">
        <v>6</v>
      </c>
    </row>
    <row r="445" spans="1:11" x14ac:dyDescent="0.2">
      <c r="A445" s="39">
        <v>16859.099999999999</v>
      </c>
      <c r="B445">
        <v>47659.25</v>
      </c>
      <c r="C445">
        <v>49587.199999999997</v>
      </c>
      <c r="D445" s="13">
        <f t="shared" si="24"/>
        <v>4.045279772552024E-2</v>
      </c>
      <c r="E445">
        <v>51084.800000000003</v>
      </c>
      <c r="F445" s="13">
        <f t="shared" si="25"/>
        <v>3.0201342281879207E-2</v>
      </c>
      <c r="H445" s="13" t="str">
        <f t="shared" si="26"/>
        <v/>
      </c>
      <c r="J445" s="13" t="str">
        <f t="shared" si="27"/>
        <v/>
      </c>
      <c r="K445" t="s">
        <v>6</v>
      </c>
    </row>
    <row r="446" spans="1:11" x14ac:dyDescent="0.2">
      <c r="A446" s="39">
        <v>16944.099999999999</v>
      </c>
      <c r="B446">
        <v>33758</v>
      </c>
      <c r="C446">
        <v>39853</v>
      </c>
      <c r="D446" s="13" t="str">
        <f t="shared" si="24"/>
        <v/>
      </c>
      <c r="F446" s="13" t="str">
        <f t="shared" si="25"/>
        <v/>
      </c>
      <c r="H446" s="13" t="str">
        <f t="shared" si="26"/>
        <v/>
      </c>
      <c r="J446" s="13" t="str">
        <f t="shared" si="27"/>
        <v/>
      </c>
      <c r="K446" t="s">
        <v>6</v>
      </c>
    </row>
    <row r="447" spans="1:11" x14ac:dyDescent="0.2">
      <c r="A447" s="39">
        <v>17026.099999999999</v>
      </c>
      <c r="D447" s="13" t="str">
        <f t="shared" si="24"/>
        <v/>
      </c>
      <c r="F447" s="13" t="str">
        <f t="shared" si="25"/>
        <v/>
      </c>
      <c r="H447" s="13" t="str">
        <f t="shared" si="26"/>
        <v/>
      </c>
      <c r="I447">
        <v>40872</v>
      </c>
      <c r="J447" s="13" t="str">
        <f t="shared" si="27"/>
        <v/>
      </c>
      <c r="K447" t="s">
        <v>6</v>
      </c>
    </row>
    <row r="448" spans="1:11" x14ac:dyDescent="0.2">
      <c r="A448" s="39">
        <v>17099.099999999999</v>
      </c>
      <c r="B448">
        <v>40308.74</v>
      </c>
      <c r="D448" s="13" t="str">
        <f t="shared" si="24"/>
        <v/>
      </c>
      <c r="F448" s="13" t="str">
        <f t="shared" si="25"/>
        <v/>
      </c>
      <c r="H448" s="13" t="str">
        <f t="shared" si="26"/>
        <v/>
      </c>
      <c r="J448" s="13" t="str">
        <f t="shared" si="27"/>
        <v/>
      </c>
      <c r="K448" t="s">
        <v>6</v>
      </c>
    </row>
    <row r="449" spans="1:11" x14ac:dyDescent="0.2">
      <c r="A449" s="39">
        <v>17150.099999999999</v>
      </c>
      <c r="D449" s="13" t="str">
        <f t="shared" si="24"/>
        <v/>
      </c>
      <c r="F449" s="13" t="str">
        <f t="shared" si="25"/>
        <v/>
      </c>
      <c r="H449" s="13" t="str">
        <f t="shared" si="26"/>
        <v/>
      </c>
      <c r="J449" s="13" t="str">
        <f t="shared" si="27"/>
        <v/>
      </c>
      <c r="K449" t="s">
        <v>6</v>
      </c>
    </row>
    <row r="450" spans="1:11" x14ac:dyDescent="0.2">
      <c r="A450" s="39">
        <v>17305.099999999999</v>
      </c>
      <c r="B450">
        <v>41350</v>
      </c>
      <c r="D450" s="13" t="str">
        <f t="shared" ref="D450:D453" si="28">IF(IFERROR((C450/B450-1),"")="","",IF(AND((C450/B450-1)&gt;0,(C450/B450-1)&lt;0.1),(C450/B450-1),""))</f>
        <v/>
      </c>
      <c r="F450" s="13" t="str">
        <f t="shared" ref="F450:F453" si="29">IF(IFERROR((E450/C450-1),"")="","",IF(AND((E450/C450-1)&gt;0,(E450/C450-1)&lt;0.1),(E450/C450-1),""))</f>
        <v/>
      </c>
      <c r="H450" s="13" t="str">
        <f t="shared" ref="H450:H453" si="30">IF(IFERROR((G450/E450-1),"")="","",IF(AND((G450/E450-1)&gt;0,(G450/E450-1)&lt;0.1),(G450/E450-1),""))</f>
        <v/>
      </c>
      <c r="J450" s="13" t="str">
        <f t="shared" ref="J450:J453" si="31">IF(IFERROR((I450/G450-1),"")="","",IF(AND((I450/G450-1)&gt;0,(I450/G450-1)&lt;0.1),(I450/G450-1),""))</f>
        <v/>
      </c>
      <c r="K450" t="s">
        <v>6</v>
      </c>
    </row>
    <row r="451" spans="1:11" x14ac:dyDescent="0.2">
      <c r="A451" s="39">
        <v>17646.099999999999</v>
      </c>
      <c r="B451">
        <v>29910</v>
      </c>
      <c r="C451">
        <v>30805</v>
      </c>
      <c r="D451" s="13">
        <f t="shared" si="28"/>
        <v>2.9923102641257193E-2</v>
      </c>
      <c r="F451" s="13" t="str">
        <f t="shared" si="29"/>
        <v/>
      </c>
      <c r="H451" s="13" t="str">
        <f t="shared" si="30"/>
        <v/>
      </c>
      <c r="J451" s="13" t="str">
        <f t="shared" si="31"/>
        <v/>
      </c>
      <c r="K451" t="s">
        <v>6</v>
      </c>
    </row>
    <row r="452" spans="1:11" x14ac:dyDescent="0.2">
      <c r="A452" s="39">
        <v>17652.099999999999</v>
      </c>
      <c r="D452" s="13" t="str">
        <f t="shared" si="28"/>
        <v/>
      </c>
      <c r="F452" s="13" t="str">
        <f t="shared" si="29"/>
        <v/>
      </c>
      <c r="H452" s="13" t="str">
        <f t="shared" si="30"/>
        <v/>
      </c>
      <c r="I452">
        <v>67682.539999999994</v>
      </c>
      <c r="J452" s="13" t="str">
        <f t="shared" si="31"/>
        <v/>
      </c>
      <c r="K452" t="s">
        <v>6</v>
      </c>
    </row>
    <row r="453" spans="1:11" x14ac:dyDescent="0.2">
      <c r="A453" s="39">
        <v>20076.099999999999</v>
      </c>
      <c r="D453" s="13" t="str">
        <f t="shared" si="28"/>
        <v/>
      </c>
      <c r="F453" s="13" t="str">
        <f t="shared" si="29"/>
        <v/>
      </c>
      <c r="G453">
        <v>34341</v>
      </c>
      <c r="H453" s="13" t="str">
        <f t="shared" si="30"/>
        <v/>
      </c>
      <c r="J453" s="13" t="str">
        <f t="shared" si="31"/>
        <v/>
      </c>
      <c r="K453" t="s">
        <v>6</v>
      </c>
    </row>
    <row r="455" spans="1:11" x14ac:dyDescent="0.2">
      <c r="C455" s="15"/>
      <c r="E455" s="15"/>
      <c r="G455" s="15"/>
      <c r="I455" s="15"/>
    </row>
    <row r="456" spans="1:11" x14ac:dyDescent="0.2">
      <c r="A456" s="35" t="s">
        <v>50</v>
      </c>
      <c r="C456" s="34">
        <f>SUMIF(D2:D453,"&gt;0",C2:C453)</f>
        <v>10102188.120000005</v>
      </c>
      <c r="E456" s="34">
        <f>SUMIF(F2:F453,"&gt;0",E2:E453)</f>
        <v>10298272.000000002</v>
      </c>
      <c r="G456" s="34">
        <f>SUMIF(H2:H453,"&gt;0",G2:G453)</f>
        <v>11092997.77</v>
      </c>
      <c r="I456" s="34">
        <f>SUMIF(J2:J453,"&gt;0",I2:I453)</f>
        <v>9635700.1999999918</v>
      </c>
    </row>
    <row r="457" spans="1:11" x14ac:dyDescent="0.2">
      <c r="A457" s="19" t="s">
        <v>22</v>
      </c>
      <c r="C457" s="17"/>
      <c r="D457" s="17">
        <f>AVERAGE(D2:D455)</f>
        <v>4.1260057819521766E-2</v>
      </c>
      <c r="F457" s="17">
        <f>AVERAGE(F2:F455)</f>
        <v>5.0807216293368852E-2</v>
      </c>
      <c r="H457" s="17">
        <f>AVERAGE(H2:H455)</f>
        <v>3.8187352362572008E-2</v>
      </c>
      <c r="J457" s="17">
        <f>AVERAGE(J2:J455)</f>
        <v>3.3911003045492348E-2</v>
      </c>
    </row>
    <row r="458" spans="1:11" x14ac:dyDescent="0.2">
      <c r="C458" s="12"/>
      <c r="D458" s="12">
        <f>COUNTIF(D2:D455,"&gt;0")</f>
        <v>198</v>
      </c>
      <c r="F458" s="12">
        <f>COUNTIF(F2:F455,"&gt;0")</f>
        <v>192</v>
      </c>
      <c r="H458" s="12">
        <f>COUNTIF(H2:H455,"&gt;0")</f>
        <v>202</v>
      </c>
      <c r="J458" s="12">
        <f>COUNTIF(J2:J455,"&gt;0")</f>
        <v>174</v>
      </c>
    </row>
    <row r="461" spans="1:11" x14ac:dyDescent="0.2">
      <c r="A461" s="19" t="s">
        <v>23</v>
      </c>
      <c r="B461" t="s">
        <v>24</v>
      </c>
    </row>
    <row r="462" spans="1:11" x14ac:dyDescent="0.2">
      <c r="B462" t="s">
        <v>53</v>
      </c>
    </row>
  </sheetData>
  <conditionalFormatting sqref="D2:D453 F2:F453 H2:H453 J2:J453">
    <cfRule type="cellIs" dxfId="47" priority="5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opLeftCell="A213" workbookViewId="0">
      <selection activeCell="B221" sqref="B221"/>
    </sheetView>
  </sheetViews>
  <sheetFormatPr defaultRowHeight="12.75" x14ac:dyDescent="0.2"/>
  <cols>
    <col min="1" max="1" width="14" style="19" bestFit="1" customWidth="1"/>
    <col min="2" max="2" width="15" bestFit="1" customWidth="1"/>
    <col min="3" max="3" width="14" bestFit="1" customWidth="1"/>
    <col min="4" max="4" width="14" customWidth="1"/>
    <col min="5" max="5" width="14" bestFit="1" customWidth="1"/>
    <col min="6" max="6" width="14" customWidth="1"/>
    <col min="7" max="7" width="14" bestFit="1" customWidth="1"/>
    <col min="8" max="8" width="14" customWidth="1"/>
    <col min="9" max="9" width="14" bestFit="1" customWidth="1"/>
    <col min="10" max="10" width="14" customWidth="1"/>
    <col min="11" max="22" width="12" bestFit="1" customWidth="1"/>
  </cols>
  <sheetData>
    <row r="1" spans="1:11" x14ac:dyDescent="0.2">
      <c r="A1" s="10" t="s">
        <v>1</v>
      </c>
      <c r="B1" s="11">
        <v>2015</v>
      </c>
      <c r="C1" s="11">
        <v>2016</v>
      </c>
      <c r="D1" s="14" t="s">
        <v>16</v>
      </c>
      <c r="E1" s="11">
        <v>2017</v>
      </c>
      <c r="F1" s="14" t="s">
        <v>17</v>
      </c>
      <c r="G1" s="11">
        <v>2018</v>
      </c>
      <c r="H1" s="14" t="s">
        <v>18</v>
      </c>
      <c r="I1" s="11">
        <v>2019</v>
      </c>
      <c r="J1" s="14" t="s">
        <v>19</v>
      </c>
      <c r="K1" s="11" t="s">
        <v>21</v>
      </c>
    </row>
    <row r="2" spans="1:11" x14ac:dyDescent="0.2">
      <c r="A2" s="39">
        <v>2128</v>
      </c>
      <c r="D2" s="13" t="str">
        <f>IF(IFERROR((C2/B2-1),"")="","",IF((C2/B2-1)&gt;0,(C2/B2-1),""))</f>
        <v/>
      </c>
      <c r="F2" s="13" t="str">
        <f t="shared" ref="F2:F65" si="0">IF(IFERROR((E2/C2-1),"")="","",IF(AND((E2/C2-1)&gt;0,(E2/C2-1)&lt;0.1),(E2/C2-1),""))</f>
        <v/>
      </c>
      <c r="H2" s="13" t="str">
        <f t="shared" ref="H2:H65" si="1">IF(IFERROR((G2/E2-1),"")="","",IF(AND((G2/E2-1)&gt;0,(G2/E2-1)&lt;0.1),(G2/E2-1),""))</f>
        <v/>
      </c>
      <c r="I2">
        <v>89380</v>
      </c>
      <c r="J2" s="13" t="str">
        <f t="shared" ref="J2:J65" si="2">IF(IFERROR((I2/G2-1),"")="","",IF(AND((I2/G2-1)&gt;0,(I2/G2-1)&lt;0.1),(I2/G2-1),""))</f>
        <v/>
      </c>
      <c r="K2" t="s">
        <v>7</v>
      </c>
    </row>
    <row r="3" spans="1:11" x14ac:dyDescent="0.2">
      <c r="A3" s="39">
        <v>3026</v>
      </c>
      <c r="B3">
        <v>65484.31</v>
      </c>
      <c r="C3">
        <v>67448.84</v>
      </c>
      <c r="D3" s="13">
        <f t="shared" ref="D3:D66" si="3">IF(IFERROR((C3/B3-1),"")="","",IF(AND((C3/B3-1)&gt;0,(C3/B3-1)&lt;0.1),(C3/B3-1),""))</f>
        <v>3.0000010689583467E-2</v>
      </c>
      <c r="E3">
        <v>69472.31</v>
      </c>
      <c r="F3" s="13">
        <f t="shared" si="0"/>
        <v>3.0000071165048992E-2</v>
      </c>
      <c r="G3">
        <v>71556.479999999996</v>
      </c>
      <c r="H3" s="13">
        <f t="shared" si="1"/>
        <v>3.0000010075956762E-2</v>
      </c>
      <c r="I3">
        <v>71556.479999999996</v>
      </c>
      <c r="J3" s="13" t="str">
        <f t="shared" si="2"/>
        <v/>
      </c>
      <c r="K3" t="s">
        <v>7</v>
      </c>
    </row>
    <row r="4" spans="1:11" x14ac:dyDescent="0.2">
      <c r="A4" s="39">
        <v>3040</v>
      </c>
      <c r="B4">
        <v>119200</v>
      </c>
      <c r="C4">
        <v>126000</v>
      </c>
      <c r="D4" s="13">
        <f t="shared" si="3"/>
        <v>5.7046979865771785E-2</v>
      </c>
      <c r="E4">
        <v>130000</v>
      </c>
      <c r="F4" s="13">
        <f t="shared" si="0"/>
        <v>3.1746031746031855E-2</v>
      </c>
      <c r="G4">
        <v>139000</v>
      </c>
      <c r="H4" s="13">
        <f t="shared" si="1"/>
        <v>6.9230769230769207E-2</v>
      </c>
      <c r="I4">
        <v>143600</v>
      </c>
      <c r="J4" s="13">
        <f t="shared" si="2"/>
        <v>3.3093525179856087E-2</v>
      </c>
      <c r="K4" t="s">
        <v>7</v>
      </c>
    </row>
    <row r="5" spans="1:11" x14ac:dyDescent="0.2">
      <c r="A5" s="39">
        <v>3042</v>
      </c>
      <c r="B5">
        <v>69531.210000000006</v>
      </c>
      <c r="C5">
        <v>71617.149999999994</v>
      </c>
      <c r="D5" s="13">
        <f t="shared" si="3"/>
        <v>3.0000053213513622E-2</v>
      </c>
      <c r="E5">
        <v>73765.66</v>
      </c>
      <c r="F5" s="13">
        <f t="shared" si="0"/>
        <v>2.9999937165888557E-2</v>
      </c>
      <c r="G5">
        <v>76163.039999999994</v>
      </c>
      <c r="H5" s="13">
        <f t="shared" si="1"/>
        <v>3.2499946452048123E-2</v>
      </c>
      <c r="I5">
        <v>83025</v>
      </c>
      <c r="J5" s="13">
        <f t="shared" si="2"/>
        <v>9.0095668450208999E-2</v>
      </c>
      <c r="K5" t="s">
        <v>7</v>
      </c>
    </row>
    <row r="6" spans="1:11" x14ac:dyDescent="0.2">
      <c r="A6" s="39">
        <v>3047</v>
      </c>
      <c r="B6">
        <v>121334</v>
      </c>
      <c r="C6">
        <v>125095.35</v>
      </c>
      <c r="D6" s="13">
        <f t="shared" si="3"/>
        <v>3.0999967033148224E-2</v>
      </c>
      <c r="E6">
        <v>128848.21</v>
      </c>
      <c r="F6" s="13">
        <f t="shared" si="0"/>
        <v>2.9999996003048812E-2</v>
      </c>
      <c r="G6">
        <v>132713.66</v>
      </c>
      <c r="H6" s="13">
        <f t="shared" si="1"/>
        <v>3.0000028715959637E-2</v>
      </c>
      <c r="I6">
        <v>136695.07</v>
      </c>
      <c r="J6" s="13">
        <f t="shared" si="2"/>
        <v>3.0000001507003882E-2</v>
      </c>
      <c r="K6" t="s">
        <v>7</v>
      </c>
    </row>
    <row r="7" spans="1:11" x14ac:dyDescent="0.2">
      <c r="A7" s="39">
        <v>3051</v>
      </c>
      <c r="B7">
        <v>122426.3</v>
      </c>
      <c r="C7">
        <v>125976.66</v>
      </c>
      <c r="D7" s="13">
        <f t="shared" si="3"/>
        <v>2.8999977945915134E-2</v>
      </c>
      <c r="E7">
        <v>129755.96</v>
      </c>
      <c r="F7" s="13">
        <f t="shared" si="0"/>
        <v>3.0000001587595637E-2</v>
      </c>
      <c r="G7">
        <v>132999.85999999999</v>
      </c>
      <c r="H7" s="13">
        <f t="shared" si="1"/>
        <v>2.5000007706774907E-2</v>
      </c>
      <c r="I7">
        <v>135260.85999999999</v>
      </c>
      <c r="J7" s="13">
        <f t="shared" si="2"/>
        <v>1.7000017894755581E-2</v>
      </c>
      <c r="K7" t="s">
        <v>7</v>
      </c>
    </row>
    <row r="8" spans="1:11" x14ac:dyDescent="0.2">
      <c r="A8" s="39">
        <v>3066</v>
      </c>
      <c r="B8">
        <v>80935.710000000006</v>
      </c>
      <c r="C8">
        <v>83363.78</v>
      </c>
      <c r="D8" s="13">
        <f t="shared" si="3"/>
        <v>2.9999983937868624E-2</v>
      </c>
      <c r="E8">
        <v>83363.78</v>
      </c>
      <c r="F8" s="13" t="str">
        <f t="shared" si="0"/>
        <v/>
      </c>
      <c r="G8">
        <v>85864.69</v>
      </c>
      <c r="H8" s="13">
        <f t="shared" si="1"/>
        <v>2.9999959214901395E-2</v>
      </c>
      <c r="I8">
        <v>85864.69</v>
      </c>
      <c r="J8" s="13" t="str">
        <f t="shared" si="2"/>
        <v/>
      </c>
      <c r="K8" t="s">
        <v>7</v>
      </c>
    </row>
    <row r="9" spans="1:11" x14ac:dyDescent="0.2">
      <c r="A9" s="39">
        <v>3083</v>
      </c>
      <c r="B9">
        <v>79760.63</v>
      </c>
      <c r="C9">
        <v>82312.97</v>
      </c>
      <c r="D9" s="13">
        <f t="shared" si="3"/>
        <v>3.1999997993997775E-2</v>
      </c>
      <c r="E9">
        <v>89021.48</v>
      </c>
      <c r="F9" s="13">
        <f t="shared" si="0"/>
        <v>8.1500035778079516E-2</v>
      </c>
      <c r="G9">
        <v>91692.12</v>
      </c>
      <c r="H9" s="13">
        <f t="shared" si="1"/>
        <v>2.999995057372673E-2</v>
      </c>
      <c r="I9">
        <v>97565</v>
      </c>
      <c r="J9" s="13">
        <f t="shared" si="2"/>
        <v>6.40499968808661E-2</v>
      </c>
      <c r="K9" t="s">
        <v>7</v>
      </c>
    </row>
    <row r="10" spans="1:11" x14ac:dyDescent="0.2">
      <c r="A10" s="39">
        <v>3119</v>
      </c>
      <c r="B10">
        <v>78940.17</v>
      </c>
      <c r="C10">
        <v>81703.08</v>
      </c>
      <c r="D10" s="13">
        <f t="shared" si="3"/>
        <v>3.5000051304677982E-2</v>
      </c>
      <c r="E10">
        <v>88361.88</v>
      </c>
      <c r="F10" s="13">
        <f t="shared" si="0"/>
        <v>8.1499987515770478E-2</v>
      </c>
      <c r="G10">
        <v>91012.74</v>
      </c>
      <c r="H10" s="13">
        <f t="shared" si="1"/>
        <v>3.0000040741550604E-2</v>
      </c>
      <c r="I10">
        <v>92832.99</v>
      </c>
      <c r="J10" s="13">
        <f t="shared" si="2"/>
        <v>1.9999947260130879E-2</v>
      </c>
      <c r="K10" t="s">
        <v>7</v>
      </c>
    </row>
    <row r="11" spans="1:11" x14ac:dyDescent="0.2">
      <c r="A11" s="39">
        <v>3124</v>
      </c>
      <c r="B11">
        <v>99359.02</v>
      </c>
      <c r="D11" s="13" t="str">
        <f t="shared" si="3"/>
        <v/>
      </c>
      <c r="F11" s="13" t="str">
        <f t="shared" si="0"/>
        <v/>
      </c>
      <c r="H11" s="13" t="str">
        <f t="shared" si="1"/>
        <v/>
      </c>
      <c r="J11" s="13" t="str">
        <f t="shared" si="2"/>
        <v/>
      </c>
      <c r="K11" t="s">
        <v>7</v>
      </c>
    </row>
    <row r="12" spans="1:11" x14ac:dyDescent="0.2">
      <c r="A12" s="39">
        <v>3125</v>
      </c>
      <c r="C12">
        <v>61276.76</v>
      </c>
      <c r="D12" s="13" t="str">
        <f t="shared" si="3"/>
        <v/>
      </c>
      <c r="E12">
        <v>66399.66</v>
      </c>
      <c r="F12" s="13">
        <f t="shared" si="0"/>
        <v>8.3602657842875461E-2</v>
      </c>
      <c r="G12">
        <v>70639.37</v>
      </c>
      <c r="H12" s="13">
        <f t="shared" si="1"/>
        <v>6.3851381166710741E-2</v>
      </c>
      <c r="I12">
        <v>80946.44</v>
      </c>
      <c r="J12" s="13" t="str">
        <f t="shared" si="2"/>
        <v/>
      </c>
      <c r="K12" t="s">
        <v>7</v>
      </c>
    </row>
    <row r="13" spans="1:11" x14ac:dyDescent="0.2">
      <c r="A13" s="39">
        <v>3143</v>
      </c>
      <c r="B13">
        <v>74531.91</v>
      </c>
      <c r="C13">
        <v>76767.87</v>
      </c>
      <c r="D13" s="13">
        <f t="shared" si="3"/>
        <v>3.0000036226094151E-2</v>
      </c>
      <c r="F13" s="13" t="str">
        <f t="shared" si="0"/>
        <v/>
      </c>
      <c r="H13" s="13" t="str">
        <f t="shared" si="1"/>
        <v/>
      </c>
      <c r="J13" s="13" t="str">
        <f t="shared" si="2"/>
        <v/>
      </c>
      <c r="K13" t="s">
        <v>7</v>
      </c>
    </row>
    <row r="14" spans="1:11" x14ac:dyDescent="0.2">
      <c r="A14" s="39">
        <v>3149</v>
      </c>
      <c r="B14">
        <v>74283.58</v>
      </c>
      <c r="C14">
        <v>76512.09</v>
      </c>
      <c r="D14" s="13">
        <f t="shared" si="3"/>
        <v>3.0000035001005454E-2</v>
      </c>
      <c r="E14">
        <v>82747.820000000007</v>
      </c>
      <c r="F14" s="13">
        <f t="shared" si="0"/>
        <v>8.1499930272457721E-2</v>
      </c>
      <c r="G14">
        <v>85230.25</v>
      </c>
      <c r="H14" s="13">
        <f t="shared" si="1"/>
        <v>2.999994440941145E-2</v>
      </c>
      <c r="I14">
        <v>87233.16</v>
      </c>
      <c r="J14" s="13">
        <f t="shared" si="2"/>
        <v>2.349998973369205E-2</v>
      </c>
      <c r="K14" t="s">
        <v>7</v>
      </c>
    </row>
    <row r="15" spans="1:11" x14ac:dyDescent="0.2">
      <c r="A15" s="39">
        <v>3161</v>
      </c>
      <c r="B15">
        <v>81938.960000000006</v>
      </c>
      <c r="C15">
        <v>84397.13</v>
      </c>
      <c r="D15" s="13">
        <f t="shared" si="3"/>
        <v>3.0000014645047868E-2</v>
      </c>
      <c r="E15">
        <v>80500</v>
      </c>
      <c r="F15" s="13" t="str">
        <f t="shared" si="0"/>
        <v/>
      </c>
      <c r="G15">
        <v>82110</v>
      </c>
      <c r="H15" s="13">
        <f t="shared" si="1"/>
        <v>2.0000000000000018E-2</v>
      </c>
      <c r="I15">
        <v>82110</v>
      </c>
      <c r="J15" s="13" t="str">
        <f t="shared" si="2"/>
        <v/>
      </c>
      <c r="K15" t="s">
        <v>7</v>
      </c>
    </row>
    <row r="16" spans="1:11" x14ac:dyDescent="0.2">
      <c r="A16" s="39">
        <v>3196</v>
      </c>
      <c r="B16">
        <v>80622.960000000006</v>
      </c>
      <c r="C16">
        <v>84975</v>
      </c>
      <c r="D16" s="13">
        <f t="shared" si="3"/>
        <v>5.3980156521169498E-2</v>
      </c>
      <c r="E16">
        <v>90125</v>
      </c>
      <c r="F16" s="13">
        <f t="shared" si="0"/>
        <v>6.0606060606060552E-2</v>
      </c>
      <c r="G16">
        <v>93054.06</v>
      </c>
      <c r="H16" s="13">
        <f t="shared" si="1"/>
        <v>3.2499972260748855E-2</v>
      </c>
      <c r="I16">
        <v>95566.52</v>
      </c>
      <c r="J16" s="13">
        <f t="shared" si="2"/>
        <v>2.7000004083647777E-2</v>
      </c>
      <c r="K16" t="s">
        <v>7</v>
      </c>
    </row>
    <row r="17" spans="1:11" x14ac:dyDescent="0.2">
      <c r="A17" s="39">
        <v>3202</v>
      </c>
      <c r="B17">
        <v>60434.57</v>
      </c>
      <c r="C17">
        <v>62247.61</v>
      </c>
      <c r="D17" s="13">
        <f t="shared" si="3"/>
        <v>3.0000047985780265E-2</v>
      </c>
      <c r="E17">
        <v>64115.040000000001</v>
      </c>
      <c r="F17" s="13">
        <f t="shared" si="0"/>
        <v>3.0000027310285393E-2</v>
      </c>
      <c r="G17">
        <v>66038.490000000005</v>
      </c>
      <c r="H17" s="13">
        <f t="shared" si="1"/>
        <v>2.9999981283642674E-2</v>
      </c>
      <c r="I17">
        <v>67821.53</v>
      </c>
      <c r="J17" s="13">
        <f t="shared" si="2"/>
        <v>2.7000011659866763E-2</v>
      </c>
      <c r="K17" t="s">
        <v>7</v>
      </c>
    </row>
    <row r="18" spans="1:11" x14ac:dyDescent="0.2">
      <c r="A18" s="39">
        <v>3212</v>
      </c>
      <c r="B18">
        <v>63000</v>
      </c>
      <c r="C18">
        <v>68134.5</v>
      </c>
      <c r="D18" s="13">
        <f t="shared" si="3"/>
        <v>8.1499999999999906E-2</v>
      </c>
      <c r="E18">
        <v>77209.37</v>
      </c>
      <c r="F18" s="13" t="str">
        <f t="shared" si="0"/>
        <v/>
      </c>
      <c r="G18">
        <v>79525.649999999994</v>
      </c>
      <c r="H18" s="13">
        <f t="shared" si="1"/>
        <v>2.9999985753024427E-2</v>
      </c>
      <c r="I18">
        <v>91403</v>
      </c>
      <c r="J18" s="13" t="str">
        <f t="shared" si="2"/>
        <v/>
      </c>
      <c r="K18" t="s">
        <v>7</v>
      </c>
    </row>
    <row r="19" spans="1:11" x14ac:dyDescent="0.2">
      <c r="A19" s="39">
        <v>3223</v>
      </c>
      <c r="B19">
        <v>102543.87</v>
      </c>
      <c r="C19">
        <v>105620.19</v>
      </c>
      <c r="D19" s="13">
        <f t="shared" si="3"/>
        <v>3.0000038032502729E-2</v>
      </c>
      <c r="E19">
        <v>108788.8</v>
      </c>
      <c r="F19" s="13">
        <f t="shared" si="0"/>
        <v>3.0000040711913201E-2</v>
      </c>
      <c r="H19" s="13" t="str">
        <f t="shared" si="1"/>
        <v/>
      </c>
      <c r="I19">
        <v>126690</v>
      </c>
      <c r="J19" s="13" t="str">
        <f t="shared" si="2"/>
        <v/>
      </c>
      <c r="K19" t="s">
        <v>7</v>
      </c>
    </row>
    <row r="20" spans="1:11" x14ac:dyDescent="0.2">
      <c r="A20" s="39">
        <v>3224</v>
      </c>
      <c r="B20">
        <v>75875.89</v>
      </c>
      <c r="C20">
        <v>78265.98</v>
      </c>
      <c r="D20" s="13">
        <f t="shared" si="3"/>
        <v>3.1499992949011846E-2</v>
      </c>
      <c r="E20">
        <v>80613.960000000006</v>
      </c>
      <c r="F20" s="13">
        <f t="shared" si="0"/>
        <v>3.0000007666166173E-2</v>
      </c>
      <c r="G20">
        <v>90388.52</v>
      </c>
      <c r="H20" s="13" t="str">
        <f t="shared" si="1"/>
        <v/>
      </c>
      <c r="I20">
        <v>92919.4</v>
      </c>
      <c r="J20" s="13">
        <f t="shared" si="2"/>
        <v>2.8000015931226585E-2</v>
      </c>
      <c r="K20" t="s">
        <v>7</v>
      </c>
    </row>
    <row r="21" spans="1:11" x14ac:dyDescent="0.2">
      <c r="A21" s="39">
        <v>3236</v>
      </c>
      <c r="B21">
        <v>70785.710000000006</v>
      </c>
      <c r="C21">
        <v>72909.279999999999</v>
      </c>
      <c r="D21" s="13">
        <f t="shared" si="3"/>
        <v>2.9999981634711181E-2</v>
      </c>
      <c r="E21">
        <v>75096.56</v>
      </c>
      <c r="F21" s="13">
        <f t="shared" si="0"/>
        <v>3.0000021945080224E-2</v>
      </c>
      <c r="G21">
        <v>76973.98</v>
      </c>
      <c r="H21" s="13">
        <f t="shared" si="1"/>
        <v>2.5000079897135041E-2</v>
      </c>
      <c r="I21">
        <v>79052.27</v>
      </c>
      <c r="J21" s="13">
        <f t="shared" si="2"/>
        <v>2.6999903084133248E-2</v>
      </c>
      <c r="K21" t="s">
        <v>7</v>
      </c>
    </row>
    <row r="22" spans="1:11" x14ac:dyDescent="0.2">
      <c r="A22" s="39">
        <v>3239</v>
      </c>
      <c r="B22">
        <v>91630.22</v>
      </c>
      <c r="C22">
        <v>94654.02</v>
      </c>
      <c r="D22" s="13">
        <f t="shared" si="3"/>
        <v>3.3000029902798378E-2</v>
      </c>
      <c r="E22">
        <v>102616.79</v>
      </c>
      <c r="F22" s="13">
        <f t="shared" si="0"/>
        <v>8.4125005995519198E-2</v>
      </c>
      <c r="H22" s="13" t="str">
        <f t="shared" si="1"/>
        <v/>
      </c>
      <c r="J22" s="13" t="str">
        <f t="shared" si="2"/>
        <v/>
      </c>
      <c r="K22" t="s">
        <v>7</v>
      </c>
    </row>
    <row r="23" spans="1:11" x14ac:dyDescent="0.2">
      <c r="A23" s="39">
        <v>3246</v>
      </c>
      <c r="B23">
        <v>79000</v>
      </c>
      <c r="C23">
        <v>81370</v>
      </c>
      <c r="D23" s="13">
        <f t="shared" si="3"/>
        <v>3.0000000000000027E-2</v>
      </c>
      <c r="E23">
        <v>83811.100000000006</v>
      </c>
      <c r="F23" s="13">
        <f t="shared" si="0"/>
        <v>3.0000000000000027E-2</v>
      </c>
      <c r="G23">
        <v>86325.43</v>
      </c>
      <c r="H23" s="13">
        <f t="shared" si="1"/>
        <v>2.9999964205218443E-2</v>
      </c>
      <c r="I23">
        <v>91937.03</v>
      </c>
      <c r="J23" s="13">
        <f t="shared" si="2"/>
        <v>6.5005178659405471E-2</v>
      </c>
      <c r="K23" t="s">
        <v>7</v>
      </c>
    </row>
    <row r="24" spans="1:11" x14ac:dyDescent="0.2">
      <c r="A24" s="39">
        <v>3263</v>
      </c>
      <c r="C24">
        <v>61455.24</v>
      </c>
      <c r="D24" s="13" t="str">
        <f t="shared" si="3"/>
        <v/>
      </c>
      <c r="E24">
        <v>67832.02</v>
      </c>
      <c r="F24" s="13" t="str">
        <f t="shared" si="0"/>
        <v/>
      </c>
      <c r="G24">
        <v>72275</v>
      </c>
      <c r="H24" s="13">
        <f t="shared" si="1"/>
        <v>6.5499744810783911E-2</v>
      </c>
      <c r="I24">
        <v>76549.490000000005</v>
      </c>
      <c r="J24" s="13">
        <f t="shared" si="2"/>
        <v>5.9142026980283813E-2</v>
      </c>
      <c r="K24" t="s">
        <v>7</v>
      </c>
    </row>
    <row r="25" spans="1:11" x14ac:dyDescent="0.2">
      <c r="A25" s="39">
        <v>3270</v>
      </c>
      <c r="B25">
        <v>153486.43</v>
      </c>
      <c r="C25">
        <v>156556.16</v>
      </c>
      <c r="D25" s="13">
        <f t="shared" si="3"/>
        <v>2.0000009121327711E-2</v>
      </c>
      <c r="E25">
        <v>156556.16</v>
      </c>
      <c r="F25" s="13" t="str">
        <f t="shared" si="0"/>
        <v/>
      </c>
      <c r="G25">
        <v>160906.16</v>
      </c>
      <c r="H25" s="13">
        <f t="shared" si="1"/>
        <v>2.7785556314104731E-2</v>
      </c>
      <c r="I25">
        <v>160906.16</v>
      </c>
      <c r="J25" s="13" t="str">
        <f t="shared" si="2"/>
        <v/>
      </c>
      <c r="K25" t="s">
        <v>7</v>
      </c>
    </row>
    <row r="26" spans="1:11" x14ac:dyDescent="0.2">
      <c r="A26" s="39">
        <v>3285</v>
      </c>
      <c r="D26" s="13" t="str">
        <f t="shared" si="3"/>
        <v/>
      </c>
      <c r="E26">
        <v>71170.850000000006</v>
      </c>
      <c r="F26" s="13" t="str">
        <f t="shared" si="0"/>
        <v/>
      </c>
      <c r="G26">
        <v>73305.98</v>
      </c>
      <c r="H26" s="13">
        <f t="shared" si="1"/>
        <v>3.00000632281332E-2</v>
      </c>
      <c r="I26">
        <v>75373.210000000006</v>
      </c>
      <c r="J26" s="13">
        <f t="shared" si="2"/>
        <v>2.8200018606940436E-2</v>
      </c>
      <c r="K26" t="s">
        <v>7</v>
      </c>
    </row>
    <row r="27" spans="1:11" x14ac:dyDescent="0.2">
      <c r="A27" s="39">
        <v>3290</v>
      </c>
      <c r="B27">
        <v>137114.76999999999</v>
      </c>
      <c r="C27">
        <v>141228.21</v>
      </c>
      <c r="D27" s="13">
        <f t="shared" si="3"/>
        <v>2.999997739120297E-2</v>
      </c>
      <c r="E27">
        <v>148500</v>
      </c>
      <c r="F27" s="13">
        <f t="shared" si="0"/>
        <v>5.1489642189757934E-2</v>
      </c>
      <c r="G27">
        <v>153029.25</v>
      </c>
      <c r="H27" s="13">
        <f t="shared" si="1"/>
        <v>3.0499999999999972E-2</v>
      </c>
      <c r="I27">
        <v>153029.25</v>
      </c>
      <c r="J27" s="13" t="str">
        <f t="shared" si="2"/>
        <v/>
      </c>
      <c r="K27" t="s">
        <v>7</v>
      </c>
    </row>
    <row r="28" spans="1:11" x14ac:dyDescent="0.2">
      <c r="A28" s="39">
        <v>3296</v>
      </c>
      <c r="D28" s="13" t="str">
        <f t="shared" si="3"/>
        <v/>
      </c>
      <c r="F28" s="13" t="str">
        <f t="shared" si="0"/>
        <v/>
      </c>
      <c r="H28" s="13" t="str">
        <f t="shared" si="1"/>
        <v/>
      </c>
      <c r="J28" s="13" t="str">
        <f t="shared" si="2"/>
        <v/>
      </c>
      <c r="K28" t="s">
        <v>7</v>
      </c>
    </row>
    <row r="29" spans="1:11" x14ac:dyDescent="0.2">
      <c r="A29" s="39">
        <v>3311</v>
      </c>
      <c r="D29" s="13" t="str">
        <f t="shared" si="3"/>
        <v/>
      </c>
      <c r="F29" s="13" t="str">
        <f t="shared" si="0"/>
        <v/>
      </c>
      <c r="H29" s="13" t="str">
        <f t="shared" si="1"/>
        <v/>
      </c>
      <c r="I29">
        <v>76131.88</v>
      </c>
      <c r="J29" s="13" t="str">
        <f t="shared" si="2"/>
        <v/>
      </c>
      <c r="K29" t="s">
        <v>7</v>
      </c>
    </row>
    <row r="30" spans="1:11" x14ac:dyDescent="0.2">
      <c r="A30" s="39">
        <v>3337</v>
      </c>
      <c r="B30">
        <v>68791.13</v>
      </c>
      <c r="C30">
        <v>70854.86</v>
      </c>
      <c r="D30" s="13">
        <f t="shared" si="3"/>
        <v>2.9999943306644239E-2</v>
      </c>
      <c r="E30">
        <v>72980.509999999995</v>
      </c>
      <c r="F30" s="13">
        <f t="shared" si="0"/>
        <v>3.0000059276103164E-2</v>
      </c>
      <c r="H30" s="13" t="str">
        <f t="shared" si="1"/>
        <v/>
      </c>
      <c r="J30" s="13" t="str">
        <f t="shared" si="2"/>
        <v/>
      </c>
      <c r="K30" t="s">
        <v>7</v>
      </c>
    </row>
    <row r="31" spans="1:11" x14ac:dyDescent="0.2">
      <c r="A31" s="39">
        <v>3343</v>
      </c>
      <c r="B31">
        <v>67891.66</v>
      </c>
      <c r="C31">
        <v>82400</v>
      </c>
      <c r="D31" s="13" t="str">
        <f t="shared" si="3"/>
        <v/>
      </c>
      <c r="E31">
        <v>86189.26</v>
      </c>
      <c r="F31" s="13">
        <f t="shared" si="0"/>
        <v>4.5986165048543581E-2</v>
      </c>
      <c r="G31">
        <v>88774.94</v>
      </c>
      <c r="H31" s="13">
        <f t="shared" si="1"/>
        <v>3.0000025525222185E-2</v>
      </c>
      <c r="I31">
        <v>93970.5</v>
      </c>
      <c r="J31" s="13">
        <f t="shared" si="2"/>
        <v>5.8525074756457185E-2</v>
      </c>
      <c r="K31" t="s">
        <v>7</v>
      </c>
    </row>
    <row r="32" spans="1:11" x14ac:dyDescent="0.2">
      <c r="A32" s="39">
        <v>3345</v>
      </c>
      <c r="B32">
        <v>68126.58</v>
      </c>
      <c r="C32">
        <v>71000</v>
      </c>
      <c r="D32" s="13">
        <f t="shared" si="3"/>
        <v>4.2177663989591219E-2</v>
      </c>
      <c r="E32">
        <v>73130</v>
      </c>
      <c r="F32" s="13">
        <f t="shared" si="0"/>
        <v>3.0000000000000027E-2</v>
      </c>
      <c r="G32">
        <v>75330</v>
      </c>
      <c r="H32" s="13">
        <f t="shared" si="1"/>
        <v>3.0083413099958989E-2</v>
      </c>
      <c r="I32">
        <v>77401.58</v>
      </c>
      <c r="J32" s="13">
        <f t="shared" si="2"/>
        <v>2.7500066374618326E-2</v>
      </c>
      <c r="K32" t="s">
        <v>7</v>
      </c>
    </row>
    <row r="33" spans="1:11" x14ac:dyDescent="0.2">
      <c r="A33" s="39">
        <v>3368</v>
      </c>
      <c r="B33">
        <v>78895.62</v>
      </c>
      <c r="C33">
        <v>81262.490000000005</v>
      </c>
      <c r="D33" s="13">
        <f t="shared" si="3"/>
        <v>3.0000017744964858E-2</v>
      </c>
      <c r="E33">
        <v>82887.740000000005</v>
      </c>
      <c r="F33" s="13">
        <f t="shared" si="0"/>
        <v>2.0000002461160182E-2</v>
      </c>
      <c r="H33" s="13" t="str">
        <f t="shared" si="1"/>
        <v/>
      </c>
      <c r="J33" s="13" t="str">
        <f t="shared" si="2"/>
        <v/>
      </c>
      <c r="K33" t="s">
        <v>7</v>
      </c>
    </row>
    <row r="34" spans="1:11" x14ac:dyDescent="0.2">
      <c r="A34" s="39">
        <v>3369</v>
      </c>
      <c r="B34">
        <v>146414.5</v>
      </c>
      <c r="C34">
        <v>150806.94</v>
      </c>
      <c r="D34" s="13">
        <f t="shared" si="3"/>
        <v>3.0000034149623156E-2</v>
      </c>
      <c r="E34">
        <v>155632.76</v>
      </c>
      <c r="F34" s="13">
        <f t="shared" si="0"/>
        <v>3.1999986207531306E-2</v>
      </c>
      <c r="H34" s="13" t="str">
        <f t="shared" si="1"/>
        <v/>
      </c>
      <c r="J34" s="13" t="str">
        <f t="shared" si="2"/>
        <v/>
      </c>
      <c r="K34" t="s">
        <v>7</v>
      </c>
    </row>
    <row r="35" spans="1:11" x14ac:dyDescent="0.2">
      <c r="A35" s="39">
        <v>3373</v>
      </c>
      <c r="B35">
        <v>141371.22</v>
      </c>
      <c r="C35">
        <v>145612.35999999999</v>
      </c>
      <c r="D35" s="13">
        <f t="shared" si="3"/>
        <v>3.000002405015656E-2</v>
      </c>
      <c r="E35">
        <v>149980.73000000001</v>
      </c>
      <c r="F35" s="13">
        <f t="shared" si="0"/>
        <v>2.9999994505961025E-2</v>
      </c>
      <c r="H35" s="13" t="str">
        <f t="shared" si="1"/>
        <v/>
      </c>
      <c r="J35" s="13" t="str">
        <f t="shared" si="2"/>
        <v/>
      </c>
      <c r="K35" t="s">
        <v>7</v>
      </c>
    </row>
    <row r="36" spans="1:11" x14ac:dyDescent="0.2">
      <c r="A36" s="39">
        <v>3390</v>
      </c>
      <c r="B36">
        <v>121334</v>
      </c>
      <c r="C36">
        <v>124974.02</v>
      </c>
      <c r="D36" s="13">
        <f t="shared" si="3"/>
        <v>3.0000000000000027E-2</v>
      </c>
      <c r="E36">
        <v>128723.24</v>
      </c>
      <c r="F36" s="13">
        <f t="shared" si="0"/>
        <v>2.9999995199002205E-2</v>
      </c>
      <c r="G36">
        <v>132584.94</v>
      </c>
      <c r="H36" s="13">
        <f t="shared" si="1"/>
        <v>3.0000021752093931E-2</v>
      </c>
      <c r="J36" s="13" t="str">
        <f t="shared" si="2"/>
        <v/>
      </c>
      <c r="K36" t="s">
        <v>7</v>
      </c>
    </row>
    <row r="37" spans="1:11" x14ac:dyDescent="0.2">
      <c r="A37" s="39">
        <v>3393</v>
      </c>
      <c r="B37">
        <v>109300</v>
      </c>
      <c r="C37">
        <v>113344.1</v>
      </c>
      <c r="D37" s="13">
        <f t="shared" si="3"/>
        <v>3.7000000000000144E-2</v>
      </c>
      <c r="E37">
        <v>119840.5</v>
      </c>
      <c r="F37" s="13">
        <f t="shared" si="0"/>
        <v>5.731573147609792E-2</v>
      </c>
      <c r="G37">
        <v>128750</v>
      </c>
      <c r="H37" s="13">
        <f t="shared" si="1"/>
        <v>7.4344649763644188E-2</v>
      </c>
      <c r="I37">
        <v>131325</v>
      </c>
      <c r="J37" s="13">
        <f t="shared" si="2"/>
        <v>2.0000000000000018E-2</v>
      </c>
      <c r="K37" t="s">
        <v>7</v>
      </c>
    </row>
    <row r="38" spans="1:11" x14ac:dyDescent="0.2">
      <c r="A38" s="39">
        <v>3431</v>
      </c>
      <c r="C38">
        <v>78200</v>
      </c>
      <c r="D38" s="13" t="str">
        <f t="shared" si="3"/>
        <v/>
      </c>
      <c r="E38">
        <v>83526.2</v>
      </c>
      <c r="F38" s="13">
        <f t="shared" si="0"/>
        <v>6.8109974424552355E-2</v>
      </c>
      <c r="G38">
        <v>87752.91</v>
      </c>
      <c r="H38" s="13">
        <f t="shared" si="1"/>
        <v>5.0603403482978981E-2</v>
      </c>
      <c r="I38">
        <v>93124.5</v>
      </c>
      <c r="J38" s="13">
        <f t="shared" si="2"/>
        <v>6.1212670896042098E-2</v>
      </c>
      <c r="K38" t="s">
        <v>7</v>
      </c>
    </row>
    <row r="39" spans="1:11" x14ac:dyDescent="0.2">
      <c r="A39" s="39">
        <v>3434</v>
      </c>
      <c r="B39">
        <v>154213.97</v>
      </c>
      <c r="C39">
        <v>154213.97</v>
      </c>
      <c r="D39" s="13" t="str">
        <f t="shared" si="3"/>
        <v/>
      </c>
      <c r="E39">
        <v>161924.67000000001</v>
      </c>
      <c r="F39" s="13">
        <f t="shared" si="0"/>
        <v>5.0000009726745231E-2</v>
      </c>
      <c r="G39">
        <v>161924.67000000001</v>
      </c>
      <c r="H39" s="13" t="str">
        <f t="shared" si="1"/>
        <v/>
      </c>
      <c r="I39">
        <v>161924.67000000001</v>
      </c>
      <c r="J39" s="13" t="str">
        <f t="shared" si="2"/>
        <v/>
      </c>
      <c r="K39" t="s">
        <v>7</v>
      </c>
    </row>
    <row r="40" spans="1:11" x14ac:dyDescent="0.2">
      <c r="A40" s="39">
        <v>3472</v>
      </c>
      <c r="B40">
        <v>69010</v>
      </c>
      <c r="C40">
        <v>71080.3</v>
      </c>
      <c r="D40" s="13">
        <f t="shared" si="3"/>
        <v>3.0000000000000027E-2</v>
      </c>
      <c r="E40">
        <v>74634.320000000007</v>
      </c>
      <c r="F40" s="13">
        <f t="shared" si="0"/>
        <v>5.0000070342978375E-2</v>
      </c>
      <c r="G40">
        <v>76873.350000000006</v>
      </c>
      <c r="H40" s="13">
        <f t="shared" si="1"/>
        <v>3.0000005359464677E-2</v>
      </c>
      <c r="I40">
        <v>89286.35</v>
      </c>
      <c r="J40" s="13" t="str">
        <f t="shared" si="2"/>
        <v/>
      </c>
      <c r="K40" t="s">
        <v>7</v>
      </c>
    </row>
    <row r="41" spans="1:11" x14ac:dyDescent="0.2">
      <c r="A41" s="39">
        <v>3492</v>
      </c>
      <c r="B41">
        <v>62366.13</v>
      </c>
      <c r="C41">
        <v>64237.11</v>
      </c>
      <c r="D41" s="13">
        <f t="shared" si="3"/>
        <v>2.9999937466057336E-2</v>
      </c>
      <c r="E41">
        <v>66164.22</v>
      </c>
      <c r="F41" s="13">
        <f t="shared" si="0"/>
        <v>2.9999948627825956E-2</v>
      </c>
      <c r="G41">
        <v>67487.5</v>
      </c>
      <c r="H41" s="13">
        <f t="shared" si="1"/>
        <v>1.999993349880036E-2</v>
      </c>
      <c r="I41">
        <v>68162.38</v>
      </c>
      <c r="J41" s="13">
        <f t="shared" si="2"/>
        <v>1.0000074087794131E-2</v>
      </c>
      <c r="K41" t="s">
        <v>7</v>
      </c>
    </row>
    <row r="42" spans="1:11" x14ac:dyDescent="0.2">
      <c r="A42" s="39">
        <v>3512</v>
      </c>
      <c r="B42">
        <v>77892.929999999993</v>
      </c>
      <c r="D42" s="13" t="str">
        <f t="shared" si="3"/>
        <v/>
      </c>
      <c r="F42" s="13" t="str">
        <f t="shared" si="0"/>
        <v/>
      </c>
      <c r="H42" s="13" t="str">
        <f t="shared" si="1"/>
        <v/>
      </c>
      <c r="J42" s="13" t="str">
        <f t="shared" si="2"/>
        <v/>
      </c>
      <c r="K42" t="s">
        <v>7</v>
      </c>
    </row>
    <row r="43" spans="1:11" x14ac:dyDescent="0.2">
      <c r="A43" s="39">
        <v>3553</v>
      </c>
      <c r="B43">
        <v>98415.76</v>
      </c>
      <c r="C43">
        <v>100384.08</v>
      </c>
      <c r="D43" s="13">
        <f t="shared" si="3"/>
        <v>2.000004877267636E-2</v>
      </c>
      <c r="E43">
        <v>103395.6</v>
      </c>
      <c r="F43" s="13">
        <f t="shared" si="0"/>
        <v>2.9999976091826586E-2</v>
      </c>
      <c r="G43">
        <v>106497.47</v>
      </c>
      <c r="H43" s="13">
        <f t="shared" si="1"/>
        <v>3.000001934318286E-2</v>
      </c>
      <c r="I43">
        <v>109372.9</v>
      </c>
      <c r="J43" s="13">
        <f t="shared" si="2"/>
        <v>2.6999984131078403E-2</v>
      </c>
      <c r="K43" t="s">
        <v>7</v>
      </c>
    </row>
    <row r="44" spans="1:11" x14ac:dyDescent="0.2">
      <c r="A44" s="39">
        <v>3557</v>
      </c>
      <c r="B44">
        <v>66923.320000000007</v>
      </c>
      <c r="C44">
        <v>68763.710000000006</v>
      </c>
      <c r="D44" s="13">
        <f t="shared" si="3"/>
        <v>2.7499980574783089E-2</v>
      </c>
      <c r="E44">
        <v>68763.710000000006</v>
      </c>
      <c r="F44" s="13" t="str">
        <f t="shared" si="0"/>
        <v/>
      </c>
      <c r="G44">
        <v>70138.98</v>
      </c>
      <c r="H44" s="13">
        <f t="shared" si="1"/>
        <v>1.9999938921271054E-2</v>
      </c>
      <c r="I44">
        <v>70138.98</v>
      </c>
      <c r="J44" s="13" t="str">
        <f t="shared" si="2"/>
        <v/>
      </c>
      <c r="K44" t="s">
        <v>7</v>
      </c>
    </row>
    <row r="45" spans="1:11" x14ac:dyDescent="0.2">
      <c r="A45" s="39">
        <v>3562</v>
      </c>
      <c r="B45">
        <v>110792</v>
      </c>
      <c r="C45">
        <v>113894.18</v>
      </c>
      <c r="D45" s="13">
        <f t="shared" si="3"/>
        <v>2.800003610368984E-2</v>
      </c>
      <c r="E45">
        <v>117311.01</v>
      </c>
      <c r="F45" s="13">
        <f t="shared" si="0"/>
        <v>3.0000040388367566E-2</v>
      </c>
      <c r="G45">
        <v>129298</v>
      </c>
      <c r="H45" s="13" t="str">
        <f t="shared" si="1"/>
        <v/>
      </c>
      <c r="J45" s="13" t="str">
        <f t="shared" si="2"/>
        <v/>
      </c>
      <c r="K45" t="s">
        <v>7</v>
      </c>
    </row>
    <row r="46" spans="1:11" x14ac:dyDescent="0.2">
      <c r="A46" s="39">
        <v>3564</v>
      </c>
      <c r="D46" s="13" t="str">
        <f t="shared" si="3"/>
        <v/>
      </c>
      <c r="E46">
        <v>77454.19</v>
      </c>
      <c r="F46" s="13" t="str">
        <f t="shared" si="0"/>
        <v/>
      </c>
      <c r="G46">
        <v>83170.44</v>
      </c>
      <c r="H46" s="13">
        <f t="shared" si="1"/>
        <v>7.3801688456105463E-2</v>
      </c>
      <c r="I46">
        <v>85249.7</v>
      </c>
      <c r="J46" s="13">
        <f t="shared" si="2"/>
        <v>2.4999987976497273E-2</v>
      </c>
      <c r="K46" t="s">
        <v>7</v>
      </c>
    </row>
    <row r="47" spans="1:11" x14ac:dyDescent="0.2">
      <c r="A47" s="39">
        <v>3578</v>
      </c>
      <c r="B47">
        <v>84427.79</v>
      </c>
      <c r="C47">
        <v>84427.79</v>
      </c>
      <c r="D47" s="13" t="str">
        <f t="shared" si="3"/>
        <v/>
      </c>
      <c r="F47" s="13" t="str">
        <f t="shared" si="0"/>
        <v/>
      </c>
      <c r="H47" s="13" t="str">
        <f t="shared" si="1"/>
        <v/>
      </c>
      <c r="J47" s="13" t="str">
        <f t="shared" si="2"/>
        <v/>
      </c>
      <c r="K47" t="s">
        <v>7</v>
      </c>
    </row>
    <row r="48" spans="1:11" x14ac:dyDescent="0.2">
      <c r="A48" s="39">
        <v>3584</v>
      </c>
      <c r="B48">
        <v>57200</v>
      </c>
      <c r="C48">
        <v>59202</v>
      </c>
      <c r="D48" s="13">
        <f t="shared" si="3"/>
        <v>3.499999999999992E-2</v>
      </c>
      <c r="E48">
        <v>60978.06</v>
      </c>
      <c r="F48" s="13">
        <f t="shared" si="0"/>
        <v>3.0000000000000027E-2</v>
      </c>
      <c r="G48">
        <v>62807.4</v>
      </c>
      <c r="H48" s="13">
        <f t="shared" si="1"/>
        <v>2.9999970481186189E-2</v>
      </c>
      <c r="I48">
        <v>66766</v>
      </c>
      <c r="J48" s="13">
        <f t="shared" si="2"/>
        <v>6.3027605027432987E-2</v>
      </c>
      <c r="K48" t="s">
        <v>7</v>
      </c>
    </row>
    <row r="49" spans="1:11" x14ac:dyDescent="0.2">
      <c r="A49" s="39">
        <v>3588</v>
      </c>
      <c r="B49">
        <v>73994.399999999994</v>
      </c>
      <c r="C49">
        <v>76288.23</v>
      </c>
      <c r="D49" s="13">
        <f t="shared" si="3"/>
        <v>3.1000048652330525E-2</v>
      </c>
      <c r="E49">
        <v>80584.009999999995</v>
      </c>
      <c r="F49" s="13">
        <f t="shared" si="0"/>
        <v>5.630986588625797E-2</v>
      </c>
      <c r="G49">
        <v>88005.14</v>
      </c>
      <c r="H49" s="13">
        <f t="shared" si="1"/>
        <v>9.2091843034368903E-2</v>
      </c>
      <c r="I49">
        <v>92340</v>
      </c>
      <c r="J49" s="13">
        <f t="shared" si="2"/>
        <v>4.9256895676775159E-2</v>
      </c>
      <c r="K49" t="s">
        <v>7</v>
      </c>
    </row>
    <row r="50" spans="1:11" x14ac:dyDescent="0.2">
      <c r="A50" s="39">
        <v>3604</v>
      </c>
      <c r="B50">
        <v>67287.94</v>
      </c>
      <c r="C50">
        <v>69306.58</v>
      </c>
      <c r="D50" s="13">
        <f t="shared" si="3"/>
        <v>3.0000026750707454E-2</v>
      </c>
      <c r="E50">
        <v>71385.78</v>
      </c>
      <c r="F50" s="13">
        <f t="shared" si="0"/>
        <v>3.0000037514475553E-2</v>
      </c>
      <c r="G50">
        <v>73527.350000000006</v>
      </c>
      <c r="H50" s="13">
        <f t="shared" si="1"/>
        <v>2.9999952371466687E-2</v>
      </c>
      <c r="I50">
        <v>73527.350000000006</v>
      </c>
      <c r="J50" s="13" t="str">
        <f t="shared" si="2"/>
        <v/>
      </c>
      <c r="K50" t="s">
        <v>7</v>
      </c>
    </row>
    <row r="51" spans="1:11" x14ac:dyDescent="0.2">
      <c r="A51" s="39">
        <v>3609</v>
      </c>
      <c r="B51">
        <v>90640</v>
      </c>
      <c r="C51">
        <v>93359.2</v>
      </c>
      <c r="D51" s="13">
        <f t="shared" si="3"/>
        <v>3.0000000000000027E-2</v>
      </c>
      <c r="E51">
        <v>96159.98</v>
      </c>
      <c r="F51" s="13">
        <f t="shared" si="0"/>
        <v>3.0000042845268693E-2</v>
      </c>
      <c r="H51" s="13" t="str">
        <f t="shared" si="1"/>
        <v/>
      </c>
      <c r="J51" s="13" t="str">
        <f t="shared" si="2"/>
        <v/>
      </c>
      <c r="K51" t="s">
        <v>7</v>
      </c>
    </row>
    <row r="52" spans="1:11" x14ac:dyDescent="0.2">
      <c r="A52" s="39">
        <v>3632</v>
      </c>
      <c r="B52">
        <v>66014.39</v>
      </c>
      <c r="C52">
        <v>67994.820000000007</v>
      </c>
      <c r="D52" s="13">
        <f t="shared" si="3"/>
        <v>2.9999974248039019E-2</v>
      </c>
      <c r="E52">
        <v>71394.559999999998</v>
      </c>
      <c r="F52" s="13">
        <f t="shared" si="0"/>
        <v>4.9999985292997096E-2</v>
      </c>
      <c r="G52">
        <v>73357.91</v>
      </c>
      <c r="H52" s="13">
        <f t="shared" si="1"/>
        <v>2.7499994397332417E-2</v>
      </c>
      <c r="I52">
        <v>73357.91</v>
      </c>
      <c r="J52" s="13" t="str">
        <f t="shared" si="2"/>
        <v/>
      </c>
      <c r="K52" t="s">
        <v>7</v>
      </c>
    </row>
    <row r="53" spans="1:11" x14ac:dyDescent="0.2">
      <c r="A53" s="39">
        <v>3684</v>
      </c>
      <c r="B53">
        <v>87601.5</v>
      </c>
      <c r="C53">
        <v>94000</v>
      </c>
      <c r="D53" s="13">
        <f t="shared" si="3"/>
        <v>7.3040986741094605E-2</v>
      </c>
      <c r="E53">
        <v>96820</v>
      </c>
      <c r="F53" s="13">
        <f t="shared" si="0"/>
        <v>3.0000000000000027E-2</v>
      </c>
      <c r="G53">
        <v>100000</v>
      </c>
      <c r="H53" s="13">
        <f t="shared" si="1"/>
        <v>3.2844453625284098E-2</v>
      </c>
      <c r="I53">
        <v>103000</v>
      </c>
      <c r="J53" s="13">
        <f t="shared" si="2"/>
        <v>3.0000000000000027E-2</v>
      </c>
      <c r="K53" t="s">
        <v>7</v>
      </c>
    </row>
    <row r="54" spans="1:11" x14ac:dyDescent="0.2">
      <c r="A54" s="39">
        <v>3713</v>
      </c>
      <c r="B54">
        <v>97469.81</v>
      </c>
      <c r="C54">
        <v>100393.9</v>
      </c>
      <c r="D54" s="13">
        <f t="shared" si="3"/>
        <v>2.9999955883775575E-2</v>
      </c>
      <c r="E54">
        <v>103405.72</v>
      </c>
      <c r="F54" s="13">
        <f t="shared" si="0"/>
        <v>3.0000029882293777E-2</v>
      </c>
      <c r="G54">
        <v>109695</v>
      </c>
      <c r="H54" s="13">
        <f t="shared" si="1"/>
        <v>6.0821393632769949E-2</v>
      </c>
      <c r="I54">
        <v>112985.85</v>
      </c>
      <c r="J54" s="13">
        <f t="shared" si="2"/>
        <v>3.0000000000000027E-2</v>
      </c>
      <c r="K54" t="s">
        <v>7</v>
      </c>
    </row>
    <row r="55" spans="1:11" x14ac:dyDescent="0.2">
      <c r="A55" s="39">
        <v>3756</v>
      </c>
      <c r="D55" s="13" t="str">
        <f t="shared" si="3"/>
        <v/>
      </c>
      <c r="F55" s="13" t="str">
        <f t="shared" si="0"/>
        <v/>
      </c>
      <c r="H55" s="13" t="str">
        <f t="shared" si="1"/>
        <v/>
      </c>
      <c r="I55">
        <v>59235.72</v>
      </c>
      <c r="J55" s="13" t="str">
        <f t="shared" si="2"/>
        <v/>
      </c>
      <c r="K55" t="s">
        <v>7</v>
      </c>
    </row>
    <row r="56" spans="1:11" x14ac:dyDescent="0.2">
      <c r="A56" s="39">
        <v>3760</v>
      </c>
      <c r="B56">
        <v>120328.29</v>
      </c>
      <c r="C56">
        <v>123938.14</v>
      </c>
      <c r="D56" s="13">
        <f t="shared" si="3"/>
        <v>3.0000010803777011E-2</v>
      </c>
      <c r="E56">
        <v>134039.1</v>
      </c>
      <c r="F56" s="13">
        <f t="shared" si="0"/>
        <v>8.1500012828980672E-2</v>
      </c>
      <c r="G56">
        <v>138059.1</v>
      </c>
      <c r="H56" s="13">
        <f t="shared" si="1"/>
        <v>2.9991248822172079E-2</v>
      </c>
      <c r="I56">
        <v>140129.99</v>
      </c>
      <c r="J56" s="13">
        <f t="shared" si="2"/>
        <v>1.5000025351461721E-2</v>
      </c>
      <c r="K56" t="s">
        <v>7</v>
      </c>
    </row>
    <row r="57" spans="1:11" x14ac:dyDescent="0.2">
      <c r="A57" s="39">
        <v>3767</v>
      </c>
      <c r="B57">
        <v>89223.35</v>
      </c>
      <c r="C57">
        <v>92078.5</v>
      </c>
      <c r="D57" s="13">
        <f t="shared" si="3"/>
        <v>3.2000031381919536E-2</v>
      </c>
      <c r="E57">
        <v>95000</v>
      </c>
      <c r="F57" s="13">
        <f t="shared" si="0"/>
        <v>3.1728362212677164E-2</v>
      </c>
      <c r="G57">
        <v>96995</v>
      </c>
      <c r="H57" s="13">
        <f t="shared" si="1"/>
        <v>2.0999999999999908E-2</v>
      </c>
      <c r="J57" s="13" t="str">
        <f t="shared" si="2"/>
        <v/>
      </c>
      <c r="K57" t="s">
        <v>7</v>
      </c>
    </row>
    <row r="58" spans="1:11" x14ac:dyDescent="0.2">
      <c r="A58" s="39">
        <v>3791</v>
      </c>
      <c r="B58">
        <v>78359.67</v>
      </c>
      <c r="C58">
        <v>80318.66</v>
      </c>
      <c r="D58" s="13">
        <f t="shared" si="3"/>
        <v>2.4999977667083062E-2</v>
      </c>
      <c r="E58">
        <v>82728.22</v>
      </c>
      <c r="F58" s="13">
        <f t="shared" si="0"/>
        <v>3.0000002490081279E-2</v>
      </c>
      <c r="G58">
        <v>89639.87</v>
      </c>
      <c r="H58" s="13">
        <f t="shared" si="1"/>
        <v>8.3546460929535327E-2</v>
      </c>
      <c r="I58">
        <v>92060.15</v>
      </c>
      <c r="J58" s="13">
        <f t="shared" si="2"/>
        <v>2.7000039156683364E-2</v>
      </c>
      <c r="K58" t="s">
        <v>7</v>
      </c>
    </row>
    <row r="59" spans="1:11" x14ac:dyDescent="0.2">
      <c r="A59" s="39">
        <v>3795</v>
      </c>
      <c r="C59">
        <v>65302</v>
      </c>
      <c r="D59" s="13" t="str">
        <f t="shared" si="3"/>
        <v/>
      </c>
      <c r="E59">
        <v>67261.06</v>
      </c>
      <c r="F59" s="13">
        <f t="shared" si="0"/>
        <v>3.0000000000000027E-2</v>
      </c>
      <c r="G59">
        <v>69278.89</v>
      </c>
      <c r="H59" s="13">
        <f t="shared" si="1"/>
        <v>2.999997323860204E-2</v>
      </c>
      <c r="I59">
        <v>71149.42</v>
      </c>
      <c r="J59" s="13">
        <f t="shared" si="2"/>
        <v>2.6999999566967636E-2</v>
      </c>
      <c r="K59" t="s">
        <v>7</v>
      </c>
    </row>
    <row r="60" spans="1:11" x14ac:dyDescent="0.2">
      <c r="A60" s="39">
        <v>3796</v>
      </c>
      <c r="B60">
        <v>85181.4</v>
      </c>
      <c r="C60">
        <v>88162.75</v>
      </c>
      <c r="D60" s="13">
        <f t="shared" si="3"/>
        <v>3.5000011739652059E-2</v>
      </c>
      <c r="E60">
        <v>90807.63</v>
      </c>
      <c r="F60" s="13">
        <f t="shared" si="0"/>
        <v>2.9999971643352774E-2</v>
      </c>
      <c r="G60">
        <v>93531.86</v>
      </c>
      <c r="H60" s="13">
        <f t="shared" si="1"/>
        <v>3.0000012113519547E-2</v>
      </c>
      <c r="I60">
        <v>96524.89</v>
      </c>
      <c r="J60" s="13">
        <f t="shared" si="2"/>
        <v>3.2000112047381402E-2</v>
      </c>
      <c r="K60" t="s">
        <v>7</v>
      </c>
    </row>
    <row r="61" spans="1:11" x14ac:dyDescent="0.2">
      <c r="A61" s="39">
        <v>3797</v>
      </c>
      <c r="B61">
        <v>73944.08</v>
      </c>
      <c r="C61">
        <v>76288.11</v>
      </c>
      <c r="D61" s="13">
        <f t="shared" si="3"/>
        <v>3.1700036027224821E-2</v>
      </c>
      <c r="E61">
        <v>82305.34</v>
      </c>
      <c r="F61" s="13">
        <f t="shared" si="0"/>
        <v>7.8875069784793306E-2</v>
      </c>
      <c r="G61">
        <v>84774.5</v>
      </c>
      <c r="H61" s="13">
        <f t="shared" si="1"/>
        <v>2.9999997570024028E-2</v>
      </c>
      <c r="I61">
        <v>87063.41</v>
      </c>
      <c r="J61" s="13">
        <f t="shared" si="2"/>
        <v>2.6999982306000092E-2</v>
      </c>
      <c r="K61" t="s">
        <v>7</v>
      </c>
    </row>
    <row r="62" spans="1:11" x14ac:dyDescent="0.2">
      <c r="A62" s="39">
        <v>3805</v>
      </c>
      <c r="B62">
        <v>105870.5</v>
      </c>
      <c r="C62">
        <v>108781.94</v>
      </c>
      <c r="D62" s="13">
        <f t="shared" si="3"/>
        <v>2.7500011806877334E-2</v>
      </c>
      <c r="E62">
        <v>112045.4</v>
      </c>
      <c r="F62" s="13">
        <f t="shared" si="0"/>
        <v>3.0000016546864128E-2</v>
      </c>
      <c r="H62" s="13" t="str">
        <f t="shared" si="1"/>
        <v/>
      </c>
      <c r="J62" s="13" t="str">
        <f t="shared" si="2"/>
        <v/>
      </c>
      <c r="K62" t="s">
        <v>7</v>
      </c>
    </row>
    <row r="63" spans="1:11" x14ac:dyDescent="0.2">
      <c r="A63" s="39">
        <v>3806</v>
      </c>
      <c r="B63">
        <v>115089.39</v>
      </c>
      <c r="C63">
        <v>121801.91</v>
      </c>
      <c r="D63" s="13">
        <f t="shared" si="3"/>
        <v>5.8324403318151363E-2</v>
      </c>
      <c r="E63">
        <v>125212.36</v>
      </c>
      <c r="F63" s="13">
        <f t="shared" si="0"/>
        <v>2.7999971429019332E-2</v>
      </c>
      <c r="G63">
        <v>128968.73</v>
      </c>
      <c r="H63" s="13">
        <f t="shared" si="1"/>
        <v>2.999999361085437E-2</v>
      </c>
      <c r="J63" s="13" t="str">
        <f t="shared" si="2"/>
        <v/>
      </c>
      <c r="K63" t="s">
        <v>7</v>
      </c>
    </row>
    <row r="64" spans="1:11" x14ac:dyDescent="0.2">
      <c r="A64" s="39">
        <v>3825</v>
      </c>
      <c r="B64">
        <v>56517.56</v>
      </c>
      <c r="C64">
        <v>58213.09</v>
      </c>
      <c r="D64" s="13">
        <f t="shared" si="3"/>
        <v>3.0000056619571058E-2</v>
      </c>
      <c r="E64">
        <v>59959.48</v>
      </c>
      <c r="F64" s="13">
        <f t="shared" si="0"/>
        <v>2.9999953618679243E-2</v>
      </c>
      <c r="H64" s="13" t="str">
        <f t="shared" si="1"/>
        <v/>
      </c>
      <c r="J64" s="13" t="str">
        <f t="shared" si="2"/>
        <v/>
      </c>
      <c r="K64" t="s">
        <v>7</v>
      </c>
    </row>
    <row r="65" spans="1:11" x14ac:dyDescent="0.2">
      <c r="A65" s="39">
        <v>3833</v>
      </c>
      <c r="B65">
        <v>108150</v>
      </c>
      <c r="C65">
        <v>114742</v>
      </c>
      <c r="D65" s="13">
        <f t="shared" si="3"/>
        <v>6.0952380952380869E-2</v>
      </c>
      <c r="E65">
        <v>118184.26</v>
      </c>
      <c r="F65" s="13">
        <f t="shared" si="0"/>
        <v>3.0000000000000027E-2</v>
      </c>
      <c r="G65">
        <v>121729.79</v>
      </c>
      <c r="H65" s="13">
        <f t="shared" si="1"/>
        <v>3.0000018615000013E-2</v>
      </c>
      <c r="I65">
        <v>124894.76</v>
      </c>
      <c r="J65" s="13">
        <f t="shared" si="2"/>
        <v>2.5999962704281288E-2</v>
      </c>
      <c r="K65" t="s">
        <v>7</v>
      </c>
    </row>
    <row r="66" spans="1:11" x14ac:dyDescent="0.2">
      <c r="A66" s="39">
        <v>3853</v>
      </c>
      <c r="B66">
        <v>111310.34</v>
      </c>
      <c r="D66" s="13" t="str">
        <f t="shared" si="3"/>
        <v/>
      </c>
      <c r="F66" s="13" t="str">
        <f t="shared" ref="F66:F129" si="4">IF(IFERROR((E66/C66-1),"")="","",IF(AND((E66/C66-1)&gt;0,(E66/C66-1)&lt;0.1),(E66/C66-1),""))</f>
        <v/>
      </c>
      <c r="H66" s="13" t="str">
        <f t="shared" ref="H66:H129" si="5">IF(IFERROR((G66/E66-1),"")="","",IF(AND((G66/E66-1)&gt;0,(G66/E66-1)&lt;0.1),(G66/E66-1),""))</f>
        <v/>
      </c>
      <c r="J66" s="13" t="str">
        <f t="shared" ref="J66:J129" si="6">IF(IFERROR((I66/G66-1),"")="","",IF(AND((I66/G66-1)&gt;0,(I66/G66-1)&lt;0.1),(I66/G66-1),""))</f>
        <v/>
      </c>
      <c r="K66" t="s">
        <v>7</v>
      </c>
    </row>
    <row r="67" spans="1:11" x14ac:dyDescent="0.2">
      <c r="A67" s="39">
        <v>3872</v>
      </c>
      <c r="D67" s="13" t="str">
        <f t="shared" ref="D67:D130" si="7">IF(IFERROR((C67/B67-1),"")="","",IF(AND((C67/B67-1)&gt;0,(C67/B67-1)&lt;0.1),(C67/B67-1),""))</f>
        <v/>
      </c>
      <c r="F67" s="13" t="str">
        <f t="shared" si="4"/>
        <v/>
      </c>
      <c r="G67">
        <v>87550</v>
      </c>
      <c r="H67" s="13" t="str">
        <f t="shared" si="5"/>
        <v/>
      </c>
      <c r="I67">
        <v>92430</v>
      </c>
      <c r="J67" s="13">
        <f t="shared" si="6"/>
        <v>5.5739577384351868E-2</v>
      </c>
      <c r="K67" t="s">
        <v>7</v>
      </c>
    </row>
    <row r="68" spans="1:11" x14ac:dyDescent="0.2">
      <c r="A68" s="39">
        <v>3874</v>
      </c>
      <c r="B68">
        <v>60790</v>
      </c>
      <c r="C68">
        <v>62613.7</v>
      </c>
      <c r="D68" s="13">
        <f t="shared" si="7"/>
        <v>3.0000000000000027E-2</v>
      </c>
      <c r="E68">
        <v>64492.11</v>
      </c>
      <c r="F68" s="13">
        <f t="shared" si="4"/>
        <v>2.999998402905435E-2</v>
      </c>
      <c r="G68">
        <v>66426.87</v>
      </c>
      <c r="H68" s="13">
        <f t="shared" si="5"/>
        <v>2.9999948830949918E-2</v>
      </c>
      <c r="I68">
        <v>68087.539999999994</v>
      </c>
      <c r="J68" s="13">
        <f t="shared" si="6"/>
        <v>2.4999973655239094E-2</v>
      </c>
      <c r="K68" t="s">
        <v>7</v>
      </c>
    </row>
    <row r="69" spans="1:11" x14ac:dyDescent="0.2">
      <c r="A69" s="39">
        <v>3875</v>
      </c>
      <c r="B69">
        <v>81319.850000000006</v>
      </c>
      <c r="C69">
        <v>83759.45</v>
      </c>
      <c r="D69" s="13">
        <f t="shared" si="7"/>
        <v>3.000005533704253E-2</v>
      </c>
      <c r="E69">
        <v>86272.23</v>
      </c>
      <c r="F69" s="13">
        <f t="shared" si="4"/>
        <v>2.9999958213670297E-2</v>
      </c>
      <c r="G69">
        <v>92412.63</v>
      </c>
      <c r="H69" s="13">
        <f t="shared" si="5"/>
        <v>7.1174698973238693E-2</v>
      </c>
      <c r="I69">
        <v>94722.95</v>
      </c>
      <c r="J69" s="13">
        <f t="shared" si="6"/>
        <v>2.5000045989384656E-2</v>
      </c>
      <c r="K69" t="s">
        <v>7</v>
      </c>
    </row>
    <row r="70" spans="1:11" x14ac:dyDescent="0.2">
      <c r="A70" s="39">
        <v>3899</v>
      </c>
      <c r="B70">
        <v>77445.7</v>
      </c>
      <c r="C70">
        <v>79769.070000000007</v>
      </c>
      <c r="D70" s="13">
        <f t="shared" si="7"/>
        <v>2.9999987087727442E-2</v>
      </c>
      <c r="E70">
        <v>83842</v>
      </c>
      <c r="F70" s="13">
        <f t="shared" si="4"/>
        <v>5.1059013224047822E-2</v>
      </c>
      <c r="G70">
        <v>86776.47</v>
      </c>
      <c r="H70" s="13">
        <f t="shared" si="5"/>
        <v>3.499999999999992E-2</v>
      </c>
      <c r="I70">
        <v>89206.21</v>
      </c>
      <c r="J70" s="13">
        <f t="shared" si="6"/>
        <v>2.7999986632321061E-2</v>
      </c>
      <c r="K70" t="s">
        <v>7</v>
      </c>
    </row>
    <row r="71" spans="1:11" x14ac:dyDescent="0.2">
      <c r="A71" s="39">
        <v>3909</v>
      </c>
      <c r="B71">
        <v>122442.71</v>
      </c>
      <c r="C71">
        <v>126115.99</v>
      </c>
      <c r="D71" s="13">
        <f t="shared" si="7"/>
        <v>2.9999989382789805E-2</v>
      </c>
      <c r="E71">
        <v>129899.47</v>
      </c>
      <c r="F71" s="13">
        <f t="shared" si="4"/>
        <v>3.0000002378762547E-2</v>
      </c>
      <c r="G71">
        <v>129899.47</v>
      </c>
      <c r="H71" s="13" t="str">
        <f t="shared" si="5"/>
        <v/>
      </c>
      <c r="J71" s="13" t="str">
        <f t="shared" si="6"/>
        <v/>
      </c>
      <c r="K71" t="s">
        <v>7</v>
      </c>
    </row>
    <row r="72" spans="1:11" x14ac:dyDescent="0.2">
      <c r="A72" s="39">
        <v>3956</v>
      </c>
      <c r="B72">
        <v>121334</v>
      </c>
      <c r="C72">
        <v>124974.02</v>
      </c>
      <c r="D72" s="13">
        <f t="shared" si="7"/>
        <v>3.0000000000000027E-2</v>
      </c>
      <c r="E72">
        <v>135159.4</v>
      </c>
      <c r="F72" s="13">
        <f t="shared" si="4"/>
        <v>8.1499978955626107E-2</v>
      </c>
      <c r="G72">
        <v>139214.18</v>
      </c>
      <c r="H72" s="13">
        <f t="shared" si="5"/>
        <v>2.9999985202656898E-2</v>
      </c>
      <c r="I72">
        <v>142972.96</v>
      </c>
      <c r="J72" s="13">
        <f t="shared" si="6"/>
        <v>2.6999979456115764E-2</v>
      </c>
      <c r="K72" t="s">
        <v>7</v>
      </c>
    </row>
    <row r="73" spans="1:11" x14ac:dyDescent="0.2">
      <c r="A73" s="39">
        <v>3972</v>
      </c>
      <c r="C73">
        <v>73902.22</v>
      </c>
      <c r="D73" s="13" t="str">
        <f t="shared" si="7"/>
        <v/>
      </c>
      <c r="E73">
        <v>80416.820000000007</v>
      </c>
      <c r="F73" s="13">
        <f t="shared" si="4"/>
        <v>8.8151614389933242E-2</v>
      </c>
      <c r="G73">
        <v>88047.76</v>
      </c>
      <c r="H73" s="13">
        <f t="shared" si="5"/>
        <v>9.4892337200102927E-2</v>
      </c>
      <c r="I73">
        <v>90689.19</v>
      </c>
      <c r="J73" s="13">
        <f t="shared" si="6"/>
        <v>2.9999968199077465E-2</v>
      </c>
      <c r="K73" t="s">
        <v>7</v>
      </c>
    </row>
    <row r="74" spans="1:11" x14ac:dyDescent="0.2">
      <c r="A74" s="39">
        <v>3982</v>
      </c>
      <c r="B74">
        <v>68791.13</v>
      </c>
      <c r="C74">
        <v>70854.86</v>
      </c>
      <c r="D74" s="13">
        <f t="shared" si="7"/>
        <v>2.9999943306644239E-2</v>
      </c>
      <c r="E74">
        <v>72980.509999999995</v>
      </c>
      <c r="F74" s="13">
        <f t="shared" si="4"/>
        <v>3.0000059276103164E-2</v>
      </c>
      <c r="G74">
        <v>74987.47</v>
      </c>
      <c r="H74" s="13">
        <f t="shared" si="5"/>
        <v>2.7499944848289104E-2</v>
      </c>
      <c r="I74">
        <v>77012.13</v>
      </c>
      <c r="J74" s="13">
        <f t="shared" si="6"/>
        <v>2.6999977462901503E-2</v>
      </c>
      <c r="K74" t="s">
        <v>7</v>
      </c>
    </row>
    <row r="75" spans="1:11" x14ac:dyDescent="0.2">
      <c r="A75" s="39">
        <v>3987</v>
      </c>
      <c r="B75">
        <v>112266.17</v>
      </c>
      <c r="C75">
        <v>115353.49</v>
      </c>
      <c r="D75" s="13">
        <f t="shared" si="7"/>
        <v>2.7500002894905951E-2</v>
      </c>
      <c r="E75">
        <v>118814.09</v>
      </c>
      <c r="F75" s="13">
        <f t="shared" si="4"/>
        <v>2.9999959255675668E-2</v>
      </c>
      <c r="G75">
        <v>128398</v>
      </c>
      <c r="H75" s="13">
        <f t="shared" si="5"/>
        <v>8.0663076239526843E-2</v>
      </c>
      <c r="I75">
        <v>131672.15</v>
      </c>
      <c r="J75" s="13">
        <f t="shared" si="6"/>
        <v>2.5500007788283208E-2</v>
      </c>
      <c r="K75" t="s">
        <v>7</v>
      </c>
    </row>
    <row r="76" spans="1:11" x14ac:dyDescent="0.2">
      <c r="A76" s="39">
        <v>3996</v>
      </c>
      <c r="B76">
        <v>74970</v>
      </c>
      <c r="C76">
        <v>77219.100000000006</v>
      </c>
      <c r="D76" s="13">
        <f t="shared" si="7"/>
        <v>3.0000000000000027E-2</v>
      </c>
      <c r="E76">
        <v>84460</v>
      </c>
      <c r="F76" s="13">
        <f t="shared" si="4"/>
        <v>9.3770841670001159E-2</v>
      </c>
      <c r="G76">
        <v>86993.8</v>
      </c>
      <c r="H76" s="13">
        <f t="shared" si="5"/>
        <v>3.0000000000000027E-2</v>
      </c>
      <c r="I76">
        <v>89429.63</v>
      </c>
      <c r="J76" s="13">
        <f t="shared" si="6"/>
        <v>2.8000041382259422E-2</v>
      </c>
      <c r="K76" t="s">
        <v>7</v>
      </c>
    </row>
    <row r="77" spans="1:11" x14ac:dyDescent="0.2">
      <c r="A77" s="39">
        <v>4006</v>
      </c>
      <c r="B77">
        <v>80271.350000000006</v>
      </c>
      <c r="C77">
        <v>82679.490000000005</v>
      </c>
      <c r="D77" s="13">
        <f t="shared" si="7"/>
        <v>2.9999993771127498E-2</v>
      </c>
      <c r="E77">
        <v>87713.77</v>
      </c>
      <c r="F77" s="13">
        <f t="shared" si="4"/>
        <v>6.088910321048191E-2</v>
      </c>
      <c r="G77">
        <v>90345.18</v>
      </c>
      <c r="H77" s="13">
        <f t="shared" si="5"/>
        <v>2.9999964657772438E-2</v>
      </c>
      <c r="I77">
        <v>92784.5</v>
      </c>
      <c r="J77" s="13">
        <f t="shared" si="6"/>
        <v>2.7000001549612351E-2</v>
      </c>
      <c r="K77" t="s">
        <v>7</v>
      </c>
    </row>
    <row r="78" spans="1:11" x14ac:dyDescent="0.2">
      <c r="A78" s="39">
        <v>4030</v>
      </c>
      <c r="B78">
        <v>88055.73</v>
      </c>
      <c r="C78">
        <v>90697.4</v>
      </c>
      <c r="D78" s="13">
        <f t="shared" si="7"/>
        <v>2.9999978422755591E-2</v>
      </c>
      <c r="E78">
        <v>98089.24</v>
      </c>
      <c r="F78" s="13">
        <f t="shared" si="4"/>
        <v>8.1500020948781504E-2</v>
      </c>
      <c r="G78">
        <v>101031.92</v>
      </c>
      <c r="H78" s="13">
        <f t="shared" si="5"/>
        <v>3.0000028545434709E-2</v>
      </c>
      <c r="I78">
        <v>103759.78</v>
      </c>
      <c r="J78" s="13">
        <f t="shared" si="6"/>
        <v>2.6999981787934058E-2</v>
      </c>
      <c r="K78" t="s">
        <v>7</v>
      </c>
    </row>
    <row r="79" spans="1:11" x14ac:dyDescent="0.2">
      <c r="A79" s="39">
        <v>4048</v>
      </c>
      <c r="D79" s="13" t="str">
        <f t="shared" si="7"/>
        <v/>
      </c>
      <c r="F79" s="13" t="str">
        <f t="shared" si="4"/>
        <v/>
      </c>
      <c r="G79">
        <v>64442.98</v>
      </c>
      <c r="H79" s="13" t="str">
        <f t="shared" si="5"/>
        <v/>
      </c>
      <c r="I79">
        <v>66054.05</v>
      </c>
      <c r="J79" s="13">
        <f t="shared" si="6"/>
        <v>2.4999930170827023E-2</v>
      </c>
      <c r="K79" t="s">
        <v>7</v>
      </c>
    </row>
    <row r="80" spans="1:11" x14ac:dyDescent="0.2">
      <c r="A80" s="39">
        <v>4074</v>
      </c>
      <c r="B80">
        <v>103831.75</v>
      </c>
      <c r="D80" s="13" t="str">
        <f t="shared" si="7"/>
        <v/>
      </c>
      <c r="F80" s="13" t="str">
        <f t="shared" si="4"/>
        <v/>
      </c>
      <c r="H80" s="13" t="str">
        <f t="shared" si="5"/>
        <v/>
      </c>
      <c r="J80" s="13" t="str">
        <f t="shared" si="6"/>
        <v/>
      </c>
      <c r="K80" t="s">
        <v>7</v>
      </c>
    </row>
    <row r="81" spans="1:11" x14ac:dyDescent="0.2">
      <c r="A81" s="39">
        <v>4108</v>
      </c>
      <c r="B81">
        <v>83340.89</v>
      </c>
      <c r="D81" s="13" t="str">
        <f t="shared" si="7"/>
        <v/>
      </c>
      <c r="F81" s="13" t="str">
        <f t="shared" si="4"/>
        <v/>
      </c>
      <c r="H81" s="13" t="str">
        <f t="shared" si="5"/>
        <v/>
      </c>
      <c r="J81" s="13" t="str">
        <f t="shared" si="6"/>
        <v/>
      </c>
      <c r="K81" t="s">
        <v>7</v>
      </c>
    </row>
    <row r="82" spans="1:11" x14ac:dyDescent="0.2">
      <c r="A82" s="39">
        <v>4171</v>
      </c>
      <c r="D82" s="13" t="str">
        <f t="shared" si="7"/>
        <v/>
      </c>
      <c r="F82" s="13" t="str">
        <f t="shared" si="4"/>
        <v/>
      </c>
      <c r="G82">
        <v>71288.36</v>
      </c>
      <c r="H82" s="13" t="str">
        <f t="shared" si="5"/>
        <v/>
      </c>
      <c r="I82">
        <v>71288.36</v>
      </c>
      <c r="J82" s="13" t="str">
        <f t="shared" si="6"/>
        <v/>
      </c>
      <c r="K82" t="s">
        <v>7</v>
      </c>
    </row>
    <row r="83" spans="1:11" x14ac:dyDescent="0.2">
      <c r="A83" s="39">
        <v>4248</v>
      </c>
      <c r="B83">
        <v>72032.570000000007</v>
      </c>
      <c r="C83">
        <v>74193.55</v>
      </c>
      <c r="D83" s="13">
        <f t="shared" si="7"/>
        <v>3.000004025956593E-2</v>
      </c>
      <c r="E83">
        <v>76419.360000000001</v>
      </c>
      <c r="F83" s="13">
        <f t="shared" si="4"/>
        <v>3.0000047173911915E-2</v>
      </c>
      <c r="G83">
        <v>78711.94</v>
      </c>
      <c r="H83" s="13">
        <f t="shared" si="5"/>
        <v>2.9999989531448668E-2</v>
      </c>
      <c r="I83">
        <v>80837.16</v>
      </c>
      <c r="J83" s="13">
        <f t="shared" si="6"/>
        <v>2.6999969763164211E-2</v>
      </c>
      <c r="K83" t="s">
        <v>7</v>
      </c>
    </row>
    <row r="84" spans="1:11" x14ac:dyDescent="0.2">
      <c r="A84" s="39">
        <v>4614</v>
      </c>
      <c r="D84" s="13" t="str">
        <f t="shared" si="7"/>
        <v/>
      </c>
      <c r="E84">
        <v>110210</v>
      </c>
      <c r="F84" s="13" t="str">
        <f t="shared" si="4"/>
        <v/>
      </c>
      <c r="G84">
        <v>113516.3</v>
      </c>
      <c r="H84" s="13">
        <f t="shared" si="5"/>
        <v>3.0000000000000027E-2</v>
      </c>
      <c r="I84">
        <v>116354.21</v>
      </c>
      <c r="J84" s="13">
        <f t="shared" si="6"/>
        <v>2.5000022023268897E-2</v>
      </c>
      <c r="K84" t="s">
        <v>7</v>
      </c>
    </row>
    <row r="85" spans="1:11" x14ac:dyDescent="0.2">
      <c r="A85" s="39">
        <v>5077</v>
      </c>
      <c r="D85" s="13" t="str">
        <f t="shared" si="7"/>
        <v/>
      </c>
      <c r="F85" s="13" t="str">
        <f t="shared" si="4"/>
        <v/>
      </c>
      <c r="G85">
        <v>136196.9</v>
      </c>
      <c r="H85" s="13" t="str">
        <f t="shared" si="5"/>
        <v/>
      </c>
      <c r="I85">
        <v>147600</v>
      </c>
      <c r="J85" s="13">
        <f t="shared" si="6"/>
        <v>8.3725106812269745E-2</v>
      </c>
      <c r="K85" t="s">
        <v>7</v>
      </c>
    </row>
    <row r="86" spans="1:11" x14ac:dyDescent="0.2">
      <c r="A86" s="39">
        <v>6220</v>
      </c>
      <c r="B86">
        <v>128250.08</v>
      </c>
      <c r="C86">
        <v>132097.57999999999</v>
      </c>
      <c r="D86" s="13">
        <f t="shared" si="7"/>
        <v>2.9999981286561228E-2</v>
      </c>
      <c r="E86">
        <v>136060.51</v>
      </c>
      <c r="F86" s="13">
        <f t="shared" si="4"/>
        <v>3.0000019682419721E-2</v>
      </c>
      <c r="G86">
        <v>140142.32999999999</v>
      </c>
      <c r="H86" s="13">
        <f t="shared" si="5"/>
        <v>3.0000034543454124E-2</v>
      </c>
      <c r="I86">
        <v>143926.17000000001</v>
      </c>
      <c r="J86" s="13">
        <f t="shared" si="6"/>
        <v>2.6999979235396099E-2</v>
      </c>
      <c r="K86" t="s">
        <v>7</v>
      </c>
    </row>
    <row r="87" spans="1:11" x14ac:dyDescent="0.2">
      <c r="A87" s="39">
        <v>6284</v>
      </c>
      <c r="D87" s="13" t="str">
        <f t="shared" si="7"/>
        <v/>
      </c>
      <c r="F87" s="13" t="str">
        <f t="shared" si="4"/>
        <v/>
      </c>
      <c r="G87">
        <v>228900</v>
      </c>
      <c r="H87" s="13" t="str">
        <f t="shared" si="5"/>
        <v/>
      </c>
      <c r="I87">
        <v>235767</v>
      </c>
      <c r="J87" s="13">
        <f t="shared" si="6"/>
        <v>3.0000000000000027E-2</v>
      </c>
      <c r="K87" t="s">
        <v>7</v>
      </c>
    </row>
    <row r="88" spans="1:11" x14ac:dyDescent="0.2">
      <c r="A88" s="39">
        <v>6888</v>
      </c>
      <c r="D88" s="13" t="str">
        <f t="shared" si="7"/>
        <v/>
      </c>
      <c r="F88" s="13" t="str">
        <f t="shared" si="4"/>
        <v/>
      </c>
      <c r="H88" s="13" t="str">
        <f t="shared" si="5"/>
        <v/>
      </c>
      <c r="I88">
        <v>84723.8</v>
      </c>
      <c r="J88" s="13" t="str">
        <f t="shared" si="6"/>
        <v/>
      </c>
      <c r="K88" t="s">
        <v>7</v>
      </c>
    </row>
    <row r="89" spans="1:11" x14ac:dyDescent="0.2">
      <c r="A89" s="39">
        <v>7219</v>
      </c>
      <c r="D89" s="13" t="str">
        <f t="shared" si="7"/>
        <v/>
      </c>
      <c r="E89">
        <v>290700</v>
      </c>
      <c r="F89" s="13" t="str">
        <f t="shared" si="4"/>
        <v/>
      </c>
      <c r="G89">
        <v>320000</v>
      </c>
      <c r="H89" s="13" t="str">
        <f t="shared" si="5"/>
        <v/>
      </c>
      <c r="I89">
        <v>325000</v>
      </c>
      <c r="J89" s="13">
        <f t="shared" si="6"/>
        <v>1.5625E-2</v>
      </c>
      <c r="K89" t="s">
        <v>7</v>
      </c>
    </row>
    <row r="90" spans="1:11" x14ac:dyDescent="0.2">
      <c r="A90" s="39">
        <v>7307</v>
      </c>
      <c r="B90">
        <v>170486.63</v>
      </c>
      <c r="C90">
        <v>175515.99</v>
      </c>
      <c r="D90" s="13">
        <f t="shared" si="7"/>
        <v>2.9500025896458837E-2</v>
      </c>
      <c r="E90">
        <v>180515.99</v>
      </c>
      <c r="F90" s="13">
        <f t="shared" si="4"/>
        <v>2.8487432968357984E-2</v>
      </c>
      <c r="G90">
        <v>184126.31</v>
      </c>
      <c r="H90" s="13">
        <f t="shared" si="5"/>
        <v>2.0000001107935095E-2</v>
      </c>
      <c r="I90">
        <v>187808.84</v>
      </c>
      <c r="J90" s="13">
        <f t="shared" si="6"/>
        <v>2.0000020638006655E-2</v>
      </c>
      <c r="K90" t="s">
        <v>7</v>
      </c>
    </row>
    <row r="91" spans="1:11" x14ac:dyDescent="0.2">
      <c r="A91" s="39">
        <v>8422</v>
      </c>
      <c r="D91" s="13" t="str">
        <f t="shared" si="7"/>
        <v/>
      </c>
      <c r="F91" s="13" t="str">
        <f t="shared" si="4"/>
        <v/>
      </c>
      <c r="G91">
        <v>148170.65</v>
      </c>
      <c r="H91" s="13" t="str">
        <f t="shared" si="5"/>
        <v/>
      </c>
      <c r="I91">
        <v>148170.65</v>
      </c>
      <c r="J91" s="13" t="str">
        <f t="shared" si="6"/>
        <v/>
      </c>
      <c r="K91" t="s">
        <v>7</v>
      </c>
    </row>
    <row r="92" spans="1:11" x14ac:dyDescent="0.2">
      <c r="A92" s="39">
        <v>9255</v>
      </c>
      <c r="D92" s="13" t="str">
        <f t="shared" si="7"/>
        <v/>
      </c>
      <c r="F92" s="13" t="str">
        <f t="shared" si="4"/>
        <v/>
      </c>
      <c r="H92" s="13" t="str">
        <f t="shared" si="5"/>
        <v/>
      </c>
      <c r="J92" s="13" t="str">
        <f t="shared" si="6"/>
        <v/>
      </c>
      <c r="K92" t="s">
        <v>7</v>
      </c>
    </row>
    <row r="93" spans="1:11" x14ac:dyDescent="0.2">
      <c r="A93" s="39">
        <v>10934</v>
      </c>
      <c r="B93">
        <v>57750</v>
      </c>
      <c r="C93">
        <v>60000</v>
      </c>
      <c r="D93" s="13">
        <f t="shared" si="7"/>
        <v>3.8961038961038863E-2</v>
      </c>
      <c r="E93">
        <v>61800</v>
      </c>
      <c r="F93" s="13">
        <f t="shared" si="4"/>
        <v>3.0000000000000027E-2</v>
      </c>
      <c r="G93">
        <v>63500</v>
      </c>
      <c r="H93" s="13">
        <f t="shared" si="5"/>
        <v>2.7508090614886793E-2</v>
      </c>
      <c r="I93">
        <v>63500</v>
      </c>
      <c r="J93" s="13" t="str">
        <f t="shared" si="6"/>
        <v/>
      </c>
      <c r="K93" t="s">
        <v>7</v>
      </c>
    </row>
    <row r="94" spans="1:11" x14ac:dyDescent="0.2">
      <c r="A94" s="39">
        <v>11070</v>
      </c>
      <c r="B94">
        <v>167534.01999999999</v>
      </c>
      <c r="C94">
        <v>172560.04</v>
      </c>
      <c r="D94" s="13">
        <f t="shared" si="7"/>
        <v>2.9999996418637931E-2</v>
      </c>
      <c r="E94">
        <v>177305.44</v>
      </c>
      <c r="F94" s="13">
        <f t="shared" si="4"/>
        <v>2.7499993625407004E-2</v>
      </c>
      <c r="H94" s="13" t="str">
        <f t="shared" si="5"/>
        <v/>
      </c>
      <c r="J94" s="13" t="str">
        <f t="shared" si="6"/>
        <v/>
      </c>
      <c r="K94" t="s">
        <v>7</v>
      </c>
    </row>
    <row r="95" spans="1:11" x14ac:dyDescent="0.2">
      <c r="A95" s="39">
        <v>11183</v>
      </c>
      <c r="D95" s="13" t="str">
        <f t="shared" si="7"/>
        <v/>
      </c>
      <c r="F95" s="13" t="str">
        <f t="shared" si="4"/>
        <v/>
      </c>
      <c r="H95" s="13" t="str">
        <f t="shared" si="5"/>
        <v/>
      </c>
      <c r="J95" s="13" t="str">
        <f t="shared" si="6"/>
        <v/>
      </c>
      <c r="K95" t="s">
        <v>7</v>
      </c>
    </row>
    <row r="96" spans="1:11" x14ac:dyDescent="0.2">
      <c r="A96" s="39">
        <v>11199</v>
      </c>
      <c r="B96">
        <v>90614.25</v>
      </c>
      <c r="C96">
        <v>93500</v>
      </c>
      <c r="D96" s="13">
        <f t="shared" si="7"/>
        <v>3.1846536278786086E-2</v>
      </c>
      <c r="E96">
        <v>96300</v>
      </c>
      <c r="F96" s="13">
        <f t="shared" si="4"/>
        <v>2.9946524064171198E-2</v>
      </c>
      <c r="G96">
        <v>99000</v>
      </c>
      <c r="H96" s="13">
        <f t="shared" si="5"/>
        <v>2.8037383177569986E-2</v>
      </c>
      <c r="I96">
        <v>101475</v>
      </c>
      <c r="J96" s="13">
        <f t="shared" si="6"/>
        <v>2.4999999999999911E-2</v>
      </c>
      <c r="K96" t="s">
        <v>7</v>
      </c>
    </row>
    <row r="97" spans="1:11" x14ac:dyDescent="0.2">
      <c r="A97" s="39">
        <v>11316</v>
      </c>
      <c r="D97" s="13" t="str">
        <f t="shared" si="7"/>
        <v/>
      </c>
      <c r="F97" s="13" t="str">
        <f t="shared" si="4"/>
        <v/>
      </c>
      <c r="H97" s="13" t="str">
        <f t="shared" si="5"/>
        <v/>
      </c>
      <c r="I97">
        <v>145320.19</v>
      </c>
      <c r="J97" s="13" t="str">
        <f t="shared" si="6"/>
        <v/>
      </c>
      <c r="K97" t="s">
        <v>7</v>
      </c>
    </row>
    <row r="98" spans="1:11" x14ac:dyDescent="0.2">
      <c r="A98" s="39">
        <v>11410</v>
      </c>
      <c r="D98" s="13" t="str">
        <f t="shared" si="7"/>
        <v/>
      </c>
      <c r="F98" s="13" t="str">
        <f t="shared" si="4"/>
        <v/>
      </c>
      <c r="H98" s="13" t="str">
        <f t="shared" si="5"/>
        <v/>
      </c>
      <c r="J98" s="13" t="str">
        <f t="shared" si="6"/>
        <v/>
      </c>
      <c r="K98" t="s">
        <v>7</v>
      </c>
    </row>
    <row r="99" spans="1:11" x14ac:dyDescent="0.2">
      <c r="A99" s="39">
        <v>11416</v>
      </c>
      <c r="B99">
        <v>79189.53</v>
      </c>
      <c r="C99">
        <v>93639</v>
      </c>
      <c r="D99" s="13" t="str">
        <f t="shared" si="7"/>
        <v/>
      </c>
      <c r="E99">
        <v>111436.73</v>
      </c>
      <c r="F99" s="13" t="str">
        <f t="shared" si="4"/>
        <v/>
      </c>
      <c r="G99">
        <v>115058.42</v>
      </c>
      <c r="H99" s="13">
        <f t="shared" si="5"/>
        <v>3.2499966572960393E-2</v>
      </c>
      <c r="I99">
        <v>125421.47</v>
      </c>
      <c r="J99" s="13">
        <f t="shared" si="6"/>
        <v>9.0067723857150117E-2</v>
      </c>
      <c r="K99" t="s">
        <v>7</v>
      </c>
    </row>
    <row r="100" spans="1:11" x14ac:dyDescent="0.2">
      <c r="A100" s="39">
        <v>11475</v>
      </c>
      <c r="C100">
        <v>93744.45</v>
      </c>
      <c r="D100" s="13" t="str">
        <f t="shared" si="7"/>
        <v/>
      </c>
      <c r="E100">
        <v>96556.78</v>
      </c>
      <c r="F100" s="13">
        <f t="shared" si="4"/>
        <v>2.9999962664456481E-2</v>
      </c>
      <c r="G100">
        <v>99453.48</v>
      </c>
      <c r="H100" s="13">
        <f t="shared" si="5"/>
        <v>2.9999964787558175E-2</v>
      </c>
      <c r="J100" s="13" t="str">
        <f t="shared" si="6"/>
        <v/>
      </c>
      <c r="K100" t="s">
        <v>7</v>
      </c>
    </row>
    <row r="101" spans="1:11" x14ac:dyDescent="0.2">
      <c r="A101" s="39">
        <v>11480</v>
      </c>
      <c r="B101">
        <v>206000</v>
      </c>
      <c r="C101">
        <v>212200</v>
      </c>
      <c r="D101" s="13">
        <f t="shared" si="7"/>
        <v>3.0097087378640808E-2</v>
      </c>
      <c r="E101">
        <v>218990.4</v>
      </c>
      <c r="F101" s="13">
        <f t="shared" si="4"/>
        <v>3.2000000000000028E-2</v>
      </c>
      <c r="H101" s="13" t="str">
        <f t="shared" si="5"/>
        <v/>
      </c>
      <c r="J101" s="13" t="str">
        <f t="shared" si="6"/>
        <v/>
      </c>
      <c r="K101" t="s">
        <v>7</v>
      </c>
    </row>
    <row r="102" spans="1:11" x14ac:dyDescent="0.2">
      <c r="A102" s="39">
        <v>11590</v>
      </c>
      <c r="D102" s="13" t="str">
        <f t="shared" si="7"/>
        <v/>
      </c>
      <c r="F102" s="13" t="str">
        <f t="shared" si="4"/>
        <v/>
      </c>
      <c r="H102" s="13" t="str">
        <f t="shared" si="5"/>
        <v/>
      </c>
      <c r="J102" s="13" t="str">
        <f t="shared" si="6"/>
        <v/>
      </c>
      <c r="K102" t="s">
        <v>7</v>
      </c>
    </row>
    <row r="103" spans="1:11" x14ac:dyDescent="0.2">
      <c r="A103" s="39">
        <v>12120</v>
      </c>
      <c r="D103" s="13" t="str">
        <f t="shared" si="7"/>
        <v/>
      </c>
      <c r="F103" s="13" t="str">
        <f t="shared" si="4"/>
        <v/>
      </c>
      <c r="H103" s="13" t="str">
        <f t="shared" si="5"/>
        <v/>
      </c>
      <c r="I103">
        <v>184370</v>
      </c>
      <c r="J103" s="13" t="str">
        <f t="shared" si="6"/>
        <v/>
      </c>
      <c r="K103" t="s">
        <v>7</v>
      </c>
    </row>
    <row r="104" spans="1:11" x14ac:dyDescent="0.2">
      <c r="A104" s="39">
        <v>12232</v>
      </c>
      <c r="D104" s="13" t="str">
        <f t="shared" si="7"/>
        <v/>
      </c>
      <c r="F104" s="13" t="str">
        <f t="shared" si="4"/>
        <v/>
      </c>
      <c r="G104">
        <v>61837.01</v>
      </c>
      <c r="H104" s="13" t="str">
        <f t="shared" si="5"/>
        <v/>
      </c>
      <c r="I104">
        <v>63228.34</v>
      </c>
      <c r="J104" s="13">
        <f t="shared" si="6"/>
        <v>2.2499955932539395E-2</v>
      </c>
      <c r="K104" t="s">
        <v>7</v>
      </c>
    </row>
    <row r="105" spans="1:11" x14ac:dyDescent="0.2">
      <c r="A105" s="39">
        <v>12486</v>
      </c>
      <c r="B105">
        <v>149432.4</v>
      </c>
      <c r="C105">
        <v>153915.37</v>
      </c>
      <c r="D105" s="13">
        <f t="shared" si="7"/>
        <v>2.9999986616021657E-2</v>
      </c>
      <c r="E105">
        <v>166459.32999999999</v>
      </c>
      <c r="F105" s="13">
        <f t="shared" si="4"/>
        <v>8.1499073159490232E-2</v>
      </c>
      <c r="G105">
        <v>171453.11</v>
      </c>
      <c r="H105" s="13">
        <f t="shared" si="5"/>
        <v>3.0000000600747256E-2</v>
      </c>
      <c r="I105">
        <v>176082.34</v>
      </c>
      <c r="J105" s="13">
        <f t="shared" si="6"/>
        <v>2.6999976844981122E-2</v>
      </c>
      <c r="K105" t="s">
        <v>7</v>
      </c>
    </row>
    <row r="106" spans="1:11" x14ac:dyDescent="0.2">
      <c r="A106" s="39">
        <v>12638</v>
      </c>
      <c r="B106">
        <v>122985.89</v>
      </c>
      <c r="C106">
        <v>126675.47</v>
      </c>
      <c r="D106" s="13">
        <f t="shared" si="7"/>
        <v>3.0000026832346371E-2</v>
      </c>
      <c r="E106">
        <v>134377</v>
      </c>
      <c r="F106" s="13">
        <f t="shared" si="4"/>
        <v>6.0797327217337438E-2</v>
      </c>
      <c r="G106">
        <v>138408.31</v>
      </c>
      <c r="H106" s="13">
        <f t="shared" si="5"/>
        <v>3.0000000000000027E-2</v>
      </c>
      <c r="I106">
        <v>153750</v>
      </c>
      <c r="J106" s="13" t="str">
        <f t="shared" si="6"/>
        <v/>
      </c>
      <c r="K106" t="s">
        <v>7</v>
      </c>
    </row>
    <row r="107" spans="1:11" x14ac:dyDescent="0.2">
      <c r="A107" s="39">
        <v>12688</v>
      </c>
      <c r="B107">
        <v>78500</v>
      </c>
      <c r="C107">
        <v>82500</v>
      </c>
      <c r="D107" s="13">
        <f t="shared" si="7"/>
        <v>5.0955414012738842E-2</v>
      </c>
      <c r="E107">
        <v>89600</v>
      </c>
      <c r="F107" s="13">
        <f t="shared" si="4"/>
        <v>8.6060606060606171E-2</v>
      </c>
      <c r="G107">
        <v>92200</v>
      </c>
      <c r="H107" s="13">
        <f t="shared" si="5"/>
        <v>2.9017857142857206E-2</v>
      </c>
      <c r="J107" s="13" t="str">
        <f t="shared" si="6"/>
        <v/>
      </c>
      <c r="K107" t="s">
        <v>7</v>
      </c>
    </row>
    <row r="108" spans="1:11" x14ac:dyDescent="0.2">
      <c r="A108" s="39">
        <v>12734</v>
      </c>
      <c r="B108">
        <v>80958.899999999994</v>
      </c>
      <c r="C108">
        <v>85889.3</v>
      </c>
      <c r="D108" s="13">
        <f t="shared" si="7"/>
        <v>6.0900036932320045E-2</v>
      </c>
      <c r="E108">
        <v>90235.3</v>
      </c>
      <c r="F108" s="13">
        <f t="shared" si="4"/>
        <v>5.0600016532909242E-2</v>
      </c>
      <c r="G108">
        <v>92942.36</v>
      </c>
      <c r="H108" s="13">
        <f t="shared" si="5"/>
        <v>3.0000011082137457E-2</v>
      </c>
      <c r="I108">
        <v>95451.8</v>
      </c>
      <c r="J108" s="13">
        <f t="shared" si="6"/>
        <v>2.6999959975193333E-2</v>
      </c>
      <c r="K108" t="s">
        <v>7</v>
      </c>
    </row>
    <row r="109" spans="1:11" x14ac:dyDescent="0.2">
      <c r="A109" s="39">
        <v>13030</v>
      </c>
      <c r="D109" s="13" t="str">
        <f t="shared" si="7"/>
        <v/>
      </c>
      <c r="F109" s="13" t="str">
        <f t="shared" si="4"/>
        <v/>
      </c>
      <c r="G109">
        <v>143170</v>
      </c>
      <c r="H109" s="13" t="str">
        <f t="shared" si="5"/>
        <v/>
      </c>
      <c r="I109">
        <v>147035.59</v>
      </c>
      <c r="J109" s="13">
        <f t="shared" si="6"/>
        <v>2.6999999999999913E-2</v>
      </c>
      <c r="K109" t="s">
        <v>7</v>
      </c>
    </row>
    <row r="110" spans="1:11" x14ac:dyDescent="0.2">
      <c r="A110" s="39">
        <v>13134</v>
      </c>
      <c r="B110">
        <v>87029.97</v>
      </c>
      <c r="C110">
        <v>90511.17</v>
      </c>
      <c r="D110" s="13">
        <f t="shared" si="7"/>
        <v>4.0000013788353606E-2</v>
      </c>
      <c r="E110">
        <v>93679.06</v>
      </c>
      <c r="F110" s="13">
        <f t="shared" si="4"/>
        <v>3.4999989504057805E-2</v>
      </c>
      <c r="G110">
        <v>106138.41</v>
      </c>
      <c r="H110" s="13" t="str">
        <f t="shared" si="5"/>
        <v/>
      </c>
      <c r="I110">
        <v>109322.56</v>
      </c>
      <c r="J110" s="13">
        <f t="shared" si="6"/>
        <v>2.9999978330182309E-2</v>
      </c>
      <c r="K110" t="s">
        <v>7</v>
      </c>
    </row>
    <row r="111" spans="1:11" x14ac:dyDescent="0.2">
      <c r="A111" s="39">
        <v>13941</v>
      </c>
      <c r="D111" s="13" t="str">
        <f t="shared" si="7"/>
        <v/>
      </c>
      <c r="F111" s="13" t="str">
        <f t="shared" si="4"/>
        <v/>
      </c>
      <c r="H111" s="13" t="str">
        <f t="shared" si="5"/>
        <v/>
      </c>
      <c r="J111" s="13" t="str">
        <f t="shared" si="6"/>
        <v/>
      </c>
      <c r="K111" t="s">
        <v>7</v>
      </c>
    </row>
    <row r="112" spans="1:11" x14ac:dyDescent="0.2">
      <c r="A112" s="39">
        <v>13983</v>
      </c>
      <c r="B112">
        <v>99732.03</v>
      </c>
      <c r="C112">
        <v>102723.99</v>
      </c>
      <c r="D112" s="13">
        <f t="shared" si="7"/>
        <v>2.9999990975817958E-2</v>
      </c>
      <c r="E112">
        <v>128750</v>
      </c>
      <c r="F112" s="13" t="str">
        <f t="shared" si="4"/>
        <v/>
      </c>
      <c r="G112">
        <v>135187</v>
      </c>
      <c r="H112" s="13">
        <f t="shared" si="5"/>
        <v>4.999611650485436E-2</v>
      </c>
      <c r="J112" s="13" t="str">
        <f t="shared" si="6"/>
        <v/>
      </c>
      <c r="K112" t="s">
        <v>7</v>
      </c>
    </row>
    <row r="113" spans="1:11" x14ac:dyDescent="0.2">
      <c r="A113" s="39">
        <v>14230</v>
      </c>
      <c r="B113">
        <v>126374.9</v>
      </c>
      <c r="C113">
        <v>130166.15</v>
      </c>
      <c r="D113" s="13">
        <f t="shared" si="7"/>
        <v>3.0000023738891102E-2</v>
      </c>
      <c r="E113">
        <v>134071.13</v>
      </c>
      <c r="F113" s="13">
        <f t="shared" si="4"/>
        <v>2.9999965428800124E-2</v>
      </c>
      <c r="G113">
        <v>138093.26</v>
      </c>
      <c r="H113" s="13">
        <f t="shared" si="5"/>
        <v>2.9999970910963514E-2</v>
      </c>
      <c r="I113">
        <v>141959.87</v>
      </c>
      <c r="J113" s="13">
        <f t="shared" si="6"/>
        <v>2.7999990730901647E-2</v>
      </c>
      <c r="K113" t="s">
        <v>7</v>
      </c>
    </row>
    <row r="114" spans="1:11" x14ac:dyDescent="0.2">
      <c r="A114" s="39">
        <v>14255</v>
      </c>
      <c r="B114">
        <v>98489.72</v>
      </c>
      <c r="C114">
        <v>104488.35</v>
      </c>
      <c r="D114" s="13">
        <f t="shared" si="7"/>
        <v>6.0906153454391099E-2</v>
      </c>
      <c r="E114">
        <v>107623</v>
      </c>
      <c r="F114" s="13">
        <f t="shared" si="4"/>
        <v>2.9999995214777586E-2</v>
      </c>
      <c r="G114">
        <v>110851.69</v>
      </c>
      <c r="H114" s="13">
        <f t="shared" si="5"/>
        <v>3.0000000000000027E-2</v>
      </c>
      <c r="I114">
        <v>114066.39</v>
      </c>
      <c r="J114" s="13">
        <f t="shared" si="6"/>
        <v>2.9000008930851529E-2</v>
      </c>
      <c r="K114" t="s">
        <v>7</v>
      </c>
    </row>
    <row r="115" spans="1:11" x14ac:dyDescent="0.2">
      <c r="A115" s="39">
        <v>14280</v>
      </c>
      <c r="D115" s="13" t="str">
        <f t="shared" si="7"/>
        <v/>
      </c>
      <c r="F115" s="13" t="str">
        <f t="shared" si="4"/>
        <v/>
      </c>
      <c r="H115" s="13" t="str">
        <f t="shared" si="5"/>
        <v/>
      </c>
      <c r="I115">
        <v>97868.03</v>
      </c>
      <c r="J115" s="13" t="str">
        <f t="shared" si="6"/>
        <v/>
      </c>
      <c r="K115" t="s">
        <v>7</v>
      </c>
    </row>
    <row r="116" spans="1:11" x14ac:dyDescent="0.2">
      <c r="A116" s="39">
        <v>14581</v>
      </c>
      <c r="B116">
        <v>117390.57</v>
      </c>
      <c r="D116" s="13" t="str">
        <f t="shared" si="7"/>
        <v/>
      </c>
      <c r="F116" s="13" t="str">
        <f t="shared" si="4"/>
        <v/>
      </c>
      <c r="H116" s="13" t="str">
        <f t="shared" si="5"/>
        <v/>
      </c>
      <c r="J116" s="13" t="str">
        <f t="shared" si="6"/>
        <v/>
      </c>
      <c r="K116" t="s">
        <v>7</v>
      </c>
    </row>
    <row r="117" spans="1:11" x14ac:dyDescent="0.2">
      <c r="A117" s="39">
        <v>14776</v>
      </c>
      <c r="B117">
        <v>78150</v>
      </c>
      <c r="C117">
        <v>106584.32000000001</v>
      </c>
      <c r="D117" s="13" t="str">
        <f t="shared" si="7"/>
        <v/>
      </c>
      <c r="E117">
        <v>113536.9</v>
      </c>
      <c r="F117" s="13">
        <f t="shared" si="4"/>
        <v>6.5230795674260378E-2</v>
      </c>
      <c r="G117">
        <v>122814.11</v>
      </c>
      <c r="H117" s="13">
        <f t="shared" si="5"/>
        <v>8.1710967976050153E-2</v>
      </c>
      <c r="I117">
        <v>126498.53</v>
      </c>
      <c r="J117" s="13">
        <f t="shared" si="6"/>
        <v>2.9999973130123259E-2</v>
      </c>
      <c r="K117" t="s">
        <v>7</v>
      </c>
    </row>
    <row r="118" spans="1:11" x14ac:dyDescent="0.2">
      <c r="A118" s="39">
        <v>14837</v>
      </c>
      <c r="B118">
        <v>191986.38</v>
      </c>
      <c r="C118">
        <v>197649.98</v>
      </c>
      <c r="D118" s="13">
        <f t="shared" si="7"/>
        <v>2.9500009323577991E-2</v>
      </c>
      <c r="E118">
        <v>203649.98</v>
      </c>
      <c r="F118" s="13">
        <f t="shared" si="4"/>
        <v>3.0356694192430478E-2</v>
      </c>
      <c r="G118">
        <v>231000</v>
      </c>
      <c r="H118" s="13" t="str">
        <f t="shared" si="5"/>
        <v/>
      </c>
      <c r="I118">
        <v>242550</v>
      </c>
      <c r="J118" s="13">
        <f t="shared" si="6"/>
        <v>5.0000000000000044E-2</v>
      </c>
      <c r="K118" t="s">
        <v>7</v>
      </c>
    </row>
    <row r="119" spans="1:11" x14ac:dyDescent="0.2">
      <c r="A119" s="39">
        <v>14968</v>
      </c>
      <c r="D119" s="13" t="str">
        <f t="shared" si="7"/>
        <v/>
      </c>
      <c r="F119" s="13" t="str">
        <f t="shared" si="4"/>
        <v/>
      </c>
      <c r="G119">
        <v>72138.960000000006</v>
      </c>
      <c r="H119" s="13" t="str">
        <f t="shared" si="5"/>
        <v/>
      </c>
      <c r="I119">
        <v>73942.429999999993</v>
      </c>
      <c r="J119" s="13">
        <f t="shared" si="6"/>
        <v>2.4999944551459929E-2</v>
      </c>
      <c r="K119" t="s">
        <v>7</v>
      </c>
    </row>
    <row r="120" spans="1:11" x14ac:dyDescent="0.2">
      <c r="A120" s="39">
        <v>15060</v>
      </c>
      <c r="B120">
        <v>57464.5</v>
      </c>
      <c r="C120">
        <v>58901.11</v>
      </c>
      <c r="D120" s="13">
        <f t="shared" si="7"/>
        <v>2.4999956494879516E-2</v>
      </c>
      <c r="E120">
        <v>62698.18</v>
      </c>
      <c r="F120" s="13">
        <f t="shared" si="4"/>
        <v>6.4465168822794627E-2</v>
      </c>
      <c r="G120">
        <v>64547.78</v>
      </c>
      <c r="H120" s="13">
        <f t="shared" si="5"/>
        <v>2.9500058853382916E-2</v>
      </c>
      <c r="I120">
        <v>72310.679999999993</v>
      </c>
      <c r="J120" s="13" t="str">
        <f t="shared" si="6"/>
        <v/>
      </c>
      <c r="K120" t="s">
        <v>7</v>
      </c>
    </row>
    <row r="121" spans="1:11" x14ac:dyDescent="0.2">
      <c r="A121" s="39">
        <v>15246</v>
      </c>
      <c r="D121" s="13" t="str">
        <f t="shared" si="7"/>
        <v/>
      </c>
      <c r="F121" s="13" t="str">
        <f t="shared" si="4"/>
        <v/>
      </c>
      <c r="H121" s="13" t="str">
        <f t="shared" si="5"/>
        <v/>
      </c>
      <c r="J121" s="13" t="str">
        <f t="shared" si="6"/>
        <v/>
      </c>
      <c r="K121" t="s">
        <v>7</v>
      </c>
    </row>
    <row r="122" spans="1:11" x14ac:dyDescent="0.2">
      <c r="A122" s="39">
        <v>15266</v>
      </c>
      <c r="D122" s="13" t="str">
        <f t="shared" si="7"/>
        <v/>
      </c>
      <c r="E122">
        <v>120000</v>
      </c>
      <c r="F122" s="13" t="str">
        <f t="shared" si="4"/>
        <v/>
      </c>
      <c r="G122">
        <v>123500</v>
      </c>
      <c r="H122" s="13">
        <f t="shared" si="5"/>
        <v>2.9166666666666563E-2</v>
      </c>
      <c r="I122">
        <v>139590</v>
      </c>
      <c r="J122" s="13" t="str">
        <f t="shared" si="6"/>
        <v/>
      </c>
      <c r="K122" t="s">
        <v>7</v>
      </c>
    </row>
    <row r="123" spans="1:11" x14ac:dyDescent="0.2">
      <c r="A123" s="39">
        <v>15369</v>
      </c>
      <c r="B123">
        <v>97633.16</v>
      </c>
      <c r="C123">
        <v>100073.99</v>
      </c>
      <c r="D123" s="13">
        <f t="shared" si="7"/>
        <v>2.5000010242421711E-2</v>
      </c>
      <c r="E123">
        <v>102655.9</v>
      </c>
      <c r="F123" s="13">
        <f t="shared" si="4"/>
        <v>2.5800010572177623E-2</v>
      </c>
      <c r="G123">
        <v>105530.27</v>
      </c>
      <c r="H123" s="13">
        <f t="shared" si="5"/>
        <v>2.8000046758150487E-2</v>
      </c>
      <c r="I123">
        <v>107640.88</v>
      </c>
      <c r="J123" s="13">
        <f t="shared" si="6"/>
        <v>2.0000043589389005E-2</v>
      </c>
      <c r="K123" t="s">
        <v>7</v>
      </c>
    </row>
    <row r="124" spans="1:11" x14ac:dyDescent="0.2">
      <c r="A124" s="39">
        <v>15386</v>
      </c>
      <c r="B124">
        <v>91630.22</v>
      </c>
      <c r="C124">
        <v>94379.13</v>
      </c>
      <c r="D124" s="13">
        <f t="shared" si="7"/>
        <v>3.0000037105662347E-2</v>
      </c>
      <c r="E124">
        <v>102071.03</v>
      </c>
      <c r="F124" s="13">
        <f t="shared" si="4"/>
        <v>8.1500009588984179E-2</v>
      </c>
      <c r="G124">
        <v>105133.16</v>
      </c>
      <c r="H124" s="13">
        <f t="shared" si="5"/>
        <v>2.9999991182610763E-2</v>
      </c>
      <c r="I124">
        <v>111240</v>
      </c>
      <c r="J124" s="13">
        <f t="shared" si="6"/>
        <v>5.8086715932442301E-2</v>
      </c>
      <c r="K124" t="s">
        <v>7</v>
      </c>
    </row>
    <row r="125" spans="1:11" x14ac:dyDescent="0.2">
      <c r="A125" s="39">
        <v>15400</v>
      </c>
      <c r="C125">
        <v>54590</v>
      </c>
      <c r="D125" s="13" t="str">
        <f t="shared" si="7"/>
        <v/>
      </c>
      <c r="E125">
        <v>56227.7</v>
      </c>
      <c r="F125" s="13">
        <f t="shared" si="4"/>
        <v>3.0000000000000027E-2</v>
      </c>
      <c r="G125">
        <v>63706.53</v>
      </c>
      <c r="H125" s="13" t="str">
        <f t="shared" si="5"/>
        <v/>
      </c>
      <c r="I125">
        <v>71477.52</v>
      </c>
      <c r="J125" s="13" t="str">
        <f t="shared" si="6"/>
        <v/>
      </c>
      <c r="K125" t="s">
        <v>7</v>
      </c>
    </row>
    <row r="126" spans="1:11" x14ac:dyDescent="0.2">
      <c r="A126" s="39">
        <v>15423</v>
      </c>
      <c r="D126" s="13" t="str">
        <f t="shared" si="7"/>
        <v/>
      </c>
      <c r="F126" s="13" t="str">
        <f t="shared" si="4"/>
        <v/>
      </c>
      <c r="H126" s="13" t="str">
        <f t="shared" si="5"/>
        <v/>
      </c>
      <c r="I126">
        <v>87662.27</v>
      </c>
      <c r="J126" s="13" t="str">
        <f t="shared" si="6"/>
        <v/>
      </c>
      <c r="K126" t="s">
        <v>7</v>
      </c>
    </row>
    <row r="127" spans="1:11" x14ac:dyDescent="0.2">
      <c r="A127" s="39">
        <v>15437</v>
      </c>
      <c r="B127">
        <v>121334</v>
      </c>
      <c r="C127">
        <v>124974.02</v>
      </c>
      <c r="D127" s="13">
        <f t="shared" si="7"/>
        <v>3.0000000000000027E-2</v>
      </c>
      <c r="E127">
        <v>128723.24</v>
      </c>
      <c r="F127" s="13">
        <f t="shared" si="4"/>
        <v>2.9999995199002205E-2</v>
      </c>
      <c r="G127">
        <v>132584.94</v>
      </c>
      <c r="H127" s="13">
        <f t="shared" si="5"/>
        <v>3.0000021752093931E-2</v>
      </c>
      <c r="I127">
        <v>136164.73000000001</v>
      </c>
      <c r="J127" s="13">
        <f t="shared" si="6"/>
        <v>2.6999974506908719E-2</v>
      </c>
      <c r="K127" t="s">
        <v>7</v>
      </c>
    </row>
    <row r="128" spans="1:11" x14ac:dyDescent="0.2">
      <c r="A128" s="39">
        <v>15445</v>
      </c>
      <c r="C128">
        <v>72100</v>
      </c>
      <c r="D128" s="13" t="str">
        <f t="shared" si="7"/>
        <v/>
      </c>
      <c r="E128">
        <v>74443.25</v>
      </c>
      <c r="F128" s="13">
        <f t="shared" si="4"/>
        <v>3.2499999999999973E-2</v>
      </c>
      <c r="H128" s="13" t="str">
        <f t="shared" si="5"/>
        <v/>
      </c>
      <c r="I128">
        <v>82160</v>
      </c>
      <c r="J128" s="13" t="str">
        <f t="shared" si="6"/>
        <v/>
      </c>
      <c r="K128" t="s">
        <v>7</v>
      </c>
    </row>
    <row r="129" spans="1:11" x14ac:dyDescent="0.2">
      <c r="A129" s="39">
        <v>15564</v>
      </c>
      <c r="D129" s="13" t="str">
        <f t="shared" si="7"/>
        <v/>
      </c>
      <c r="E129">
        <v>75277.600000000006</v>
      </c>
      <c r="F129" s="13" t="str">
        <f t="shared" si="4"/>
        <v/>
      </c>
      <c r="G129">
        <v>82326.38</v>
      </c>
      <c r="H129" s="13">
        <f t="shared" si="5"/>
        <v>9.3637151025006027E-2</v>
      </c>
      <c r="I129">
        <v>84672.68</v>
      </c>
      <c r="J129" s="13">
        <f t="shared" si="6"/>
        <v>2.8499977771401896E-2</v>
      </c>
      <c r="K129" t="s">
        <v>7</v>
      </c>
    </row>
    <row r="130" spans="1:11" x14ac:dyDescent="0.2">
      <c r="A130" s="39">
        <v>16177</v>
      </c>
      <c r="B130">
        <v>62090.81</v>
      </c>
      <c r="D130" s="13" t="str">
        <f t="shared" si="7"/>
        <v/>
      </c>
      <c r="F130" s="13" t="str">
        <f t="shared" ref="F130:F193" si="8">IF(IFERROR((E130/C130-1),"")="","",IF(AND((E130/C130-1)&gt;0,(E130/C130-1)&lt;0.1),(E130/C130-1),""))</f>
        <v/>
      </c>
      <c r="H130" s="13" t="str">
        <f t="shared" ref="H130:H193" si="9">IF(IFERROR((G130/E130-1),"")="","",IF(AND((G130/E130-1)&gt;0,(G130/E130-1)&lt;0.1),(G130/E130-1),""))</f>
        <v/>
      </c>
      <c r="J130" s="13" t="str">
        <f t="shared" ref="J130:J193" si="10">IF(IFERROR((I130/G130-1),"")="","",IF(AND((I130/G130-1)&gt;0,(I130/G130-1)&lt;0.1),(I130/G130-1),""))</f>
        <v/>
      </c>
      <c r="K130" t="s">
        <v>7</v>
      </c>
    </row>
    <row r="131" spans="1:11" x14ac:dyDescent="0.2">
      <c r="A131" s="39">
        <v>16238</v>
      </c>
      <c r="D131" s="13" t="str">
        <f t="shared" ref="D131:D194" si="11">IF(IFERROR((C131/B131-1),"")="","",IF(AND((C131/B131-1)&gt;0,(C131/B131-1)&lt;0.1),(C131/B131-1),""))</f>
        <v/>
      </c>
      <c r="F131" s="13" t="str">
        <f t="shared" si="8"/>
        <v/>
      </c>
      <c r="H131" s="13" t="str">
        <f t="shared" si="9"/>
        <v/>
      </c>
      <c r="J131" s="13" t="str">
        <f t="shared" si="10"/>
        <v/>
      </c>
      <c r="K131" t="s">
        <v>7</v>
      </c>
    </row>
    <row r="132" spans="1:11" x14ac:dyDescent="0.2">
      <c r="A132" s="39">
        <v>16251</v>
      </c>
      <c r="B132">
        <v>82487.19</v>
      </c>
      <c r="D132" s="13" t="str">
        <f t="shared" si="11"/>
        <v/>
      </c>
      <c r="F132" s="13" t="str">
        <f t="shared" si="8"/>
        <v/>
      </c>
      <c r="H132" s="13" t="str">
        <f t="shared" si="9"/>
        <v/>
      </c>
      <c r="J132" s="13" t="str">
        <f t="shared" si="10"/>
        <v/>
      </c>
      <c r="K132" t="s">
        <v>7</v>
      </c>
    </row>
    <row r="133" spans="1:11" x14ac:dyDescent="0.2">
      <c r="A133" s="39">
        <v>16252</v>
      </c>
      <c r="B133">
        <v>73004.69</v>
      </c>
      <c r="C133">
        <v>75231.33</v>
      </c>
      <c r="D133" s="13">
        <f t="shared" si="11"/>
        <v>3.0499958290350904E-2</v>
      </c>
      <c r="E133">
        <v>77488.27</v>
      </c>
      <c r="F133" s="13">
        <f t="shared" si="8"/>
        <v>3.0000001329233417E-2</v>
      </c>
      <c r="G133">
        <v>86867.87</v>
      </c>
      <c r="H133" s="13" t="str">
        <f t="shared" si="9"/>
        <v/>
      </c>
      <c r="I133">
        <v>88865.81</v>
      </c>
      <c r="J133" s="13">
        <f t="shared" si="10"/>
        <v>2.2999758138423365E-2</v>
      </c>
      <c r="K133" t="s">
        <v>7</v>
      </c>
    </row>
    <row r="134" spans="1:11" x14ac:dyDescent="0.2">
      <c r="A134" s="39">
        <v>16261</v>
      </c>
      <c r="B134">
        <v>78736</v>
      </c>
      <c r="C134">
        <v>83632.5</v>
      </c>
      <c r="D134" s="13">
        <f t="shared" si="11"/>
        <v>6.2188833570412605E-2</v>
      </c>
      <c r="E134">
        <v>86559.64</v>
      </c>
      <c r="F134" s="13">
        <f t="shared" si="8"/>
        <v>3.5000029892685358E-2</v>
      </c>
      <c r="G134">
        <v>93614.25</v>
      </c>
      <c r="H134" s="13">
        <f t="shared" si="9"/>
        <v>8.1499992375199337E-2</v>
      </c>
      <c r="I134">
        <v>96609.91</v>
      </c>
      <c r="J134" s="13">
        <f t="shared" si="10"/>
        <v>3.2000042728537625E-2</v>
      </c>
      <c r="K134" t="s">
        <v>7</v>
      </c>
    </row>
    <row r="135" spans="1:11" x14ac:dyDescent="0.2">
      <c r="A135" s="39">
        <v>16315</v>
      </c>
      <c r="D135" s="13" t="str">
        <f t="shared" si="11"/>
        <v/>
      </c>
      <c r="E135">
        <v>97602.8</v>
      </c>
      <c r="F135" s="13" t="str">
        <f t="shared" si="8"/>
        <v/>
      </c>
      <c r="G135">
        <v>100530.88</v>
      </c>
      <c r="H135" s="13">
        <f t="shared" si="9"/>
        <v>2.9999959017569244E-2</v>
      </c>
      <c r="I135">
        <v>118450</v>
      </c>
      <c r="J135" s="13" t="str">
        <f t="shared" si="10"/>
        <v/>
      </c>
      <c r="K135" t="s">
        <v>7</v>
      </c>
    </row>
    <row r="136" spans="1:11" x14ac:dyDescent="0.2">
      <c r="A136" s="39">
        <v>16437</v>
      </c>
      <c r="D136" s="13" t="str">
        <f t="shared" si="11"/>
        <v/>
      </c>
      <c r="F136" s="13" t="str">
        <f t="shared" si="8"/>
        <v/>
      </c>
      <c r="H136" s="13" t="str">
        <f t="shared" si="9"/>
        <v/>
      </c>
      <c r="I136">
        <v>133250</v>
      </c>
      <c r="J136" s="13" t="str">
        <f t="shared" si="10"/>
        <v/>
      </c>
      <c r="K136" t="s">
        <v>7</v>
      </c>
    </row>
    <row r="137" spans="1:11" x14ac:dyDescent="0.2">
      <c r="A137" s="39">
        <v>16476</v>
      </c>
      <c r="D137" s="13" t="str">
        <f t="shared" si="11"/>
        <v/>
      </c>
      <c r="F137" s="13" t="str">
        <f t="shared" si="8"/>
        <v/>
      </c>
      <c r="G137">
        <v>69100</v>
      </c>
      <c r="H137" s="13" t="str">
        <f t="shared" si="9"/>
        <v/>
      </c>
      <c r="I137">
        <v>71384.179999999993</v>
      </c>
      <c r="J137" s="13">
        <f t="shared" si="10"/>
        <v>3.3056150506512116E-2</v>
      </c>
      <c r="K137" t="s">
        <v>7</v>
      </c>
    </row>
    <row r="138" spans="1:11" x14ac:dyDescent="0.2">
      <c r="A138" s="39">
        <v>16609</v>
      </c>
      <c r="C138">
        <v>76220</v>
      </c>
      <c r="D138" s="13" t="str">
        <f t="shared" si="11"/>
        <v/>
      </c>
      <c r="E138">
        <v>84460</v>
      </c>
      <c r="F138" s="13" t="str">
        <f t="shared" si="8"/>
        <v/>
      </c>
      <c r="G138">
        <v>92700</v>
      </c>
      <c r="H138" s="13">
        <f t="shared" si="9"/>
        <v>9.7560975609756184E-2</v>
      </c>
      <c r="I138">
        <v>95925.96</v>
      </c>
      <c r="J138" s="13">
        <f t="shared" si="10"/>
        <v>3.4800000000000164E-2</v>
      </c>
      <c r="K138" t="s">
        <v>7</v>
      </c>
    </row>
    <row r="139" spans="1:11" x14ac:dyDescent="0.2">
      <c r="A139" s="39">
        <v>16611</v>
      </c>
      <c r="B139">
        <v>70349.5</v>
      </c>
      <c r="C139">
        <v>74160</v>
      </c>
      <c r="D139" s="13">
        <f t="shared" si="11"/>
        <v>5.4165274806501795E-2</v>
      </c>
      <c r="E139">
        <v>84460</v>
      </c>
      <c r="F139" s="13" t="str">
        <f t="shared" si="8"/>
        <v/>
      </c>
      <c r="G139">
        <v>92700</v>
      </c>
      <c r="H139" s="13">
        <f t="shared" si="9"/>
        <v>9.7560975609756184E-2</v>
      </c>
      <c r="I139">
        <v>95481</v>
      </c>
      <c r="J139" s="13">
        <f t="shared" si="10"/>
        <v>3.0000000000000027E-2</v>
      </c>
      <c r="K139" t="s">
        <v>7</v>
      </c>
    </row>
    <row r="140" spans="1:11" x14ac:dyDescent="0.2">
      <c r="A140" s="39">
        <v>16637</v>
      </c>
      <c r="D140" s="13" t="str">
        <f t="shared" si="11"/>
        <v/>
      </c>
      <c r="F140" s="13" t="str">
        <f t="shared" si="8"/>
        <v/>
      </c>
      <c r="G140">
        <v>76220</v>
      </c>
      <c r="H140" s="13" t="str">
        <f t="shared" si="9"/>
        <v/>
      </c>
      <c r="J140" s="13" t="str">
        <f t="shared" si="10"/>
        <v/>
      </c>
      <c r="K140" t="s">
        <v>7</v>
      </c>
    </row>
    <row r="141" spans="1:11" x14ac:dyDescent="0.2">
      <c r="A141" s="39">
        <v>16851</v>
      </c>
      <c r="D141" s="13" t="str">
        <f t="shared" si="11"/>
        <v/>
      </c>
      <c r="E141">
        <v>158500</v>
      </c>
      <c r="F141" s="13" t="str">
        <f t="shared" si="8"/>
        <v/>
      </c>
      <c r="G141">
        <v>164840</v>
      </c>
      <c r="H141" s="13">
        <f t="shared" si="9"/>
        <v>4.0000000000000036E-2</v>
      </c>
      <c r="I141">
        <v>170609.4</v>
      </c>
      <c r="J141" s="13">
        <f t="shared" si="10"/>
        <v>3.499999999999992E-2</v>
      </c>
      <c r="K141" t="s">
        <v>7</v>
      </c>
    </row>
    <row r="142" spans="1:11" x14ac:dyDescent="0.2">
      <c r="A142" s="39">
        <v>16859</v>
      </c>
      <c r="D142" s="13" t="str">
        <f t="shared" si="11"/>
        <v/>
      </c>
      <c r="F142" s="13" t="str">
        <f t="shared" si="8"/>
        <v/>
      </c>
      <c r="G142">
        <v>83172.5</v>
      </c>
      <c r="H142" s="13" t="str">
        <f t="shared" si="9"/>
        <v/>
      </c>
      <c r="I142">
        <v>85418.16</v>
      </c>
      <c r="J142" s="13">
        <f t="shared" si="10"/>
        <v>2.7000030058011992E-2</v>
      </c>
      <c r="K142" t="s">
        <v>7</v>
      </c>
    </row>
    <row r="143" spans="1:11" x14ac:dyDescent="0.2">
      <c r="A143" s="39">
        <v>16906</v>
      </c>
      <c r="B143">
        <v>83020.800000000003</v>
      </c>
      <c r="C143">
        <v>99674.17</v>
      </c>
      <c r="D143" s="13" t="str">
        <f t="shared" si="11"/>
        <v/>
      </c>
      <c r="E143">
        <v>102913.58</v>
      </c>
      <c r="F143" s="13">
        <f t="shared" si="8"/>
        <v>3.2499994732837933E-2</v>
      </c>
      <c r="G143">
        <v>109975</v>
      </c>
      <c r="H143" s="13">
        <f t="shared" si="9"/>
        <v>6.8615045750036074E-2</v>
      </c>
      <c r="I143">
        <v>113604.18</v>
      </c>
      <c r="J143" s="13">
        <f t="shared" si="10"/>
        <v>3.3000045464878225E-2</v>
      </c>
      <c r="K143" t="s">
        <v>7</v>
      </c>
    </row>
    <row r="144" spans="1:11" x14ac:dyDescent="0.2">
      <c r="A144" s="39">
        <v>16973</v>
      </c>
      <c r="B144">
        <v>47309.8</v>
      </c>
      <c r="C144">
        <v>54760.7</v>
      </c>
      <c r="D144" s="13" t="str">
        <f t="shared" si="11"/>
        <v/>
      </c>
      <c r="E144">
        <v>56403.519999999997</v>
      </c>
      <c r="F144" s="13">
        <f t="shared" si="8"/>
        <v>2.9999981738728643E-2</v>
      </c>
      <c r="G144">
        <v>56967.56</v>
      </c>
      <c r="H144" s="13">
        <f t="shared" si="9"/>
        <v>1.0000085101071754E-2</v>
      </c>
      <c r="J144" s="13" t="str">
        <f t="shared" si="10"/>
        <v/>
      </c>
      <c r="K144" t="s">
        <v>7</v>
      </c>
    </row>
    <row r="145" spans="1:11" x14ac:dyDescent="0.2">
      <c r="A145" s="39">
        <v>16979</v>
      </c>
      <c r="B145">
        <v>56501.77</v>
      </c>
      <c r="D145" s="13" t="str">
        <f t="shared" si="11"/>
        <v/>
      </c>
      <c r="F145" s="13" t="str">
        <f t="shared" si="8"/>
        <v/>
      </c>
      <c r="H145" s="13" t="str">
        <f t="shared" si="9"/>
        <v/>
      </c>
      <c r="J145" s="13" t="str">
        <f t="shared" si="10"/>
        <v/>
      </c>
      <c r="K145" t="s">
        <v>7</v>
      </c>
    </row>
    <row r="146" spans="1:11" x14ac:dyDescent="0.2">
      <c r="A146" s="39">
        <v>17000</v>
      </c>
      <c r="B146">
        <v>53466.86</v>
      </c>
      <c r="C146">
        <v>56500</v>
      </c>
      <c r="D146" s="13">
        <f t="shared" si="11"/>
        <v>5.6729345991142877E-2</v>
      </c>
      <c r="E146">
        <v>60770</v>
      </c>
      <c r="F146" s="13">
        <f t="shared" si="8"/>
        <v>7.5575221238938006E-2</v>
      </c>
      <c r="G146">
        <v>62593.1</v>
      </c>
      <c r="H146" s="13">
        <f t="shared" si="9"/>
        <v>3.0000000000000027E-2</v>
      </c>
      <c r="I146">
        <v>64283.11</v>
      </c>
      <c r="J146" s="13">
        <f t="shared" si="10"/>
        <v>2.6999940888053242E-2</v>
      </c>
      <c r="K146" t="s">
        <v>7</v>
      </c>
    </row>
    <row r="147" spans="1:11" x14ac:dyDescent="0.2">
      <c r="A147" s="39">
        <v>17089</v>
      </c>
      <c r="B147">
        <v>114746.94</v>
      </c>
      <c r="C147">
        <v>118189.35</v>
      </c>
      <c r="D147" s="13">
        <f t="shared" si="11"/>
        <v>3.000001568669286E-2</v>
      </c>
      <c r="E147">
        <v>121735.03</v>
      </c>
      <c r="F147" s="13">
        <f t="shared" si="8"/>
        <v>2.9999995769500298E-2</v>
      </c>
      <c r="G147">
        <v>125387.08</v>
      </c>
      <c r="H147" s="13">
        <f t="shared" si="9"/>
        <v>2.9999992606893899E-2</v>
      </c>
      <c r="J147" s="13" t="str">
        <f t="shared" si="10"/>
        <v/>
      </c>
      <c r="K147" t="s">
        <v>7</v>
      </c>
    </row>
    <row r="148" spans="1:11" x14ac:dyDescent="0.2">
      <c r="A148" s="39">
        <v>17099</v>
      </c>
      <c r="C148">
        <v>54590</v>
      </c>
      <c r="D148" s="13" t="str">
        <f t="shared" si="11"/>
        <v/>
      </c>
      <c r="E148">
        <v>56227.7</v>
      </c>
      <c r="F148" s="13">
        <f t="shared" si="8"/>
        <v>3.0000000000000027E-2</v>
      </c>
      <c r="G148">
        <v>63706.53</v>
      </c>
      <c r="H148" s="13" t="str">
        <f t="shared" si="9"/>
        <v/>
      </c>
      <c r="I148">
        <v>71477.52</v>
      </c>
      <c r="J148" s="13" t="str">
        <f t="shared" si="10"/>
        <v/>
      </c>
      <c r="K148" t="s">
        <v>7</v>
      </c>
    </row>
    <row r="149" spans="1:11" x14ac:dyDescent="0.2">
      <c r="A149" s="39">
        <v>17105</v>
      </c>
      <c r="D149" s="13" t="str">
        <f t="shared" si="11"/>
        <v/>
      </c>
      <c r="F149" s="13" t="str">
        <f t="shared" si="8"/>
        <v/>
      </c>
      <c r="H149" s="13" t="str">
        <f t="shared" si="9"/>
        <v/>
      </c>
      <c r="I149">
        <v>55316.480000000003</v>
      </c>
      <c r="J149" s="13" t="str">
        <f t="shared" si="10"/>
        <v/>
      </c>
      <c r="K149" t="s">
        <v>7</v>
      </c>
    </row>
    <row r="150" spans="1:11" x14ac:dyDescent="0.2">
      <c r="A150" s="39">
        <v>17126</v>
      </c>
      <c r="D150" s="13" t="str">
        <f t="shared" si="11"/>
        <v/>
      </c>
      <c r="F150" s="13" t="str">
        <f t="shared" si="8"/>
        <v/>
      </c>
      <c r="G150">
        <v>78735.179999999993</v>
      </c>
      <c r="H150" s="13" t="str">
        <f t="shared" si="9"/>
        <v/>
      </c>
      <c r="I150">
        <v>86247.24</v>
      </c>
      <c r="J150" s="13">
        <f t="shared" si="10"/>
        <v>9.5409193196738906E-2</v>
      </c>
      <c r="K150" t="s">
        <v>7</v>
      </c>
    </row>
    <row r="151" spans="1:11" x14ac:dyDescent="0.2">
      <c r="A151" s="39">
        <v>17280</v>
      </c>
      <c r="D151" s="13" t="str">
        <f t="shared" si="11"/>
        <v/>
      </c>
      <c r="F151" s="13" t="str">
        <f t="shared" si="8"/>
        <v/>
      </c>
      <c r="G151">
        <v>94760</v>
      </c>
      <c r="H151" s="13" t="str">
        <f t="shared" si="9"/>
        <v/>
      </c>
      <c r="I151">
        <v>97129</v>
      </c>
      <c r="J151" s="13">
        <f t="shared" si="10"/>
        <v>2.4999999999999911E-2</v>
      </c>
      <c r="K151" t="s">
        <v>7</v>
      </c>
    </row>
    <row r="152" spans="1:11" x14ac:dyDescent="0.2">
      <c r="A152" s="39">
        <v>17305</v>
      </c>
      <c r="C152">
        <v>61155.88</v>
      </c>
      <c r="D152" s="13" t="str">
        <f t="shared" si="11"/>
        <v/>
      </c>
      <c r="E152">
        <v>62990.559999999998</v>
      </c>
      <c r="F152" s="13">
        <f t="shared" si="8"/>
        <v>3.0000058865966794E-2</v>
      </c>
      <c r="G152">
        <v>84258.79</v>
      </c>
      <c r="H152" s="13" t="str">
        <f t="shared" si="9"/>
        <v/>
      </c>
      <c r="J152" s="13" t="str">
        <f t="shared" si="10"/>
        <v/>
      </c>
      <c r="K152" t="s">
        <v>7</v>
      </c>
    </row>
    <row r="153" spans="1:11" x14ac:dyDescent="0.2">
      <c r="A153" s="39">
        <v>17428</v>
      </c>
      <c r="B153">
        <v>68958.5</v>
      </c>
      <c r="C153">
        <v>71027.259999999995</v>
      </c>
      <c r="D153" s="13">
        <f t="shared" si="11"/>
        <v>3.0000072507377462E-2</v>
      </c>
      <c r="E153">
        <v>79027</v>
      </c>
      <c r="F153" s="13" t="str">
        <f t="shared" si="8"/>
        <v/>
      </c>
      <c r="G153">
        <v>81397.81</v>
      </c>
      <c r="H153" s="13">
        <f t="shared" si="9"/>
        <v>3.0000000000000027E-2</v>
      </c>
      <c r="I153">
        <v>86676.55</v>
      </c>
      <c r="J153" s="13">
        <f t="shared" si="10"/>
        <v>6.4851130515673594E-2</v>
      </c>
      <c r="K153" t="s">
        <v>7</v>
      </c>
    </row>
    <row r="154" spans="1:11" x14ac:dyDescent="0.2">
      <c r="A154" s="39">
        <v>17460</v>
      </c>
      <c r="B154">
        <v>71300.44</v>
      </c>
      <c r="C154">
        <v>73439.45</v>
      </c>
      <c r="D154" s="13">
        <f t="shared" si="11"/>
        <v>2.9999955119491384E-2</v>
      </c>
      <c r="E154">
        <v>75642.63</v>
      </c>
      <c r="F154" s="13">
        <f t="shared" si="8"/>
        <v>2.9999952341691172E-2</v>
      </c>
      <c r="G154">
        <v>77911.91</v>
      </c>
      <c r="H154" s="13">
        <f t="shared" si="9"/>
        <v>3.0000014542064468E-2</v>
      </c>
      <c r="I154">
        <v>80015.53</v>
      </c>
      <c r="J154" s="13">
        <f t="shared" si="10"/>
        <v>2.6999979849037237E-2</v>
      </c>
      <c r="K154" t="s">
        <v>7</v>
      </c>
    </row>
    <row r="155" spans="1:11" x14ac:dyDescent="0.2">
      <c r="A155" s="39">
        <v>17504</v>
      </c>
      <c r="B155">
        <v>74276.39</v>
      </c>
      <c r="C155">
        <v>75761.919999999998</v>
      </c>
      <c r="D155" s="13">
        <f t="shared" si="11"/>
        <v>2.00000296191023E-2</v>
      </c>
      <c r="E155">
        <v>76898.350000000006</v>
      </c>
      <c r="F155" s="13">
        <f t="shared" si="8"/>
        <v>1.5000015839091718E-2</v>
      </c>
      <c r="G155">
        <v>77667.33</v>
      </c>
      <c r="H155" s="13">
        <f t="shared" si="9"/>
        <v>9.9999544853692779E-3</v>
      </c>
      <c r="I155">
        <v>77667.33</v>
      </c>
      <c r="J155" s="13" t="str">
        <f t="shared" si="10"/>
        <v/>
      </c>
      <c r="K155" t="s">
        <v>7</v>
      </c>
    </row>
    <row r="156" spans="1:11" x14ac:dyDescent="0.2">
      <c r="A156" s="39">
        <v>17598</v>
      </c>
      <c r="B156">
        <v>69010</v>
      </c>
      <c r="C156">
        <v>73573.5</v>
      </c>
      <c r="D156" s="13">
        <f t="shared" si="11"/>
        <v>6.6128097377191608E-2</v>
      </c>
      <c r="E156">
        <v>75780</v>
      </c>
      <c r="F156" s="13">
        <f t="shared" si="8"/>
        <v>2.9990417745519693E-2</v>
      </c>
      <c r="G156">
        <v>78053.399999999994</v>
      </c>
      <c r="H156" s="13">
        <f t="shared" si="9"/>
        <v>3.0000000000000027E-2</v>
      </c>
      <c r="I156">
        <v>79614.47</v>
      </c>
      <c r="J156" s="13">
        <f t="shared" si="10"/>
        <v>2.0000025623483575E-2</v>
      </c>
      <c r="K156" t="s">
        <v>7</v>
      </c>
    </row>
    <row r="157" spans="1:11" x14ac:dyDescent="0.2">
      <c r="A157" s="39">
        <v>17601</v>
      </c>
      <c r="D157" s="13" t="str">
        <f t="shared" si="11"/>
        <v/>
      </c>
      <c r="F157" s="13" t="str">
        <f t="shared" si="8"/>
        <v/>
      </c>
      <c r="H157" s="13" t="str">
        <f t="shared" si="9"/>
        <v/>
      </c>
      <c r="I157">
        <v>64575</v>
      </c>
      <c r="J157" s="13" t="str">
        <f t="shared" si="10"/>
        <v/>
      </c>
      <c r="K157" t="s">
        <v>7</v>
      </c>
    </row>
    <row r="158" spans="1:11" x14ac:dyDescent="0.2">
      <c r="A158" s="39">
        <v>17621</v>
      </c>
      <c r="D158" s="13" t="str">
        <f t="shared" si="11"/>
        <v/>
      </c>
      <c r="F158" s="13" t="str">
        <f t="shared" si="8"/>
        <v/>
      </c>
      <c r="H158" s="13" t="str">
        <f t="shared" si="9"/>
        <v/>
      </c>
      <c r="I158">
        <v>84624.8</v>
      </c>
      <c r="J158" s="13" t="str">
        <f t="shared" si="10"/>
        <v/>
      </c>
      <c r="K158" t="s">
        <v>7</v>
      </c>
    </row>
    <row r="159" spans="1:11" x14ac:dyDescent="0.2">
      <c r="A159" s="39">
        <v>17711</v>
      </c>
      <c r="B159">
        <v>72000</v>
      </c>
      <c r="C159">
        <v>74160</v>
      </c>
      <c r="D159" s="13">
        <f t="shared" si="11"/>
        <v>3.0000000000000027E-2</v>
      </c>
      <c r="E159">
        <v>76199.399999999994</v>
      </c>
      <c r="F159" s="13">
        <f t="shared" si="8"/>
        <v>2.7499999999999858E-2</v>
      </c>
      <c r="G159">
        <v>78485.38</v>
      </c>
      <c r="H159" s="13">
        <f t="shared" si="9"/>
        <v>2.9999973753074283E-2</v>
      </c>
      <c r="I159">
        <v>80447.509999999995</v>
      </c>
      <c r="J159" s="13">
        <f t="shared" si="10"/>
        <v>2.4999942664480912E-2</v>
      </c>
      <c r="K159" t="s">
        <v>7</v>
      </c>
    </row>
    <row r="160" spans="1:11" x14ac:dyDescent="0.2">
      <c r="A160" s="39">
        <v>17743</v>
      </c>
      <c r="B160">
        <v>69000</v>
      </c>
      <c r="C160">
        <v>71070</v>
      </c>
      <c r="D160" s="13">
        <f t="shared" si="11"/>
        <v>3.0000000000000027E-2</v>
      </c>
      <c r="E160">
        <v>73202.100000000006</v>
      </c>
      <c r="F160" s="13">
        <f t="shared" si="8"/>
        <v>3.0000000000000027E-2</v>
      </c>
      <c r="G160">
        <v>83503.240000000005</v>
      </c>
      <c r="H160" s="13" t="str">
        <f t="shared" si="9"/>
        <v/>
      </c>
      <c r="I160">
        <v>92185</v>
      </c>
      <c r="J160" s="13" t="str">
        <f t="shared" si="10"/>
        <v/>
      </c>
      <c r="K160" t="s">
        <v>7</v>
      </c>
    </row>
    <row r="161" spans="1:11" x14ac:dyDescent="0.2">
      <c r="A161" s="39">
        <v>17750</v>
      </c>
      <c r="C161">
        <v>66435</v>
      </c>
      <c r="D161" s="13" t="str">
        <f t="shared" si="11"/>
        <v/>
      </c>
      <c r="E161">
        <v>71849.45</v>
      </c>
      <c r="F161" s="13">
        <f t="shared" si="8"/>
        <v>8.1499962369232959E-2</v>
      </c>
      <c r="G161">
        <v>77705.179999999993</v>
      </c>
      <c r="H161" s="13">
        <f t="shared" si="9"/>
        <v>8.1499997564351556E-2</v>
      </c>
      <c r="I161">
        <v>84938.22</v>
      </c>
      <c r="J161" s="13">
        <f t="shared" si="10"/>
        <v>9.3083112348494756E-2</v>
      </c>
      <c r="K161" t="s">
        <v>7</v>
      </c>
    </row>
    <row r="162" spans="1:11" x14ac:dyDescent="0.2">
      <c r="A162" s="39">
        <v>17753</v>
      </c>
      <c r="C162">
        <v>81193.8</v>
      </c>
      <c r="D162" s="13" t="str">
        <f t="shared" si="11"/>
        <v/>
      </c>
      <c r="E162">
        <v>92373.75</v>
      </c>
      <c r="F162" s="13" t="str">
        <f t="shared" si="8"/>
        <v/>
      </c>
      <c r="G162">
        <v>95144.960000000006</v>
      </c>
      <c r="H162" s="13">
        <f t="shared" si="9"/>
        <v>2.9999972936034291E-2</v>
      </c>
      <c r="I162">
        <v>100646</v>
      </c>
      <c r="J162" s="13">
        <f t="shared" si="10"/>
        <v>5.7817460851315561E-2</v>
      </c>
      <c r="K162" t="s">
        <v>7</v>
      </c>
    </row>
    <row r="163" spans="1:11" x14ac:dyDescent="0.2">
      <c r="A163" s="39">
        <v>17782</v>
      </c>
      <c r="C163">
        <v>72100</v>
      </c>
      <c r="D163" s="13" t="str">
        <f t="shared" si="11"/>
        <v/>
      </c>
      <c r="E163">
        <v>74263</v>
      </c>
      <c r="F163" s="13">
        <f t="shared" si="8"/>
        <v>3.0000000000000027E-2</v>
      </c>
      <c r="G163">
        <v>76490.89</v>
      </c>
      <c r="H163" s="13">
        <f t="shared" si="9"/>
        <v>3.0000000000000027E-2</v>
      </c>
      <c r="I163">
        <v>78020.710000000006</v>
      </c>
      <c r="J163" s="13">
        <f t="shared" si="10"/>
        <v>2.0000028761595123E-2</v>
      </c>
      <c r="K163" t="s">
        <v>7</v>
      </c>
    </row>
    <row r="164" spans="1:11" x14ac:dyDescent="0.2">
      <c r="A164" s="39">
        <v>17788</v>
      </c>
      <c r="C164">
        <v>71960</v>
      </c>
      <c r="D164" s="13" t="str">
        <f t="shared" si="11"/>
        <v/>
      </c>
      <c r="E164">
        <v>77900.3</v>
      </c>
      <c r="F164" s="13">
        <f t="shared" si="8"/>
        <v>8.2550027793218517E-2</v>
      </c>
      <c r="G164">
        <v>80237.31</v>
      </c>
      <c r="H164" s="13">
        <f t="shared" si="9"/>
        <v>3.0000012836920886E-2</v>
      </c>
      <c r="I164">
        <v>82580.240000000005</v>
      </c>
      <c r="J164" s="13">
        <f t="shared" si="10"/>
        <v>2.9200006829740444E-2</v>
      </c>
      <c r="K164" t="s">
        <v>7</v>
      </c>
    </row>
    <row r="165" spans="1:11" x14ac:dyDescent="0.2">
      <c r="A165" s="39">
        <v>17795</v>
      </c>
      <c r="C165">
        <v>92500</v>
      </c>
      <c r="D165" s="13" t="str">
        <f t="shared" si="11"/>
        <v/>
      </c>
      <c r="E165">
        <v>95275</v>
      </c>
      <c r="F165" s="13">
        <f t="shared" si="8"/>
        <v>3.0000000000000027E-2</v>
      </c>
      <c r="G165">
        <v>100940</v>
      </c>
      <c r="H165" s="13">
        <f t="shared" si="9"/>
        <v>5.9459459459459518E-2</v>
      </c>
      <c r="I165">
        <v>110160</v>
      </c>
      <c r="J165" s="13">
        <f t="shared" si="10"/>
        <v>9.1341390925302246E-2</v>
      </c>
      <c r="K165" t="s">
        <v>7</v>
      </c>
    </row>
    <row r="166" spans="1:11" x14ac:dyDescent="0.2">
      <c r="A166" s="39">
        <v>17860</v>
      </c>
      <c r="C166">
        <v>84460</v>
      </c>
      <c r="D166" s="13" t="str">
        <f t="shared" si="11"/>
        <v/>
      </c>
      <c r="E166">
        <v>96305</v>
      </c>
      <c r="F166" s="13" t="str">
        <f t="shared" si="8"/>
        <v/>
      </c>
      <c r="G166">
        <v>99194.15</v>
      </c>
      <c r="H166" s="13">
        <f t="shared" si="9"/>
        <v>3.0000000000000027E-2</v>
      </c>
      <c r="I166">
        <v>102169.97</v>
      </c>
      <c r="J166" s="13">
        <f t="shared" si="10"/>
        <v>2.9999954634421622E-2</v>
      </c>
      <c r="K166" t="s">
        <v>7</v>
      </c>
    </row>
    <row r="167" spans="1:11" x14ac:dyDescent="0.2">
      <c r="A167" s="39">
        <v>17924</v>
      </c>
      <c r="C167">
        <v>88824.11</v>
      </c>
      <c r="D167" s="13" t="str">
        <f t="shared" si="11"/>
        <v/>
      </c>
      <c r="E167">
        <v>91488.83</v>
      </c>
      <c r="F167" s="13">
        <f t="shared" si="8"/>
        <v>2.9999962847925055E-2</v>
      </c>
      <c r="G167">
        <v>95882.7</v>
      </c>
      <c r="H167" s="13">
        <f t="shared" si="9"/>
        <v>4.8026300041217995E-2</v>
      </c>
      <c r="I167">
        <v>98471.53</v>
      </c>
      <c r="J167" s="13">
        <f t="shared" si="10"/>
        <v>2.6999969754710751E-2</v>
      </c>
      <c r="K167" t="s">
        <v>7</v>
      </c>
    </row>
    <row r="168" spans="1:11" x14ac:dyDescent="0.2">
      <c r="A168" s="39">
        <v>17948</v>
      </c>
      <c r="C168">
        <v>65538.899999999994</v>
      </c>
      <c r="D168" s="13" t="str">
        <f t="shared" si="11"/>
        <v/>
      </c>
      <c r="E168">
        <v>67505.070000000007</v>
      </c>
      <c r="F168" s="13">
        <f t="shared" si="8"/>
        <v>3.0000045774341899E-2</v>
      </c>
      <c r="G168">
        <v>69361.460000000006</v>
      </c>
      <c r="H168" s="13">
        <f t="shared" si="9"/>
        <v>2.7500008517878705E-2</v>
      </c>
      <c r="I168">
        <v>71234.22</v>
      </c>
      <c r="J168" s="13">
        <f t="shared" si="10"/>
        <v>2.7000008361992345E-2</v>
      </c>
      <c r="K168" t="s">
        <v>7</v>
      </c>
    </row>
    <row r="169" spans="1:11" x14ac:dyDescent="0.2">
      <c r="A169" s="39">
        <v>19563</v>
      </c>
      <c r="C169">
        <v>69736.479999999996</v>
      </c>
      <c r="D169" s="13" t="str">
        <f t="shared" si="11"/>
        <v/>
      </c>
      <c r="E169">
        <v>71828.570000000007</v>
      </c>
      <c r="F169" s="13">
        <f t="shared" si="8"/>
        <v>2.999993690533298E-2</v>
      </c>
      <c r="G169">
        <v>79093.13</v>
      </c>
      <c r="H169" s="13" t="str">
        <f t="shared" si="9"/>
        <v/>
      </c>
      <c r="I169">
        <v>81465.919999999998</v>
      </c>
      <c r="J169" s="13">
        <f t="shared" si="10"/>
        <v>2.9999950691039778E-2</v>
      </c>
      <c r="K169" t="s">
        <v>7</v>
      </c>
    </row>
    <row r="170" spans="1:11" x14ac:dyDescent="0.2">
      <c r="A170" s="39">
        <v>19607</v>
      </c>
      <c r="D170" s="13" t="str">
        <f t="shared" si="11"/>
        <v/>
      </c>
      <c r="E170">
        <v>77250</v>
      </c>
      <c r="F170" s="13" t="str">
        <f t="shared" si="8"/>
        <v/>
      </c>
      <c r="G170">
        <v>84717.5</v>
      </c>
      <c r="H170" s="13">
        <f t="shared" si="9"/>
        <v>9.6666666666666679E-2</v>
      </c>
      <c r="I170">
        <v>86835.44</v>
      </c>
      <c r="J170" s="13">
        <f t="shared" si="10"/>
        <v>2.5000029509841593E-2</v>
      </c>
      <c r="K170" t="s">
        <v>7</v>
      </c>
    </row>
    <row r="171" spans="1:11" x14ac:dyDescent="0.2">
      <c r="A171" s="39">
        <v>19631</v>
      </c>
      <c r="D171" s="13" t="str">
        <f t="shared" si="11"/>
        <v/>
      </c>
      <c r="E171">
        <v>70287.899999999994</v>
      </c>
      <c r="F171" s="13" t="str">
        <f t="shared" si="8"/>
        <v/>
      </c>
      <c r="G171">
        <v>72572.259999999995</v>
      </c>
      <c r="H171" s="13">
        <f t="shared" si="9"/>
        <v>3.2500046238399527E-2</v>
      </c>
      <c r="I171">
        <v>74531.710000000006</v>
      </c>
      <c r="J171" s="13">
        <f t="shared" si="10"/>
        <v>2.6999985945043159E-2</v>
      </c>
      <c r="K171" t="s">
        <v>7</v>
      </c>
    </row>
    <row r="172" spans="1:11" x14ac:dyDescent="0.2">
      <c r="A172" s="39">
        <v>19635</v>
      </c>
      <c r="D172" s="13" t="str">
        <f t="shared" si="11"/>
        <v/>
      </c>
      <c r="E172">
        <v>70287.899999999994</v>
      </c>
      <c r="F172" s="13" t="str">
        <f t="shared" si="8"/>
        <v/>
      </c>
      <c r="G172">
        <v>72080.240000000005</v>
      </c>
      <c r="H172" s="13">
        <f t="shared" si="9"/>
        <v>2.5499979370560366E-2</v>
      </c>
      <c r="I172">
        <v>74026.41</v>
      </c>
      <c r="J172" s="13">
        <f t="shared" si="10"/>
        <v>2.7000048834465495E-2</v>
      </c>
      <c r="K172" t="s">
        <v>7</v>
      </c>
    </row>
    <row r="173" spans="1:11" x14ac:dyDescent="0.2">
      <c r="A173" s="39">
        <v>19678</v>
      </c>
      <c r="D173" s="13" t="str">
        <f t="shared" si="11"/>
        <v/>
      </c>
      <c r="E173">
        <v>73439</v>
      </c>
      <c r="F173" s="13" t="str">
        <f t="shared" si="8"/>
        <v/>
      </c>
      <c r="G173">
        <v>75642.17</v>
      </c>
      <c r="H173" s="13">
        <f t="shared" si="9"/>
        <v>3.0000000000000027E-2</v>
      </c>
      <c r="I173">
        <v>80439.78</v>
      </c>
      <c r="J173" s="13">
        <f t="shared" si="10"/>
        <v>6.3425070962400909E-2</v>
      </c>
      <c r="K173" t="s">
        <v>7</v>
      </c>
    </row>
    <row r="174" spans="1:11" x14ac:dyDescent="0.2">
      <c r="A174" s="39">
        <v>19682</v>
      </c>
      <c r="D174" s="13" t="str">
        <f t="shared" si="11"/>
        <v/>
      </c>
      <c r="F174" s="13" t="str">
        <f t="shared" si="8"/>
        <v/>
      </c>
      <c r="H174" s="13" t="str">
        <f t="shared" si="9"/>
        <v/>
      </c>
      <c r="I174">
        <v>92430</v>
      </c>
      <c r="J174" s="13" t="str">
        <f t="shared" si="10"/>
        <v/>
      </c>
      <c r="K174" t="s">
        <v>7</v>
      </c>
    </row>
    <row r="175" spans="1:11" x14ac:dyDescent="0.2">
      <c r="A175" s="39">
        <v>19684</v>
      </c>
      <c r="D175" s="13" t="str">
        <f t="shared" si="11"/>
        <v/>
      </c>
      <c r="E175">
        <v>64890</v>
      </c>
      <c r="F175" s="13" t="str">
        <f t="shared" si="8"/>
        <v/>
      </c>
      <c r="G175">
        <v>66800</v>
      </c>
      <c r="H175" s="13">
        <f t="shared" si="9"/>
        <v>2.9434427492679882E-2</v>
      </c>
      <c r="J175" s="13" t="str">
        <f t="shared" si="10"/>
        <v/>
      </c>
      <c r="K175" t="s">
        <v>7</v>
      </c>
    </row>
    <row r="176" spans="1:11" x14ac:dyDescent="0.2">
      <c r="A176" s="39">
        <v>19770</v>
      </c>
      <c r="D176" s="13" t="str">
        <f t="shared" si="11"/>
        <v/>
      </c>
      <c r="E176">
        <v>118404</v>
      </c>
      <c r="F176" s="13" t="str">
        <f t="shared" si="8"/>
        <v/>
      </c>
      <c r="H176" s="13" t="str">
        <f t="shared" si="9"/>
        <v/>
      </c>
      <c r="J176" s="13" t="str">
        <f t="shared" si="10"/>
        <v/>
      </c>
      <c r="K176" t="s">
        <v>7</v>
      </c>
    </row>
    <row r="177" spans="1:11" x14ac:dyDescent="0.2">
      <c r="A177" s="39">
        <v>19879</v>
      </c>
      <c r="D177" s="13" t="str">
        <f t="shared" si="11"/>
        <v/>
      </c>
      <c r="E177">
        <v>84000</v>
      </c>
      <c r="F177" s="13" t="str">
        <f t="shared" si="8"/>
        <v/>
      </c>
      <c r="G177">
        <v>86553.600000000006</v>
      </c>
      <c r="H177" s="13">
        <f t="shared" si="9"/>
        <v>3.0399999999999983E-2</v>
      </c>
      <c r="I177">
        <v>93867.8</v>
      </c>
      <c r="J177" s="13">
        <f t="shared" si="10"/>
        <v>8.4504861727299652E-2</v>
      </c>
      <c r="K177" t="s">
        <v>7</v>
      </c>
    </row>
    <row r="178" spans="1:11" x14ac:dyDescent="0.2">
      <c r="A178" s="39">
        <v>19927</v>
      </c>
      <c r="D178" s="13" t="str">
        <f t="shared" si="11"/>
        <v/>
      </c>
      <c r="E178">
        <v>70634</v>
      </c>
      <c r="F178" s="13" t="str">
        <f t="shared" si="8"/>
        <v/>
      </c>
      <c r="G178">
        <v>72753.02</v>
      </c>
      <c r="H178" s="13">
        <f t="shared" si="9"/>
        <v>3.0000000000000027E-2</v>
      </c>
      <c r="J178" s="13" t="str">
        <f t="shared" si="10"/>
        <v/>
      </c>
      <c r="K178" t="s">
        <v>7</v>
      </c>
    </row>
    <row r="179" spans="1:11" x14ac:dyDescent="0.2">
      <c r="A179" s="39">
        <v>19933</v>
      </c>
      <c r="D179" s="13" t="str">
        <f t="shared" si="11"/>
        <v/>
      </c>
      <c r="F179" s="13" t="str">
        <f t="shared" si="8"/>
        <v/>
      </c>
      <c r="G179">
        <v>79092.67</v>
      </c>
      <c r="H179" s="13" t="str">
        <f t="shared" si="9"/>
        <v/>
      </c>
      <c r="I179">
        <v>90045</v>
      </c>
      <c r="J179" s="13" t="str">
        <f t="shared" si="10"/>
        <v/>
      </c>
      <c r="K179" t="s">
        <v>7</v>
      </c>
    </row>
    <row r="180" spans="1:11" x14ac:dyDescent="0.2">
      <c r="A180" s="39">
        <v>20058</v>
      </c>
      <c r="D180" s="13" t="str">
        <f t="shared" si="11"/>
        <v/>
      </c>
      <c r="F180" s="13" t="str">
        <f t="shared" si="8"/>
        <v/>
      </c>
      <c r="H180" s="13" t="str">
        <f t="shared" si="9"/>
        <v/>
      </c>
      <c r="I180">
        <v>205800</v>
      </c>
      <c r="J180" s="13" t="str">
        <f t="shared" si="10"/>
        <v/>
      </c>
      <c r="K180" t="s">
        <v>7</v>
      </c>
    </row>
    <row r="181" spans="1:11" x14ac:dyDescent="0.2">
      <c r="A181" s="39">
        <v>20076</v>
      </c>
      <c r="D181" s="13" t="str">
        <f t="shared" si="11"/>
        <v/>
      </c>
      <c r="F181" s="13" t="str">
        <f t="shared" si="8"/>
        <v/>
      </c>
      <c r="H181" s="13" t="str">
        <f t="shared" si="9"/>
        <v/>
      </c>
      <c r="I181">
        <v>55350</v>
      </c>
      <c r="J181" s="13" t="str">
        <f t="shared" si="10"/>
        <v/>
      </c>
      <c r="K181" t="s">
        <v>7</v>
      </c>
    </row>
    <row r="182" spans="1:11" x14ac:dyDescent="0.2">
      <c r="A182" s="39">
        <v>20117</v>
      </c>
      <c r="D182" s="13" t="str">
        <f t="shared" si="11"/>
        <v/>
      </c>
      <c r="F182" s="13" t="str">
        <f t="shared" si="8"/>
        <v/>
      </c>
      <c r="G182">
        <v>77325</v>
      </c>
      <c r="H182" s="13" t="str">
        <f t="shared" si="9"/>
        <v/>
      </c>
      <c r="I182">
        <v>83700.5</v>
      </c>
      <c r="J182" s="13">
        <f t="shared" si="10"/>
        <v>8.2450695118008399E-2</v>
      </c>
      <c r="K182" t="s">
        <v>7</v>
      </c>
    </row>
    <row r="183" spans="1:11" x14ac:dyDescent="0.2">
      <c r="A183" s="39">
        <v>20127</v>
      </c>
      <c r="D183" s="13" t="str">
        <f t="shared" si="11"/>
        <v/>
      </c>
      <c r="F183" s="13" t="str">
        <f t="shared" si="8"/>
        <v/>
      </c>
      <c r="G183">
        <v>92411.6</v>
      </c>
      <c r="H183" s="13" t="str">
        <f t="shared" si="9"/>
        <v/>
      </c>
      <c r="I183">
        <v>94906.71</v>
      </c>
      <c r="J183" s="13">
        <f t="shared" si="10"/>
        <v>2.6999965372312529E-2</v>
      </c>
      <c r="K183" t="s">
        <v>7</v>
      </c>
    </row>
    <row r="184" spans="1:11" x14ac:dyDescent="0.2">
      <c r="A184" s="39">
        <v>20143</v>
      </c>
      <c r="D184" s="13" t="str">
        <f t="shared" si="11"/>
        <v/>
      </c>
      <c r="F184" s="13" t="str">
        <f t="shared" si="8"/>
        <v/>
      </c>
      <c r="G184">
        <v>67503.11</v>
      </c>
      <c r="H184" s="13" t="str">
        <f t="shared" si="9"/>
        <v/>
      </c>
      <c r="I184">
        <v>69325.69</v>
      </c>
      <c r="J184" s="13">
        <f t="shared" si="10"/>
        <v>2.6999941187894949E-2</v>
      </c>
      <c r="K184" t="s">
        <v>7</v>
      </c>
    </row>
    <row r="185" spans="1:11" x14ac:dyDescent="0.2">
      <c r="A185" s="39">
        <v>20146</v>
      </c>
      <c r="D185" s="13" t="str">
        <f t="shared" si="11"/>
        <v/>
      </c>
      <c r="F185" s="13" t="str">
        <f t="shared" si="8"/>
        <v/>
      </c>
      <c r="G185">
        <v>113730</v>
      </c>
      <c r="H185" s="13" t="str">
        <f t="shared" si="9"/>
        <v/>
      </c>
      <c r="I185">
        <v>116800.71</v>
      </c>
      <c r="J185" s="13">
        <f t="shared" si="10"/>
        <v>2.7000000000000135E-2</v>
      </c>
      <c r="K185" t="s">
        <v>7</v>
      </c>
    </row>
    <row r="186" spans="1:11" x14ac:dyDescent="0.2">
      <c r="A186" s="39">
        <v>20164</v>
      </c>
      <c r="D186" s="13" t="str">
        <f t="shared" si="11"/>
        <v/>
      </c>
      <c r="F186" s="13" t="str">
        <f t="shared" si="8"/>
        <v/>
      </c>
      <c r="G186">
        <v>145000</v>
      </c>
      <c r="H186" s="13" t="str">
        <f t="shared" si="9"/>
        <v/>
      </c>
      <c r="I186">
        <v>154127.03</v>
      </c>
      <c r="J186" s="13">
        <f t="shared" si="10"/>
        <v>6.2945034482758677E-2</v>
      </c>
      <c r="K186" t="s">
        <v>7</v>
      </c>
    </row>
    <row r="187" spans="1:11" x14ac:dyDescent="0.2">
      <c r="A187" s="39">
        <v>20334</v>
      </c>
      <c r="D187" s="13" t="str">
        <f t="shared" si="11"/>
        <v/>
      </c>
      <c r="F187" s="13" t="str">
        <f t="shared" si="8"/>
        <v/>
      </c>
      <c r="H187" s="13" t="str">
        <f t="shared" si="9"/>
        <v/>
      </c>
      <c r="I187">
        <v>75998</v>
      </c>
      <c r="J187" s="13" t="str">
        <f t="shared" si="10"/>
        <v/>
      </c>
      <c r="K187" t="s">
        <v>7</v>
      </c>
    </row>
    <row r="188" spans="1:11" x14ac:dyDescent="0.2">
      <c r="A188" s="39">
        <v>20336</v>
      </c>
      <c r="D188" s="13" t="str">
        <f t="shared" si="11"/>
        <v/>
      </c>
      <c r="F188" s="13" t="str">
        <f t="shared" si="8"/>
        <v/>
      </c>
      <c r="H188" s="13" t="str">
        <f t="shared" si="9"/>
        <v/>
      </c>
      <c r="I188">
        <v>59566</v>
      </c>
      <c r="J188" s="13" t="str">
        <f t="shared" si="10"/>
        <v/>
      </c>
      <c r="K188" t="s">
        <v>7</v>
      </c>
    </row>
    <row r="189" spans="1:11" x14ac:dyDescent="0.2">
      <c r="A189" s="39">
        <v>20347</v>
      </c>
      <c r="D189" s="13" t="str">
        <f t="shared" si="11"/>
        <v/>
      </c>
      <c r="F189" s="13" t="str">
        <f t="shared" si="8"/>
        <v/>
      </c>
      <c r="H189" s="13" t="str">
        <f t="shared" si="9"/>
        <v/>
      </c>
      <c r="I189">
        <v>70000</v>
      </c>
      <c r="J189" s="13" t="str">
        <f t="shared" si="10"/>
        <v/>
      </c>
      <c r="K189" t="s">
        <v>7</v>
      </c>
    </row>
    <row r="190" spans="1:11" x14ac:dyDescent="0.2">
      <c r="A190" s="39">
        <v>20369</v>
      </c>
      <c r="D190" s="13" t="str">
        <f t="shared" si="11"/>
        <v/>
      </c>
      <c r="F190" s="13" t="str">
        <f t="shared" si="8"/>
        <v/>
      </c>
      <c r="H190" s="13" t="str">
        <f t="shared" si="9"/>
        <v/>
      </c>
      <c r="I190">
        <v>116390</v>
      </c>
      <c r="J190" s="13" t="str">
        <f t="shared" si="10"/>
        <v/>
      </c>
      <c r="K190" t="s">
        <v>7</v>
      </c>
    </row>
    <row r="191" spans="1:11" x14ac:dyDescent="0.2">
      <c r="A191" s="39">
        <v>20403</v>
      </c>
      <c r="D191" s="13" t="str">
        <f t="shared" si="11"/>
        <v/>
      </c>
      <c r="F191" s="13" t="str">
        <f t="shared" si="8"/>
        <v/>
      </c>
      <c r="H191" s="13" t="str">
        <f t="shared" si="9"/>
        <v/>
      </c>
      <c r="I191">
        <v>80106</v>
      </c>
      <c r="J191" s="13" t="str">
        <f t="shared" si="10"/>
        <v/>
      </c>
      <c r="K191" t="s">
        <v>7</v>
      </c>
    </row>
    <row r="192" spans="1:11" x14ac:dyDescent="0.2">
      <c r="A192" s="39">
        <v>20477</v>
      </c>
      <c r="D192" s="13" t="str">
        <f t="shared" si="11"/>
        <v/>
      </c>
      <c r="F192" s="13" t="str">
        <f t="shared" si="8"/>
        <v/>
      </c>
      <c r="H192" s="13" t="str">
        <f t="shared" si="9"/>
        <v/>
      </c>
      <c r="J192" s="13" t="str">
        <f t="shared" si="10"/>
        <v/>
      </c>
      <c r="K192" t="s">
        <v>7</v>
      </c>
    </row>
    <row r="193" spans="1:11" x14ac:dyDescent="0.2">
      <c r="A193" s="39">
        <v>20540</v>
      </c>
      <c r="D193" s="13" t="str">
        <f t="shared" si="11"/>
        <v/>
      </c>
      <c r="F193" s="13" t="str">
        <f t="shared" si="8"/>
        <v/>
      </c>
      <c r="H193" s="13" t="str">
        <f t="shared" si="9"/>
        <v/>
      </c>
      <c r="I193">
        <v>93787.5</v>
      </c>
      <c r="J193" s="13" t="str">
        <f t="shared" si="10"/>
        <v/>
      </c>
      <c r="K193" t="s">
        <v>7</v>
      </c>
    </row>
    <row r="194" spans="1:11" x14ac:dyDescent="0.2">
      <c r="A194" s="39">
        <v>20541</v>
      </c>
      <c r="D194" s="13" t="str">
        <f t="shared" si="11"/>
        <v/>
      </c>
      <c r="F194" s="13" t="str">
        <f t="shared" ref="F194:F234" si="12">IF(IFERROR((E194/C194-1),"")="","",IF(AND((E194/C194-1)&gt;0,(E194/C194-1)&lt;0.1),(E194/C194-1),""))</f>
        <v/>
      </c>
      <c r="H194" s="13" t="str">
        <f t="shared" ref="H194:H234" si="13">IF(IFERROR((G194/E194-1),"")="","",IF(AND((G194/E194-1)&gt;0,(G194/E194-1)&lt;0.1),(G194/E194-1),""))</f>
        <v/>
      </c>
      <c r="I194">
        <v>92415</v>
      </c>
      <c r="J194" s="13" t="str">
        <f t="shared" ref="J194:J234" si="14">IF(IFERROR((I194/G194-1),"")="","",IF(AND((I194/G194-1)&gt;0,(I194/G194-1)&lt;0.1),(I194/G194-1),""))</f>
        <v/>
      </c>
      <c r="K194" t="s">
        <v>7</v>
      </c>
    </row>
    <row r="195" spans="1:11" x14ac:dyDescent="0.2">
      <c r="A195" s="39">
        <v>20561</v>
      </c>
      <c r="D195" s="13" t="str">
        <f t="shared" ref="D195:D234" si="15">IF(IFERROR((C195/B195-1),"")="","",IF(AND((C195/B195-1)&gt;0,(C195/B195-1)&lt;0.1),(C195/B195-1),""))</f>
        <v/>
      </c>
      <c r="F195" s="13" t="str">
        <f t="shared" si="12"/>
        <v/>
      </c>
      <c r="H195" s="13" t="str">
        <f t="shared" si="13"/>
        <v/>
      </c>
      <c r="I195">
        <v>86700</v>
      </c>
      <c r="J195" s="13" t="str">
        <f t="shared" si="14"/>
        <v/>
      </c>
      <c r="K195" t="s">
        <v>7</v>
      </c>
    </row>
    <row r="196" spans="1:11" x14ac:dyDescent="0.2">
      <c r="A196" s="39">
        <v>20593</v>
      </c>
      <c r="D196" s="13" t="str">
        <f t="shared" si="15"/>
        <v/>
      </c>
      <c r="F196" s="13" t="str">
        <f t="shared" si="12"/>
        <v/>
      </c>
      <c r="H196" s="13" t="str">
        <f t="shared" si="13"/>
        <v/>
      </c>
      <c r="I196">
        <v>70965.7</v>
      </c>
      <c r="J196" s="13" t="str">
        <f t="shared" si="14"/>
        <v/>
      </c>
      <c r="K196" t="s">
        <v>7</v>
      </c>
    </row>
    <row r="197" spans="1:11" x14ac:dyDescent="0.2">
      <c r="A197" s="39">
        <v>20604</v>
      </c>
      <c r="D197" s="13" t="str">
        <f t="shared" si="15"/>
        <v/>
      </c>
      <c r="F197" s="13" t="str">
        <f t="shared" si="12"/>
        <v/>
      </c>
      <c r="H197" s="13" t="str">
        <f t="shared" si="13"/>
        <v/>
      </c>
      <c r="I197">
        <v>147900</v>
      </c>
      <c r="J197" s="13" t="str">
        <f t="shared" si="14"/>
        <v/>
      </c>
      <c r="K197" t="s">
        <v>7</v>
      </c>
    </row>
    <row r="198" spans="1:11" x14ac:dyDescent="0.2">
      <c r="A198" s="39">
        <v>20614</v>
      </c>
      <c r="D198" s="13" t="str">
        <f t="shared" si="15"/>
        <v/>
      </c>
      <c r="F198" s="13" t="str">
        <f t="shared" si="12"/>
        <v/>
      </c>
      <c r="H198" s="13" t="str">
        <f t="shared" si="13"/>
        <v/>
      </c>
      <c r="I198">
        <v>111500</v>
      </c>
      <c r="J198" s="13" t="str">
        <f t="shared" si="14"/>
        <v/>
      </c>
      <c r="K198" t="s">
        <v>7</v>
      </c>
    </row>
    <row r="199" spans="1:11" x14ac:dyDescent="0.2">
      <c r="A199" s="39">
        <v>20618</v>
      </c>
      <c r="D199" s="13" t="str">
        <f t="shared" si="15"/>
        <v/>
      </c>
      <c r="F199" s="13" t="str">
        <f t="shared" si="12"/>
        <v/>
      </c>
      <c r="H199" s="13" t="str">
        <f t="shared" si="13"/>
        <v/>
      </c>
      <c r="I199">
        <v>76000</v>
      </c>
      <c r="J199" s="13" t="str">
        <f t="shared" si="14"/>
        <v/>
      </c>
      <c r="K199" t="s">
        <v>7</v>
      </c>
    </row>
    <row r="200" spans="1:11" x14ac:dyDescent="0.2">
      <c r="A200" s="39">
        <v>20631</v>
      </c>
      <c r="D200" s="13" t="str">
        <f t="shared" si="15"/>
        <v/>
      </c>
      <c r="F200" s="13" t="str">
        <f t="shared" si="12"/>
        <v/>
      </c>
      <c r="H200" s="13" t="str">
        <f t="shared" si="13"/>
        <v/>
      </c>
      <c r="I200">
        <v>110000</v>
      </c>
      <c r="J200" s="13" t="str">
        <f t="shared" si="14"/>
        <v/>
      </c>
      <c r="K200" t="s">
        <v>7</v>
      </c>
    </row>
    <row r="201" spans="1:11" x14ac:dyDescent="0.2">
      <c r="A201" s="39">
        <v>20648</v>
      </c>
      <c r="D201" s="13" t="str">
        <f t="shared" si="15"/>
        <v/>
      </c>
      <c r="F201" s="13" t="str">
        <f t="shared" si="12"/>
        <v/>
      </c>
      <c r="H201" s="13" t="str">
        <f t="shared" si="13"/>
        <v/>
      </c>
      <c r="I201">
        <v>75000</v>
      </c>
      <c r="J201" s="13" t="str">
        <f t="shared" si="14"/>
        <v/>
      </c>
      <c r="K201" t="s">
        <v>7</v>
      </c>
    </row>
    <row r="202" spans="1:11" x14ac:dyDescent="0.2">
      <c r="A202" s="39">
        <v>20660</v>
      </c>
      <c r="D202" s="13" t="str">
        <f t="shared" si="15"/>
        <v/>
      </c>
      <c r="F202" s="13" t="str">
        <f t="shared" si="12"/>
        <v/>
      </c>
      <c r="H202" s="13" t="str">
        <f t="shared" si="13"/>
        <v/>
      </c>
      <c r="I202">
        <v>67000</v>
      </c>
      <c r="J202" s="13" t="str">
        <f t="shared" si="14"/>
        <v/>
      </c>
      <c r="K202" t="s">
        <v>7</v>
      </c>
    </row>
    <row r="203" spans="1:11" x14ac:dyDescent="0.2">
      <c r="A203" s="39">
        <v>20686</v>
      </c>
      <c r="D203" s="13" t="str">
        <f t="shared" si="15"/>
        <v/>
      </c>
      <c r="F203" s="13" t="str">
        <f t="shared" si="12"/>
        <v/>
      </c>
      <c r="H203" s="13" t="str">
        <f t="shared" si="13"/>
        <v/>
      </c>
      <c r="I203">
        <v>97000</v>
      </c>
      <c r="J203" s="13" t="str">
        <f t="shared" si="14"/>
        <v/>
      </c>
      <c r="K203" t="s">
        <v>7</v>
      </c>
    </row>
    <row r="204" spans="1:11" x14ac:dyDescent="0.2">
      <c r="A204" s="39">
        <v>20695</v>
      </c>
      <c r="D204" s="13" t="str">
        <f t="shared" si="15"/>
        <v/>
      </c>
      <c r="F204" s="13" t="str">
        <f t="shared" si="12"/>
        <v/>
      </c>
      <c r="H204" s="13" t="str">
        <f t="shared" si="13"/>
        <v/>
      </c>
      <c r="J204" s="13" t="str">
        <f t="shared" si="14"/>
        <v/>
      </c>
      <c r="K204" t="s">
        <v>7</v>
      </c>
    </row>
    <row r="205" spans="1:11" x14ac:dyDescent="0.2">
      <c r="A205" s="39">
        <v>20730</v>
      </c>
      <c r="D205" s="13" t="str">
        <f t="shared" si="15"/>
        <v/>
      </c>
      <c r="F205" s="13" t="str">
        <f t="shared" si="12"/>
        <v/>
      </c>
      <c r="H205" s="13" t="str">
        <f t="shared" si="13"/>
        <v/>
      </c>
      <c r="J205" s="13" t="str">
        <f t="shared" si="14"/>
        <v/>
      </c>
      <c r="K205" t="s">
        <v>7</v>
      </c>
    </row>
    <row r="206" spans="1:11" x14ac:dyDescent="0.2">
      <c r="A206" s="39">
        <v>20757</v>
      </c>
      <c r="D206" s="13" t="str">
        <f t="shared" si="15"/>
        <v/>
      </c>
      <c r="F206" s="13" t="str">
        <f t="shared" si="12"/>
        <v/>
      </c>
      <c r="H206" s="13" t="str">
        <f t="shared" si="13"/>
        <v/>
      </c>
      <c r="J206" s="13" t="str">
        <f t="shared" si="14"/>
        <v/>
      </c>
      <c r="K206" t="s">
        <v>7</v>
      </c>
    </row>
    <row r="207" spans="1:11" x14ac:dyDescent="0.2">
      <c r="A207" s="39">
        <v>20787</v>
      </c>
      <c r="D207" s="13" t="str">
        <f t="shared" si="15"/>
        <v/>
      </c>
      <c r="F207" s="13" t="str">
        <f t="shared" si="12"/>
        <v/>
      </c>
      <c r="H207" s="13" t="str">
        <f t="shared" si="13"/>
        <v/>
      </c>
      <c r="J207" s="13" t="str">
        <f t="shared" si="14"/>
        <v/>
      </c>
      <c r="K207" t="s">
        <v>7</v>
      </c>
    </row>
    <row r="208" spans="1:11" x14ac:dyDescent="0.2">
      <c r="A208" s="39">
        <v>20793</v>
      </c>
      <c r="D208" s="13" t="str">
        <f t="shared" si="15"/>
        <v/>
      </c>
      <c r="F208" s="13" t="str">
        <f t="shared" si="12"/>
        <v/>
      </c>
      <c r="H208" s="13" t="str">
        <f t="shared" si="13"/>
        <v/>
      </c>
      <c r="J208" s="13" t="str">
        <f t="shared" si="14"/>
        <v/>
      </c>
      <c r="K208" t="s">
        <v>7</v>
      </c>
    </row>
    <row r="209" spans="1:11" x14ac:dyDescent="0.2">
      <c r="A209" s="39">
        <v>20865</v>
      </c>
      <c r="D209" s="13" t="str">
        <f t="shared" si="15"/>
        <v/>
      </c>
      <c r="F209" s="13" t="str">
        <f t="shared" si="12"/>
        <v/>
      </c>
      <c r="H209" s="13" t="str">
        <f t="shared" si="13"/>
        <v/>
      </c>
      <c r="J209" s="13" t="str">
        <f t="shared" si="14"/>
        <v/>
      </c>
      <c r="K209" t="s">
        <v>7</v>
      </c>
    </row>
    <row r="210" spans="1:11" x14ac:dyDescent="0.2">
      <c r="A210" s="39">
        <v>20873</v>
      </c>
      <c r="D210" s="13" t="str">
        <f t="shared" si="15"/>
        <v/>
      </c>
      <c r="F210" s="13" t="str">
        <f t="shared" si="12"/>
        <v/>
      </c>
      <c r="H210" s="13" t="str">
        <f t="shared" si="13"/>
        <v/>
      </c>
      <c r="J210" s="13" t="str">
        <f t="shared" si="14"/>
        <v/>
      </c>
      <c r="K210" t="s">
        <v>7</v>
      </c>
    </row>
    <row r="211" spans="1:11" x14ac:dyDescent="0.2">
      <c r="A211" s="39">
        <v>20894</v>
      </c>
      <c r="D211" s="13" t="str">
        <f t="shared" si="15"/>
        <v/>
      </c>
      <c r="F211" s="13" t="str">
        <f t="shared" si="12"/>
        <v/>
      </c>
      <c r="H211" s="13" t="str">
        <f t="shared" si="13"/>
        <v/>
      </c>
      <c r="J211" s="13" t="str">
        <f t="shared" si="14"/>
        <v/>
      </c>
      <c r="K211" t="s">
        <v>7</v>
      </c>
    </row>
    <row r="212" spans="1:11" x14ac:dyDescent="0.2">
      <c r="A212" s="39">
        <v>20898</v>
      </c>
      <c r="D212" s="13" t="str">
        <f t="shared" si="15"/>
        <v/>
      </c>
      <c r="F212" s="13" t="str">
        <f t="shared" si="12"/>
        <v/>
      </c>
      <c r="H212" s="13" t="str">
        <f t="shared" si="13"/>
        <v/>
      </c>
      <c r="J212" s="13" t="str">
        <f t="shared" si="14"/>
        <v/>
      </c>
      <c r="K212" t="s">
        <v>7</v>
      </c>
    </row>
    <row r="213" spans="1:11" x14ac:dyDescent="0.2">
      <c r="A213" s="39">
        <v>20899</v>
      </c>
      <c r="D213" s="13" t="str">
        <f t="shared" si="15"/>
        <v/>
      </c>
      <c r="F213" s="13" t="str">
        <f t="shared" si="12"/>
        <v/>
      </c>
      <c r="H213" s="13" t="str">
        <f t="shared" si="13"/>
        <v/>
      </c>
      <c r="J213" s="13" t="str">
        <f t="shared" si="14"/>
        <v/>
      </c>
      <c r="K213" t="s">
        <v>7</v>
      </c>
    </row>
    <row r="214" spans="1:11" x14ac:dyDescent="0.2">
      <c r="A214" s="39">
        <v>20906</v>
      </c>
      <c r="D214" s="13" t="str">
        <f t="shared" si="15"/>
        <v/>
      </c>
      <c r="F214" s="13" t="str">
        <f t="shared" si="12"/>
        <v/>
      </c>
      <c r="H214" s="13" t="str">
        <f t="shared" si="13"/>
        <v/>
      </c>
      <c r="J214" s="13" t="str">
        <f t="shared" si="14"/>
        <v/>
      </c>
      <c r="K214" t="s">
        <v>7</v>
      </c>
    </row>
    <row r="215" spans="1:11" x14ac:dyDescent="0.2">
      <c r="A215" s="39">
        <v>20938</v>
      </c>
      <c r="D215" s="13" t="str">
        <f t="shared" si="15"/>
        <v/>
      </c>
      <c r="F215" s="13" t="str">
        <f t="shared" si="12"/>
        <v/>
      </c>
      <c r="H215" s="13" t="str">
        <f t="shared" si="13"/>
        <v/>
      </c>
      <c r="J215" s="13" t="str">
        <f t="shared" si="14"/>
        <v/>
      </c>
      <c r="K215" t="s">
        <v>7</v>
      </c>
    </row>
    <row r="216" spans="1:11" x14ac:dyDescent="0.2">
      <c r="A216" s="39">
        <v>20993</v>
      </c>
      <c r="D216" s="13" t="str">
        <f t="shared" si="15"/>
        <v/>
      </c>
      <c r="F216" s="13" t="str">
        <f t="shared" si="12"/>
        <v/>
      </c>
      <c r="H216" s="13" t="str">
        <f t="shared" si="13"/>
        <v/>
      </c>
      <c r="J216" s="13" t="str">
        <f t="shared" si="14"/>
        <v/>
      </c>
      <c r="K216" t="s">
        <v>7</v>
      </c>
    </row>
    <row r="217" spans="1:11" x14ac:dyDescent="0.2">
      <c r="A217" s="39">
        <v>21013</v>
      </c>
      <c r="D217" s="13" t="str">
        <f t="shared" si="15"/>
        <v/>
      </c>
      <c r="F217" s="13" t="str">
        <f t="shared" si="12"/>
        <v/>
      </c>
      <c r="H217" s="13" t="str">
        <f t="shared" si="13"/>
        <v/>
      </c>
      <c r="J217" s="13" t="str">
        <f t="shared" si="14"/>
        <v/>
      </c>
      <c r="K217" t="s">
        <v>7</v>
      </c>
    </row>
    <row r="218" spans="1:11" x14ac:dyDescent="0.2">
      <c r="A218" s="39">
        <v>4026.1</v>
      </c>
      <c r="B218">
        <v>57845</v>
      </c>
      <c r="C218">
        <v>59571</v>
      </c>
      <c r="D218" s="13">
        <f t="shared" si="15"/>
        <v>2.9838361137522584E-2</v>
      </c>
      <c r="F218" s="13" t="str">
        <f t="shared" si="12"/>
        <v/>
      </c>
      <c r="H218" s="13" t="str">
        <f t="shared" si="13"/>
        <v/>
      </c>
      <c r="J218" s="13" t="str">
        <f t="shared" si="14"/>
        <v/>
      </c>
      <c r="K218" t="s">
        <v>7</v>
      </c>
    </row>
    <row r="219" spans="1:11" x14ac:dyDescent="0.2">
      <c r="A219" s="39">
        <v>10540.2</v>
      </c>
      <c r="D219" s="13" t="str">
        <f t="shared" si="15"/>
        <v/>
      </c>
      <c r="F219" s="13" t="str">
        <f t="shared" si="12"/>
        <v/>
      </c>
      <c r="H219" s="13" t="str">
        <f t="shared" si="13"/>
        <v/>
      </c>
      <c r="I219">
        <v>61256</v>
      </c>
      <c r="J219" s="13" t="str">
        <f t="shared" si="14"/>
        <v/>
      </c>
      <c r="K219" t="s">
        <v>7</v>
      </c>
    </row>
    <row r="220" spans="1:11" x14ac:dyDescent="0.2">
      <c r="A220" s="39">
        <v>13078.1</v>
      </c>
      <c r="D220" s="13" t="str">
        <f t="shared" si="15"/>
        <v/>
      </c>
      <c r="F220" s="13" t="str">
        <f t="shared" si="12"/>
        <v/>
      </c>
      <c r="H220" s="13" t="str">
        <f t="shared" si="13"/>
        <v/>
      </c>
      <c r="J220" s="13" t="str">
        <f t="shared" si="14"/>
        <v/>
      </c>
      <c r="K220" t="s">
        <v>7</v>
      </c>
    </row>
    <row r="221" spans="1:11" x14ac:dyDescent="0.2">
      <c r="A221" s="39">
        <v>13092.1</v>
      </c>
      <c r="B221">
        <v>43742</v>
      </c>
      <c r="C221">
        <v>45053</v>
      </c>
      <c r="D221" s="13">
        <f t="shared" si="15"/>
        <v>2.9971194732751227E-2</v>
      </c>
      <c r="F221" s="13" t="str">
        <f t="shared" si="12"/>
        <v/>
      </c>
      <c r="H221" s="13" t="str">
        <f t="shared" si="13"/>
        <v/>
      </c>
      <c r="J221" s="13" t="str">
        <f t="shared" si="14"/>
        <v/>
      </c>
      <c r="K221" t="s">
        <v>7</v>
      </c>
    </row>
    <row r="222" spans="1:11" x14ac:dyDescent="0.2">
      <c r="A222" s="39">
        <v>14829.1</v>
      </c>
      <c r="D222" s="13" t="str">
        <f t="shared" si="15"/>
        <v/>
      </c>
      <c r="F222" s="13" t="str">
        <f t="shared" si="12"/>
        <v/>
      </c>
      <c r="G222">
        <v>70000</v>
      </c>
      <c r="H222" s="13" t="str">
        <f t="shared" si="13"/>
        <v/>
      </c>
      <c r="I222">
        <v>74263</v>
      </c>
      <c r="J222" s="13">
        <f t="shared" si="14"/>
        <v>6.0899999999999954E-2</v>
      </c>
      <c r="K222" t="s">
        <v>7</v>
      </c>
    </row>
    <row r="223" spans="1:11" x14ac:dyDescent="0.2">
      <c r="A223" s="39">
        <v>14932.1</v>
      </c>
      <c r="D223" s="13" t="str">
        <f t="shared" si="15"/>
        <v/>
      </c>
      <c r="F223" s="13" t="str">
        <f t="shared" si="12"/>
        <v/>
      </c>
      <c r="H223" s="13" t="str">
        <f t="shared" si="13"/>
        <v/>
      </c>
      <c r="I223">
        <v>82707.39</v>
      </c>
      <c r="J223" s="13" t="str">
        <f t="shared" si="14"/>
        <v/>
      </c>
      <c r="K223" t="s">
        <v>7</v>
      </c>
    </row>
    <row r="224" spans="1:11" x14ac:dyDescent="0.2">
      <c r="A224" s="39">
        <v>15007.1</v>
      </c>
      <c r="B224">
        <v>43742</v>
      </c>
      <c r="C224">
        <v>45053</v>
      </c>
      <c r="D224" s="13">
        <f t="shared" si="15"/>
        <v>2.9971194732751227E-2</v>
      </c>
      <c r="F224" s="13" t="str">
        <f t="shared" si="12"/>
        <v/>
      </c>
      <c r="H224" s="13" t="str">
        <f t="shared" si="13"/>
        <v/>
      </c>
      <c r="J224" s="13" t="str">
        <f t="shared" si="14"/>
        <v/>
      </c>
      <c r="K224" t="s">
        <v>7</v>
      </c>
    </row>
    <row r="225" spans="1:11" x14ac:dyDescent="0.2">
      <c r="A225" s="39">
        <v>15210.1</v>
      </c>
      <c r="B225">
        <v>45053</v>
      </c>
      <c r="D225" s="13" t="str">
        <f t="shared" si="15"/>
        <v/>
      </c>
      <c r="F225" s="13" t="str">
        <f t="shared" si="12"/>
        <v/>
      </c>
      <c r="H225" s="13" t="str">
        <f t="shared" si="13"/>
        <v/>
      </c>
      <c r="J225" s="13" t="str">
        <f t="shared" si="14"/>
        <v/>
      </c>
      <c r="K225" t="s">
        <v>7</v>
      </c>
    </row>
    <row r="226" spans="1:11" x14ac:dyDescent="0.2">
      <c r="A226" s="39">
        <v>15445.1</v>
      </c>
      <c r="B226">
        <v>54308.800000000003</v>
      </c>
      <c r="D226" s="13" t="str">
        <f t="shared" si="15"/>
        <v/>
      </c>
      <c r="F226" s="13" t="str">
        <f t="shared" si="12"/>
        <v/>
      </c>
      <c r="H226" s="13" t="str">
        <f t="shared" si="13"/>
        <v/>
      </c>
      <c r="J226" s="13" t="str">
        <f t="shared" si="14"/>
        <v/>
      </c>
      <c r="K226" t="s">
        <v>7</v>
      </c>
    </row>
    <row r="227" spans="1:11" x14ac:dyDescent="0.2">
      <c r="A227" s="39">
        <v>15894.1</v>
      </c>
      <c r="B227">
        <v>43742</v>
      </c>
      <c r="C227">
        <v>45053</v>
      </c>
      <c r="D227" s="13">
        <f t="shared" si="15"/>
        <v>2.9971194732751227E-2</v>
      </c>
      <c r="F227" s="13" t="str">
        <f t="shared" si="12"/>
        <v/>
      </c>
      <c r="H227" s="13" t="str">
        <f t="shared" si="13"/>
        <v/>
      </c>
      <c r="J227" s="13" t="str">
        <f t="shared" si="14"/>
        <v/>
      </c>
      <c r="K227" t="s">
        <v>7</v>
      </c>
    </row>
    <row r="228" spans="1:11" x14ac:dyDescent="0.2">
      <c r="A228" s="39">
        <v>16165.1</v>
      </c>
      <c r="B228">
        <v>44200</v>
      </c>
      <c r="C228">
        <v>45531</v>
      </c>
      <c r="D228" s="13">
        <f t="shared" si="15"/>
        <v>3.0113122171945728E-2</v>
      </c>
      <c r="F228" s="13" t="str">
        <f t="shared" si="12"/>
        <v/>
      </c>
      <c r="H228" s="13" t="str">
        <f t="shared" si="13"/>
        <v/>
      </c>
      <c r="J228" s="13" t="str">
        <f t="shared" si="14"/>
        <v/>
      </c>
      <c r="K228" t="s">
        <v>7</v>
      </c>
    </row>
    <row r="229" spans="1:11" x14ac:dyDescent="0.2">
      <c r="A229" s="39">
        <v>16745.099999999999</v>
      </c>
      <c r="D229" s="13" t="str">
        <f t="shared" si="15"/>
        <v/>
      </c>
      <c r="F229" s="13" t="str">
        <f t="shared" si="12"/>
        <v/>
      </c>
      <c r="H229" s="13" t="str">
        <f t="shared" si="13"/>
        <v/>
      </c>
      <c r="J229" s="13" t="str">
        <f t="shared" si="14"/>
        <v/>
      </c>
      <c r="K229" t="s">
        <v>7</v>
      </c>
    </row>
    <row r="230" spans="1:11" x14ac:dyDescent="0.2">
      <c r="A230" s="39">
        <v>16794.099999999999</v>
      </c>
      <c r="B230">
        <v>36067</v>
      </c>
      <c r="C230">
        <v>39853</v>
      </c>
      <c r="D230" s="13" t="str">
        <f t="shared" si="15"/>
        <v/>
      </c>
      <c r="F230" s="13" t="str">
        <f t="shared" si="12"/>
        <v/>
      </c>
      <c r="H230" s="13" t="str">
        <f t="shared" si="13"/>
        <v/>
      </c>
      <c r="J230" s="13" t="str">
        <f t="shared" si="14"/>
        <v/>
      </c>
      <c r="K230" t="s">
        <v>7</v>
      </c>
    </row>
    <row r="231" spans="1:11" x14ac:dyDescent="0.2">
      <c r="A231" s="39">
        <v>17192.099999999999</v>
      </c>
      <c r="B231">
        <v>41350</v>
      </c>
      <c r="C231">
        <v>42494</v>
      </c>
      <c r="D231" s="13">
        <f t="shared" si="15"/>
        <v>2.7666263603385755E-2</v>
      </c>
      <c r="F231" s="13" t="str">
        <f t="shared" si="12"/>
        <v/>
      </c>
      <c r="H231" s="13" t="str">
        <f t="shared" si="13"/>
        <v/>
      </c>
      <c r="J231" s="13" t="str">
        <f t="shared" si="14"/>
        <v/>
      </c>
      <c r="K231" t="s">
        <v>7</v>
      </c>
    </row>
    <row r="232" spans="1:11" x14ac:dyDescent="0.2">
      <c r="A232" s="39">
        <v>17296.099999999999</v>
      </c>
      <c r="B232">
        <v>32448</v>
      </c>
      <c r="C232">
        <v>33426</v>
      </c>
      <c r="D232" s="13">
        <f t="shared" si="15"/>
        <v>3.0140532544378651E-2</v>
      </c>
      <c r="F232" s="13" t="str">
        <f t="shared" si="12"/>
        <v/>
      </c>
      <c r="H232" s="13" t="str">
        <f t="shared" si="13"/>
        <v/>
      </c>
      <c r="J232" s="13" t="str">
        <f t="shared" si="14"/>
        <v/>
      </c>
      <c r="K232" t="s">
        <v>7</v>
      </c>
    </row>
    <row r="233" spans="1:11" x14ac:dyDescent="0.2">
      <c r="A233" s="39">
        <v>17958.099999999999</v>
      </c>
      <c r="D233" s="13" t="str">
        <f t="shared" si="15"/>
        <v/>
      </c>
      <c r="F233" s="13" t="str">
        <f t="shared" si="12"/>
        <v/>
      </c>
      <c r="H233" s="13" t="str">
        <f t="shared" si="13"/>
        <v/>
      </c>
      <c r="J233" s="13" t="str">
        <f t="shared" si="14"/>
        <v/>
      </c>
      <c r="K233" t="s">
        <v>7</v>
      </c>
    </row>
    <row r="234" spans="1:11" x14ac:dyDescent="0.2">
      <c r="A234" s="39">
        <v>19564.099999999999</v>
      </c>
      <c r="C234">
        <v>31200</v>
      </c>
      <c r="D234" s="13" t="str">
        <f t="shared" si="15"/>
        <v/>
      </c>
      <c r="E234">
        <v>35360</v>
      </c>
      <c r="F234" s="13" t="str">
        <f t="shared" si="12"/>
        <v/>
      </c>
      <c r="H234" s="13" t="str">
        <f t="shared" si="13"/>
        <v/>
      </c>
      <c r="J234" s="13" t="str">
        <f t="shared" si="14"/>
        <v/>
      </c>
      <c r="K234" t="s">
        <v>7</v>
      </c>
    </row>
    <row r="236" spans="1:11" x14ac:dyDescent="0.2">
      <c r="C236" s="15"/>
      <c r="E236" s="15"/>
      <c r="G236" s="15"/>
      <c r="I236" s="15"/>
    </row>
    <row r="237" spans="1:11" x14ac:dyDescent="0.2">
      <c r="A237" s="35" t="s">
        <v>50</v>
      </c>
      <c r="C237" s="34">
        <f>SUMIF(D2:D234,"&gt;0",C2:C234)</f>
        <v>8998117.9200000018</v>
      </c>
      <c r="E237" s="34">
        <f>SUMIF(F2:F234,"&gt;0",E2:E234)</f>
        <v>9935692.0700000059</v>
      </c>
      <c r="G237" s="34">
        <f>SUMIF(H2:H234,"&gt;0",G2:G234)</f>
        <v>10150761.850000003</v>
      </c>
      <c r="I237" s="34">
        <f>SUMIF(J2:J234,"&gt;0",I2:I234)</f>
        <v>10538643.24</v>
      </c>
    </row>
    <row r="238" spans="1:11" x14ac:dyDescent="0.2">
      <c r="A238" s="19" t="s">
        <v>22</v>
      </c>
      <c r="C238" s="17"/>
      <c r="D238" s="17">
        <f>AVERAGE(D2:D236)</f>
        <v>3.4286316525461394E-2</v>
      </c>
      <c r="F238" s="17">
        <f>AVERAGE(F2:F236)</f>
        <v>4.249141666016424E-2</v>
      </c>
      <c r="H238" s="17">
        <f>AVERAGE(H2:H236)</f>
        <v>3.9076418218568651E-2</v>
      </c>
      <c r="J238" s="17">
        <f>AVERAGE(J2:J236)</f>
        <v>3.6328082533840574E-2</v>
      </c>
    </row>
    <row r="239" spans="1:11" x14ac:dyDescent="0.2">
      <c r="C239" s="12"/>
      <c r="D239" s="12">
        <f>COUNTIF(D2:D236,"&gt;0")</f>
        <v>97</v>
      </c>
      <c r="F239" s="12">
        <f>COUNTIF(F2:F236,"&gt;0")</f>
        <v>102</v>
      </c>
      <c r="H239" s="12">
        <f>COUNTIF(H2:H236,"&gt;0")</f>
        <v>105</v>
      </c>
      <c r="J239" s="12">
        <f>COUNTIF(J2:J236,"&gt;0")</f>
        <v>101</v>
      </c>
    </row>
    <row r="242" spans="1:2" x14ac:dyDescent="0.2">
      <c r="A242" s="19" t="s">
        <v>23</v>
      </c>
      <c r="B242" t="s">
        <v>24</v>
      </c>
    </row>
    <row r="243" spans="1:2" x14ac:dyDescent="0.2">
      <c r="B243" t="s">
        <v>53</v>
      </c>
    </row>
  </sheetData>
  <conditionalFormatting sqref="D3:D234">
    <cfRule type="cellIs" dxfId="46" priority="5" operator="greaterThan">
      <formula>0.1</formula>
    </cfRule>
  </conditionalFormatting>
  <conditionalFormatting sqref="F2:F234">
    <cfRule type="cellIs" dxfId="45" priority="4" operator="greaterThan">
      <formula>0.1</formula>
    </cfRule>
  </conditionalFormatting>
  <conditionalFormatting sqref="H2:H234">
    <cfRule type="cellIs" dxfId="44" priority="3" operator="greaterThan">
      <formula>0.1</formula>
    </cfRule>
  </conditionalFormatting>
  <conditionalFormatting sqref="J2:J234">
    <cfRule type="cellIs" dxfId="43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9"/>
  <sheetViews>
    <sheetView topLeftCell="A889" workbookViewId="0">
      <selection activeCell="C898" sqref="C898"/>
    </sheetView>
  </sheetViews>
  <sheetFormatPr defaultRowHeight="12.75" x14ac:dyDescent="0.2"/>
  <cols>
    <col min="1" max="1" width="14" style="19" bestFit="1" customWidth="1"/>
    <col min="2" max="2" width="15" bestFit="1" customWidth="1"/>
    <col min="3" max="3" width="14" bestFit="1" customWidth="1"/>
    <col min="4" max="4" width="14" customWidth="1"/>
    <col min="5" max="5" width="14" bestFit="1" customWidth="1"/>
    <col min="6" max="6" width="14" customWidth="1"/>
    <col min="7" max="7" width="14" bestFit="1" customWidth="1"/>
    <col min="8" max="8" width="14" customWidth="1"/>
    <col min="9" max="9" width="14" bestFit="1" customWidth="1"/>
    <col min="10" max="10" width="14" customWidth="1"/>
    <col min="11" max="22" width="12" bestFit="1" customWidth="1"/>
  </cols>
  <sheetData>
    <row r="1" spans="1:11" x14ac:dyDescent="0.2">
      <c r="A1" s="10" t="s">
        <v>1</v>
      </c>
      <c r="B1" s="11">
        <v>2015</v>
      </c>
      <c r="C1" s="11">
        <v>2016</v>
      </c>
      <c r="D1" s="14" t="s">
        <v>16</v>
      </c>
      <c r="E1" s="11">
        <v>2017</v>
      </c>
      <c r="F1" s="14" t="s">
        <v>17</v>
      </c>
      <c r="G1" s="11">
        <v>2018</v>
      </c>
      <c r="H1" s="14" t="s">
        <v>18</v>
      </c>
      <c r="I1" s="11">
        <v>2019</v>
      </c>
      <c r="J1" s="14" t="s">
        <v>19</v>
      </c>
      <c r="K1" s="11" t="s">
        <v>21</v>
      </c>
    </row>
    <row r="2" spans="1:11" x14ac:dyDescent="0.2">
      <c r="A2" s="39">
        <v>2128</v>
      </c>
      <c r="D2" s="13" t="str">
        <f>IF(IFERROR((C2/B2-1),"")="","",IF((C2/B2-1)&gt;0,(C2/B2-1),""))</f>
        <v/>
      </c>
      <c r="F2" s="13" t="str">
        <f t="shared" ref="F2:F65" si="0">IF(IFERROR((E2/C2-1),"")="","",IF(AND((E2/C2-1)&gt;0,(E2/C2-1)&lt;0.1),(E2/C2-1),""))</f>
        <v/>
      </c>
      <c r="H2" s="13" t="str">
        <f t="shared" ref="H2:H65" si="1">IF(IFERROR((G2/E2-1),"")="","",IF(AND((G2/E2-1)&gt;0,(G2/E2-1)&lt;0.1),(G2/E2-1),""))</f>
        <v/>
      </c>
      <c r="I2">
        <v>89380</v>
      </c>
      <c r="J2" s="13" t="str">
        <f t="shared" ref="J2:J65" si="2">IF(IFERROR((I2/G2-1),"")="","",IF(AND((I2/G2-1)&gt;0,(I2/G2-1)&lt;0.1),(I2/G2-1),""))</f>
        <v/>
      </c>
      <c r="K2" t="s">
        <v>7</v>
      </c>
    </row>
    <row r="3" spans="1:11" x14ac:dyDescent="0.2">
      <c r="A3" s="39">
        <v>3026</v>
      </c>
      <c r="B3">
        <v>65484.31</v>
      </c>
      <c r="C3">
        <v>67448.84</v>
      </c>
      <c r="D3" s="13">
        <f t="shared" ref="D3:D66" si="3">IF(IFERROR((C3/B3-1),"")="","",IF(AND((C3/B3-1)&gt;0,(C3/B3-1)&lt;0.1),(C3/B3-1),""))</f>
        <v>3.0000010689583467E-2</v>
      </c>
      <c r="E3">
        <v>69472.31</v>
      </c>
      <c r="F3" s="13">
        <f t="shared" si="0"/>
        <v>3.0000071165048992E-2</v>
      </c>
      <c r="G3">
        <v>71556.479999999996</v>
      </c>
      <c r="H3" s="13">
        <f t="shared" si="1"/>
        <v>3.0000010075956762E-2</v>
      </c>
      <c r="I3">
        <v>71556.479999999996</v>
      </c>
      <c r="J3" s="13" t="str">
        <f t="shared" si="2"/>
        <v/>
      </c>
      <c r="K3" t="s">
        <v>7</v>
      </c>
    </row>
    <row r="4" spans="1:11" x14ac:dyDescent="0.2">
      <c r="A4" s="39">
        <v>3040</v>
      </c>
      <c r="B4">
        <v>119200</v>
      </c>
      <c r="C4">
        <v>126000</v>
      </c>
      <c r="D4" s="13">
        <f t="shared" si="3"/>
        <v>5.7046979865771785E-2</v>
      </c>
      <c r="E4">
        <v>130000</v>
      </c>
      <c r="F4" s="13">
        <f t="shared" si="0"/>
        <v>3.1746031746031855E-2</v>
      </c>
      <c r="G4">
        <v>139000</v>
      </c>
      <c r="H4" s="13">
        <f t="shared" si="1"/>
        <v>6.9230769230769207E-2</v>
      </c>
      <c r="I4">
        <v>143600</v>
      </c>
      <c r="J4" s="13">
        <f t="shared" si="2"/>
        <v>3.3093525179856087E-2</v>
      </c>
      <c r="K4" t="s">
        <v>7</v>
      </c>
    </row>
    <row r="5" spans="1:11" x14ac:dyDescent="0.2">
      <c r="A5" s="39">
        <v>3042</v>
      </c>
      <c r="B5">
        <v>69531.210000000006</v>
      </c>
      <c r="C5">
        <v>71617.149999999994</v>
      </c>
      <c r="D5" s="13">
        <f t="shared" si="3"/>
        <v>3.0000053213513622E-2</v>
      </c>
      <c r="E5">
        <v>73765.66</v>
      </c>
      <c r="F5" s="13">
        <f t="shared" si="0"/>
        <v>2.9999937165888557E-2</v>
      </c>
      <c r="G5">
        <v>76163.039999999994</v>
      </c>
      <c r="H5" s="13">
        <f t="shared" si="1"/>
        <v>3.2499946452048123E-2</v>
      </c>
      <c r="I5">
        <v>83025</v>
      </c>
      <c r="J5" s="13">
        <f t="shared" si="2"/>
        <v>9.0095668450208999E-2</v>
      </c>
      <c r="K5" t="s">
        <v>7</v>
      </c>
    </row>
    <row r="6" spans="1:11" x14ac:dyDescent="0.2">
      <c r="A6" s="39">
        <v>3047</v>
      </c>
      <c r="B6">
        <v>121334</v>
      </c>
      <c r="C6">
        <v>125095.35</v>
      </c>
      <c r="D6" s="13">
        <f t="shared" si="3"/>
        <v>3.0999967033148224E-2</v>
      </c>
      <c r="E6">
        <v>128848.21</v>
      </c>
      <c r="F6" s="13">
        <f t="shared" si="0"/>
        <v>2.9999996003048812E-2</v>
      </c>
      <c r="G6">
        <v>132713.66</v>
      </c>
      <c r="H6" s="13">
        <f t="shared" si="1"/>
        <v>3.0000028715959637E-2</v>
      </c>
      <c r="I6">
        <v>136695.07</v>
      </c>
      <c r="J6" s="13">
        <f t="shared" si="2"/>
        <v>3.0000001507003882E-2</v>
      </c>
      <c r="K6" t="s">
        <v>7</v>
      </c>
    </row>
    <row r="7" spans="1:11" x14ac:dyDescent="0.2">
      <c r="A7" s="39">
        <v>3051</v>
      </c>
      <c r="B7">
        <v>122426.3</v>
      </c>
      <c r="C7">
        <v>125976.66</v>
      </c>
      <c r="D7" s="13">
        <f t="shared" si="3"/>
        <v>2.8999977945915134E-2</v>
      </c>
      <c r="E7">
        <v>129755.96</v>
      </c>
      <c r="F7" s="13">
        <f t="shared" si="0"/>
        <v>3.0000001587595637E-2</v>
      </c>
      <c r="G7">
        <v>132999.85999999999</v>
      </c>
      <c r="H7" s="13">
        <f t="shared" si="1"/>
        <v>2.5000007706774907E-2</v>
      </c>
      <c r="I7">
        <v>135260.85999999999</v>
      </c>
      <c r="J7" s="13">
        <f t="shared" si="2"/>
        <v>1.7000017894755581E-2</v>
      </c>
      <c r="K7" t="s">
        <v>7</v>
      </c>
    </row>
    <row r="8" spans="1:11" x14ac:dyDescent="0.2">
      <c r="A8" s="39">
        <v>3066</v>
      </c>
      <c r="B8">
        <v>80935.710000000006</v>
      </c>
      <c r="C8">
        <v>83363.78</v>
      </c>
      <c r="D8" s="13">
        <f t="shared" si="3"/>
        <v>2.9999983937868624E-2</v>
      </c>
      <c r="E8">
        <v>83363.78</v>
      </c>
      <c r="F8" s="13" t="str">
        <f t="shared" si="0"/>
        <v/>
      </c>
      <c r="G8">
        <v>85864.69</v>
      </c>
      <c r="H8" s="13">
        <f t="shared" si="1"/>
        <v>2.9999959214901395E-2</v>
      </c>
      <c r="I8">
        <v>85864.69</v>
      </c>
      <c r="J8" s="13" t="str">
        <f t="shared" si="2"/>
        <v/>
      </c>
      <c r="K8" t="s">
        <v>7</v>
      </c>
    </row>
    <row r="9" spans="1:11" x14ac:dyDescent="0.2">
      <c r="A9" s="39">
        <v>3083</v>
      </c>
      <c r="B9">
        <v>79760.63</v>
      </c>
      <c r="C9">
        <v>82312.97</v>
      </c>
      <c r="D9" s="13">
        <f t="shared" si="3"/>
        <v>3.1999997993997775E-2</v>
      </c>
      <c r="E9">
        <v>89021.48</v>
      </c>
      <c r="F9" s="13">
        <f t="shared" si="0"/>
        <v>8.1500035778079516E-2</v>
      </c>
      <c r="G9">
        <v>91692.12</v>
      </c>
      <c r="H9" s="13">
        <f t="shared" si="1"/>
        <v>2.999995057372673E-2</v>
      </c>
      <c r="I9">
        <v>97565</v>
      </c>
      <c r="J9" s="13">
        <f t="shared" si="2"/>
        <v>6.40499968808661E-2</v>
      </c>
      <c r="K9" t="s">
        <v>7</v>
      </c>
    </row>
    <row r="10" spans="1:11" x14ac:dyDescent="0.2">
      <c r="A10" s="39">
        <v>3119</v>
      </c>
      <c r="B10">
        <v>78940.17</v>
      </c>
      <c r="C10">
        <v>81703.08</v>
      </c>
      <c r="D10" s="13">
        <f t="shared" si="3"/>
        <v>3.5000051304677982E-2</v>
      </c>
      <c r="E10">
        <v>88361.88</v>
      </c>
      <c r="F10" s="13">
        <f t="shared" si="0"/>
        <v>8.1499987515770478E-2</v>
      </c>
      <c r="G10">
        <v>91012.74</v>
      </c>
      <c r="H10" s="13">
        <f t="shared" si="1"/>
        <v>3.0000040741550604E-2</v>
      </c>
      <c r="I10">
        <v>92832.99</v>
      </c>
      <c r="J10" s="13">
        <f t="shared" si="2"/>
        <v>1.9999947260130879E-2</v>
      </c>
      <c r="K10" t="s">
        <v>7</v>
      </c>
    </row>
    <row r="11" spans="1:11" x14ac:dyDescent="0.2">
      <c r="A11" s="39">
        <v>3124</v>
      </c>
      <c r="B11">
        <v>99359.02</v>
      </c>
      <c r="D11" s="13" t="str">
        <f t="shared" si="3"/>
        <v/>
      </c>
      <c r="F11" s="13" t="str">
        <f t="shared" si="0"/>
        <v/>
      </c>
      <c r="H11" s="13" t="str">
        <f t="shared" si="1"/>
        <v/>
      </c>
      <c r="J11" s="13" t="str">
        <f t="shared" si="2"/>
        <v/>
      </c>
      <c r="K11" t="s">
        <v>7</v>
      </c>
    </row>
    <row r="12" spans="1:11" x14ac:dyDescent="0.2">
      <c r="A12" s="39">
        <v>3125</v>
      </c>
      <c r="C12">
        <v>61276.76</v>
      </c>
      <c r="D12" s="13" t="str">
        <f t="shared" si="3"/>
        <v/>
      </c>
      <c r="E12">
        <v>66399.66</v>
      </c>
      <c r="F12" s="13">
        <f t="shared" si="0"/>
        <v>8.3602657842875461E-2</v>
      </c>
      <c r="G12">
        <v>70639.37</v>
      </c>
      <c r="H12" s="13">
        <f t="shared" si="1"/>
        <v>6.3851381166710741E-2</v>
      </c>
      <c r="I12">
        <v>80946.44</v>
      </c>
      <c r="J12" s="13" t="str">
        <f t="shared" si="2"/>
        <v/>
      </c>
      <c r="K12" t="s">
        <v>7</v>
      </c>
    </row>
    <row r="13" spans="1:11" x14ac:dyDescent="0.2">
      <c r="A13" s="39">
        <v>3143</v>
      </c>
      <c r="B13">
        <v>74531.91</v>
      </c>
      <c r="C13">
        <v>76767.87</v>
      </c>
      <c r="D13" s="13">
        <f t="shared" si="3"/>
        <v>3.0000036226094151E-2</v>
      </c>
      <c r="F13" s="13" t="str">
        <f t="shared" si="0"/>
        <v/>
      </c>
      <c r="H13" s="13" t="str">
        <f t="shared" si="1"/>
        <v/>
      </c>
      <c r="J13" s="13" t="str">
        <f t="shared" si="2"/>
        <v/>
      </c>
      <c r="K13" t="s">
        <v>7</v>
      </c>
    </row>
    <row r="14" spans="1:11" x14ac:dyDescent="0.2">
      <c r="A14" s="39">
        <v>3149</v>
      </c>
      <c r="B14">
        <v>74283.58</v>
      </c>
      <c r="C14">
        <v>76512.09</v>
      </c>
      <c r="D14" s="13">
        <f t="shared" si="3"/>
        <v>3.0000035001005454E-2</v>
      </c>
      <c r="E14">
        <v>82747.820000000007</v>
      </c>
      <c r="F14" s="13">
        <f t="shared" si="0"/>
        <v>8.1499930272457721E-2</v>
      </c>
      <c r="G14">
        <v>85230.25</v>
      </c>
      <c r="H14" s="13">
        <f t="shared" si="1"/>
        <v>2.999994440941145E-2</v>
      </c>
      <c r="I14">
        <v>87233.16</v>
      </c>
      <c r="J14" s="13">
        <f t="shared" si="2"/>
        <v>2.349998973369205E-2</v>
      </c>
      <c r="K14" t="s">
        <v>7</v>
      </c>
    </row>
    <row r="15" spans="1:11" x14ac:dyDescent="0.2">
      <c r="A15" s="39">
        <v>3161</v>
      </c>
      <c r="B15">
        <v>81938.960000000006</v>
      </c>
      <c r="C15">
        <v>84397.13</v>
      </c>
      <c r="D15" s="13">
        <f t="shared" si="3"/>
        <v>3.0000014645047868E-2</v>
      </c>
      <c r="E15">
        <v>80500</v>
      </c>
      <c r="F15" s="13" t="str">
        <f t="shared" si="0"/>
        <v/>
      </c>
      <c r="G15">
        <v>82110</v>
      </c>
      <c r="H15" s="13">
        <f t="shared" si="1"/>
        <v>2.0000000000000018E-2</v>
      </c>
      <c r="I15">
        <v>82110</v>
      </c>
      <c r="J15" s="13" t="str">
        <f t="shared" si="2"/>
        <v/>
      </c>
      <c r="K15" t="s">
        <v>7</v>
      </c>
    </row>
    <row r="16" spans="1:11" x14ac:dyDescent="0.2">
      <c r="A16" s="39">
        <v>3196</v>
      </c>
      <c r="B16">
        <v>80622.960000000006</v>
      </c>
      <c r="C16">
        <v>84975</v>
      </c>
      <c r="D16" s="13">
        <f t="shared" si="3"/>
        <v>5.3980156521169498E-2</v>
      </c>
      <c r="E16">
        <v>90125</v>
      </c>
      <c r="F16" s="13">
        <f t="shared" si="0"/>
        <v>6.0606060606060552E-2</v>
      </c>
      <c r="G16">
        <v>93054.06</v>
      </c>
      <c r="H16" s="13">
        <f t="shared" si="1"/>
        <v>3.2499972260748855E-2</v>
      </c>
      <c r="I16">
        <v>95566.52</v>
      </c>
      <c r="J16" s="13">
        <f t="shared" si="2"/>
        <v>2.7000004083647777E-2</v>
      </c>
      <c r="K16" t="s">
        <v>7</v>
      </c>
    </row>
    <row r="17" spans="1:11" x14ac:dyDescent="0.2">
      <c r="A17" s="39">
        <v>3202</v>
      </c>
      <c r="B17">
        <v>60434.57</v>
      </c>
      <c r="C17">
        <v>62247.61</v>
      </c>
      <c r="D17" s="13">
        <f t="shared" si="3"/>
        <v>3.0000047985780265E-2</v>
      </c>
      <c r="E17">
        <v>64115.040000000001</v>
      </c>
      <c r="F17" s="13">
        <f t="shared" si="0"/>
        <v>3.0000027310285393E-2</v>
      </c>
      <c r="G17">
        <v>66038.490000000005</v>
      </c>
      <c r="H17" s="13">
        <f t="shared" si="1"/>
        <v>2.9999981283642674E-2</v>
      </c>
      <c r="I17">
        <v>67821.53</v>
      </c>
      <c r="J17" s="13">
        <f t="shared" si="2"/>
        <v>2.7000011659866763E-2</v>
      </c>
      <c r="K17" t="s">
        <v>7</v>
      </c>
    </row>
    <row r="18" spans="1:11" x14ac:dyDescent="0.2">
      <c r="A18" s="39">
        <v>3212</v>
      </c>
      <c r="B18">
        <v>63000</v>
      </c>
      <c r="C18">
        <v>68134.5</v>
      </c>
      <c r="D18" s="13">
        <f t="shared" si="3"/>
        <v>8.1499999999999906E-2</v>
      </c>
      <c r="E18">
        <v>77209.37</v>
      </c>
      <c r="F18" s="13" t="str">
        <f t="shared" si="0"/>
        <v/>
      </c>
      <c r="G18">
        <v>79525.649999999994</v>
      </c>
      <c r="H18" s="13">
        <f t="shared" si="1"/>
        <v>2.9999985753024427E-2</v>
      </c>
      <c r="I18">
        <v>91403</v>
      </c>
      <c r="J18" s="13" t="str">
        <f t="shared" si="2"/>
        <v/>
      </c>
      <c r="K18" t="s">
        <v>7</v>
      </c>
    </row>
    <row r="19" spans="1:11" x14ac:dyDescent="0.2">
      <c r="A19" s="39">
        <v>3223</v>
      </c>
      <c r="B19">
        <v>102543.87</v>
      </c>
      <c r="C19">
        <v>105620.19</v>
      </c>
      <c r="D19" s="13">
        <f t="shared" si="3"/>
        <v>3.0000038032502729E-2</v>
      </c>
      <c r="E19">
        <v>108788.8</v>
      </c>
      <c r="F19" s="13">
        <f t="shared" si="0"/>
        <v>3.0000040711913201E-2</v>
      </c>
      <c r="H19" s="13" t="str">
        <f t="shared" si="1"/>
        <v/>
      </c>
      <c r="I19">
        <v>126690</v>
      </c>
      <c r="J19" s="13" t="str">
        <f t="shared" si="2"/>
        <v/>
      </c>
      <c r="K19" t="s">
        <v>7</v>
      </c>
    </row>
    <row r="20" spans="1:11" x14ac:dyDescent="0.2">
      <c r="A20" s="39">
        <v>3224</v>
      </c>
      <c r="B20">
        <v>75875.89</v>
      </c>
      <c r="C20">
        <v>78265.98</v>
      </c>
      <c r="D20" s="13">
        <f t="shared" si="3"/>
        <v>3.1499992949011846E-2</v>
      </c>
      <c r="E20">
        <v>80613.960000000006</v>
      </c>
      <c r="F20" s="13">
        <f t="shared" si="0"/>
        <v>3.0000007666166173E-2</v>
      </c>
      <c r="G20">
        <v>90388.52</v>
      </c>
      <c r="H20" s="13" t="str">
        <f t="shared" si="1"/>
        <v/>
      </c>
      <c r="I20">
        <v>92919.4</v>
      </c>
      <c r="J20" s="13">
        <f t="shared" si="2"/>
        <v>2.8000015931226585E-2</v>
      </c>
      <c r="K20" t="s">
        <v>7</v>
      </c>
    </row>
    <row r="21" spans="1:11" x14ac:dyDescent="0.2">
      <c r="A21" s="39">
        <v>3236</v>
      </c>
      <c r="B21">
        <v>70785.710000000006</v>
      </c>
      <c r="C21">
        <v>72909.279999999999</v>
      </c>
      <c r="D21" s="13">
        <f t="shared" si="3"/>
        <v>2.9999981634711181E-2</v>
      </c>
      <c r="E21">
        <v>75096.56</v>
      </c>
      <c r="F21" s="13">
        <f t="shared" si="0"/>
        <v>3.0000021945080224E-2</v>
      </c>
      <c r="G21">
        <v>76973.98</v>
      </c>
      <c r="H21" s="13">
        <f t="shared" si="1"/>
        <v>2.5000079897135041E-2</v>
      </c>
      <c r="I21">
        <v>79052.27</v>
      </c>
      <c r="J21" s="13">
        <f t="shared" si="2"/>
        <v>2.6999903084133248E-2</v>
      </c>
      <c r="K21" t="s">
        <v>7</v>
      </c>
    </row>
    <row r="22" spans="1:11" x14ac:dyDescent="0.2">
      <c r="A22" s="39">
        <v>3239</v>
      </c>
      <c r="B22">
        <v>91630.22</v>
      </c>
      <c r="C22">
        <v>94654.02</v>
      </c>
      <c r="D22" s="13">
        <f t="shared" si="3"/>
        <v>3.3000029902798378E-2</v>
      </c>
      <c r="E22">
        <v>102616.79</v>
      </c>
      <c r="F22" s="13">
        <f t="shared" si="0"/>
        <v>8.4125005995519198E-2</v>
      </c>
      <c r="H22" s="13" t="str">
        <f t="shared" si="1"/>
        <v/>
      </c>
      <c r="J22" s="13" t="str">
        <f t="shared" si="2"/>
        <v/>
      </c>
      <c r="K22" t="s">
        <v>7</v>
      </c>
    </row>
    <row r="23" spans="1:11" x14ac:dyDescent="0.2">
      <c r="A23" s="39">
        <v>3246</v>
      </c>
      <c r="B23">
        <v>79000</v>
      </c>
      <c r="C23">
        <v>81370</v>
      </c>
      <c r="D23" s="13">
        <f t="shared" si="3"/>
        <v>3.0000000000000027E-2</v>
      </c>
      <c r="E23">
        <v>83811.100000000006</v>
      </c>
      <c r="F23" s="13">
        <f t="shared" si="0"/>
        <v>3.0000000000000027E-2</v>
      </c>
      <c r="G23">
        <v>86325.43</v>
      </c>
      <c r="H23" s="13">
        <f t="shared" si="1"/>
        <v>2.9999964205218443E-2</v>
      </c>
      <c r="I23">
        <v>91937.03</v>
      </c>
      <c r="J23" s="13">
        <f t="shared" si="2"/>
        <v>6.5005178659405471E-2</v>
      </c>
      <c r="K23" t="s">
        <v>7</v>
      </c>
    </row>
    <row r="24" spans="1:11" x14ac:dyDescent="0.2">
      <c r="A24" s="39">
        <v>3263</v>
      </c>
      <c r="C24">
        <v>61455.24</v>
      </c>
      <c r="D24" s="13" t="str">
        <f t="shared" si="3"/>
        <v/>
      </c>
      <c r="E24">
        <v>67832.02</v>
      </c>
      <c r="F24" s="13" t="str">
        <f t="shared" si="0"/>
        <v/>
      </c>
      <c r="G24">
        <v>72275</v>
      </c>
      <c r="H24" s="13">
        <f t="shared" si="1"/>
        <v>6.5499744810783911E-2</v>
      </c>
      <c r="I24">
        <v>76549.490000000005</v>
      </c>
      <c r="J24" s="13">
        <f t="shared" si="2"/>
        <v>5.9142026980283813E-2</v>
      </c>
      <c r="K24" t="s">
        <v>7</v>
      </c>
    </row>
    <row r="25" spans="1:11" x14ac:dyDescent="0.2">
      <c r="A25" s="39">
        <v>3270</v>
      </c>
      <c r="B25">
        <v>153486.43</v>
      </c>
      <c r="C25">
        <v>156556.16</v>
      </c>
      <c r="D25" s="13">
        <f t="shared" si="3"/>
        <v>2.0000009121327711E-2</v>
      </c>
      <c r="E25">
        <v>156556.16</v>
      </c>
      <c r="F25" s="13" t="str">
        <f t="shared" si="0"/>
        <v/>
      </c>
      <c r="G25">
        <v>160906.16</v>
      </c>
      <c r="H25" s="13">
        <f t="shared" si="1"/>
        <v>2.7785556314104731E-2</v>
      </c>
      <c r="I25">
        <v>160906.16</v>
      </c>
      <c r="J25" s="13" t="str">
        <f t="shared" si="2"/>
        <v/>
      </c>
      <c r="K25" t="s">
        <v>7</v>
      </c>
    </row>
    <row r="26" spans="1:11" x14ac:dyDescent="0.2">
      <c r="A26" s="39">
        <v>3285</v>
      </c>
      <c r="D26" s="13" t="str">
        <f t="shared" si="3"/>
        <v/>
      </c>
      <c r="E26">
        <v>71170.850000000006</v>
      </c>
      <c r="F26" s="13" t="str">
        <f t="shared" si="0"/>
        <v/>
      </c>
      <c r="G26">
        <v>73305.98</v>
      </c>
      <c r="H26" s="13">
        <f t="shared" si="1"/>
        <v>3.00000632281332E-2</v>
      </c>
      <c r="I26">
        <v>75373.210000000006</v>
      </c>
      <c r="J26" s="13">
        <f t="shared" si="2"/>
        <v>2.8200018606940436E-2</v>
      </c>
      <c r="K26" t="s">
        <v>7</v>
      </c>
    </row>
    <row r="27" spans="1:11" x14ac:dyDescent="0.2">
      <c r="A27" s="39">
        <v>3290</v>
      </c>
      <c r="B27">
        <v>137114.76999999999</v>
      </c>
      <c r="C27">
        <v>141228.21</v>
      </c>
      <c r="D27" s="13">
        <f t="shared" si="3"/>
        <v>2.999997739120297E-2</v>
      </c>
      <c r="E27">
        <v>148500</v>
      </c>
      <c r="F27" s="13">
        <f t="shared" si="0"/>
        <v>5.1489642189757934E-2</v>
      </c>
      <c r="G27">
        <v>153029.25</v>
      </c>
      <c r="H27" s="13">
        <f t="shared" si="1"/>
        <v>3.0499999999999972E-2</v>
      </c>
      <c r="I27">
        <v>153029.25</v>
      </c>
      <c r="J27" s="13" t="str">
        <f t="shared" si="2"/>
        <v/>
      </c>
      <c r="K27" t="s">
        <v>7</v>
      </c>
    </row>
    <row r="28" spans="1:11" x14ac:dyDescent="0.2">
      <c r="A28" s="39">
        <v>3296</v>
      </c>
      <c r="D28" s="13" t="str">
        <f t="shared" si="3"/>
        <v/>
      </c>
      <c r="F28" s="13" t="str">
        <f t="shared" si="0"/>
        <v/>
      </c>
      <c r="H28" s="13" t="str">
        <f t="shared" si="1"/>
        <v/>
      </c>
      <c r="J28" s="13" t="str">
        <f t="shared" si="2"/>
        <v/>
      </c>
      <c r="K28" t="s">
        <v>7</v>
      </c>
    </row>
    <row r="29" spans="1:11" x14ac:dyDescent="0.2">
      <c r="A29" s="39">
        <v>3311</v>
      </c>
      <c r="D29" s="13" t="str">
        <f t="shared" si="3"/>
        <v/>
      </c>
      <c r="F29" s="13" t="str">
        <f t="shared" si="0"/>
        <v/>
      </c>
      <c r="H29" s="13" t="str">
        <f t="shared" si="1"/>
        <v/>
      </c>
      <c r="I29">
        <v>76131.88</v>
      </c>
      <c r="J29" s="13" t="str">
        <f t="shared" si="2"/>
        <v/>
      </c>
      <c r="K29" t="s">
        <v>7</v>
      </c>
    </row>
    <row r="30" spans="1:11" x14ac:dyDescent="0.2">
      <c r="A30" s="39">
        <v>3337</v>
      </c>
      <c r="B30">
        <v>68791.13</v>
      </c>
      <c r="C30">
        <v>70854.86</v>
      </c>
      <c r="D30" s="13">
        <f t="shared" si="3"/>
        <v>2.9999943306644239E-2</v>
      </c>
      <c r="E30">
        <v>72980.509999999995</v>
      </c>
      <c r="F30" s="13">
        <f t="shared" si="0"/>
        <v>3.0000059276103164E-2</v>
      </c>
      <c r="H30" s="13" t="str">
        <f t="shared" si="1"/>
        <v/>
      </c>
      <c r="J30" s="13" t="str">
        <f t="shared" si="2"/>
        <v/>
      </c>
      <c r="K30" t="s">
        <v>7</v>
      </c>
    </row>
    <row r="31" spans="1:11" x14ac:dyDescent="0.2">
      <c r="A31" s="39">
        <v>3343</v>
      </c>
      <c r="B31">
        <v>67891.66</v>
      </c>
      <c r="C31">
        <v>82400</v>
      </c>
      <c r="D31" s="13" t="str">
        <f t="shared" si="3"/>
        <v/>
      </c>
      <c r="E31">
        <v>86189.26</v>
      </c>
      <c r="F31" s="13">
        <f t="shared" si="0"/>
        <v>4.5986165048543581E-2</v>
      </c>
      <c r="G31">
        <v>88774.94</v>
      </c>
      <c r="H31" s="13">
        <f t="shared" si="1"/>
        <v>3.0000025525222185E-2</v>
      </c>
      <c r="I31">
        <v>93970.5</v>
      </c>
      <c r="J31" s="13">
        <f t="shared" si="2"/>
        <v>5.8525074756457185E-2</v>
      </c>
      <c r="K31" t="s">
        <v>7</v>
      </c>
    </row>
    <row r="32" spans="1:11" x14ac:dyDescent="0.2">
      <c r="A32" s="39">
        <v>3345</v>
      </c>
      <c r="B32">
        <v>68126.58</v>
      </c>
      <c r="C32">
        <v>71000</v>
      </c>
      <c r="D32" s="13">
        <f t="shared" si="3"/>
        <v>4.2177663989591219E-2</v>
      </c>
      <c r="E32">
        <v>73130</v>
      </c>
      <c r="F32" s="13">
        <f t="shared" si="0"/>
        <v>3.0000000000000027E-2</v>
      </c>
      <c r="G32">
        <v>75330</v>
      </c>
      <c r="H32" s="13">
        <f t="shared" si="1"/>
        <v>3.0083413099958989E-2</v>
      </c>
      <c r="I32">
        <v>77401.58</v>
      </c>
      <c r="J32" s="13">
        <f t="shared" si="2"/>
        <v>2.7500066374618326E-2</v>
      </c>
      <c r="K32" t="s">
        <v>7</v>
      </c>
    </row>
    <row r="33" spans="1:11" x14ac:dyDescent="0.2">
      <c r="A33" s="39">
        <v>3368</v>
      </c>
      <c r="B33">
        <v>78895.62</v>
      </c>
      <c r="C33">
        <v>81262.490000000005</v>
      </c>
      <c r="D33" s="13">
        <f t="shared" si="3"/>
        <v>3.0000017744964858E-2</v>
      </c>
      <c r="E33">
        <v>82887.740000000005</v>
      </c>
      <c r="F33" s="13">
        <f t="shared" si="0"/>
        <v>2.0000002461160182E-2</v>
      </c>
      <c r="H33" s="13" t="str">
        <f t="shared" si="1"/>
        <v/>
      </c>
      <c r="J33" s="13" t="str">
        <f t="shared" si="2"/>
        <v/>
      </c>
      <c r="K33" t="s">
        <v>7</v>
      </c>
    </row>
    <row r="34" spans="1:11" x14ac:dyDescent="0.2">
      <c r="A34" s="39">
        <v>3369</v>
      </c>
      <c r="B34">
        <v>146414.5</v>
      </c>
      <c r="C34">
        <v>150806.94</v>
      </c>
      <c r="D34" s="13">
        <f t="shared" si="3"/>
        <v>3.0000034149623156E-2</v>
      </c>
      <c r="E34">
        <v>155632.76</v>
      </c>
      <c r="F34" s="13">
        <f t="shared" si="0"/>
        <v>3.1999986207531306E-2</v>
      </c>
      <c r="H34" s="13" t="str">
        <f t="shared" si="1"/>
        <v/>
      </c>
      <c r="J34" s="13" t="str">
        <f t="shared" si="2"/>
        <v/>
      </c>
      <c r="K34" t="s">
        <v>7</v>
      </c>
    </row>
    <row r="35" spans="1:11" x14ac:dyDescent="0.2">
      <c r="A35" s="39">
        <v>3373</v>
      </c>
      <c r="B35">
        <v>141371.22</v>
      </c>
      <c r="C35">
        <v>145612.35999999999</v>
      </c>
      <c r="D35" s="13">
        <f t="shared" si="3"/>
        <v>3.000002405015656E-2</v>
      </c>
      <c r="E35">
        <v>149980.73000000001</v>
      </c>
      <c r="F35" s="13">
        <f t="shared" si="0"/>
        <v>2.9999994505961025E-2</v>
      </c>
      <c r="H35" s="13" t="str">
        <f t="shared" si="1"/>
        <v/>
      </c>
      <c r="J35" s="13" t="str">
        <f t="shared" si="2"/>
        <v/>
      </c>
      <c r="K35" t="s">
        <v>7</v>
      </c>
    </row>
    <row r="36" spans="1:11" x14ac:dyDescent="0.2">
      <c r="A36" s="39">
        <v>3390</v>
      </c>
      <c r="B36">
        <v>121334</v>
      </c>
      <c r="C36">
        <v>124974.02</v>
      </c>
      <c r="D36" s="13">
        <f t="shared" si="3"/>
        <v>3.0000000000000027E-2</v>
      </c>
      <c r="E36">
        <v>128723.24</v>
      </c>
      <c r="F36" s="13">
        <f t="shared" si="0"/>
        <v>2.9999995199002205E-2</v>
      </c>
      <c r="G36">
        <v>132584.94</v>
      </c>
      <c r="H36" s="13">
        <f t="shared" si="1"/>
        <v>3.0000021752093931E-2</v>
      </c>
      <c r="J36" s="13" t="str">
        <f t="shared" si="2"/>
        <v/>
      </c>
      <c r="K36" t="s">
        <v>7</v>
      </c>
    </row>
    <row r="37" spans="1:11" x14ac:dyDescent="0.2">
      <c r="A37" s="39">
        <v>3393</v>
      </c>
      <c r="B37">
        <v>109300</v>
      </c>
      <c r="C37">
        <v>113344.1</v>
      </c>
      <c r="D37" s="13">
        <f t="shared" si="3"/>
        <v>3.7000000000000144E-2</v>
      </c>
      <c r="E37">
        <v>119840.5</v>
      </c>
      <c r="F37" s="13">
        <f t="shared" si="0"/>
        <v>5.731573147609792E-2</v>
      </c>
      <c r="G37">
        <v>128750</v>
      </c>
      <c r="H37" s="13">
        <f t="shared" si="1"/>
        <v>7.4344649763644188E-2</v>
      </c>
      <c r="I37">
        <v>131325</v>
      </c>
      <c r="J37" s="13">
        <f t="shared" si="2"/>
        <v>2.0000000000000018E-2</v>
      </c>
      <c r="K37" t="s">
        <v>7</v>
      </c>
    </row>
    <row r="38" spans="1:11" x14ac:dyDescent="0.2">
      <c r="A38" s="39">
        <v>3431</v>
      </c>
      <c r="C38">
        <v>78200</v>
      </c>
      <c r="D38" s="13" t="str">
        <f t="shared" si="3"/>
        <v/>
      </c>
      <c r="E38">
        <v>83526.2</v>
      </c>
      <c r="F38" s="13">
        <f t="shared" si="0"/>
        <v>6.8109974424552355E-2</v>
      </c>
      <c r="G38">
        <v>87752.91</v>
      </c>
      <c r="H38" s="13">
        <f t="shared" si="1"/>
        <v>5.0603403482978981E-2</v>
      </c>
      <c r="I38">
        <v>93124.5</v>
      </c>
      <c r="J38" s="13">
        <f t="shared" si="2"/>
        <v>6.1212670896042098E-2</v>
      </c>
      <c r="K38" t="s">
        <v>7</v>
      </c>
    </row>
    <row r="39" spans="1:11" x14ac:dyDescent="0.2">
      <c r="A39" s="39">
        <v>3434</v>
      </c>
      <c r="B39">
        <v>154213.97</v>
      </c>
      <c r="C39">
        <v>154213.97</v>
      </c>
      <c r="D39" s="13" t="str">
        <f t="shared" si="3"/>
        <v/>
      </c>
      <c r="E39">
        <v>161924.67000000001</v>
      </c>
      <c r="F39" s="13">
        <f t="shared" si="0"/>
        <v>5.0000009726745231E-2</v>
      </c>
      <c r="G39">
        <v>161924.67000000001</v>
      </c>
      <c r="H39" s="13" t="str">
        <f t="shared" si="1"/>
        <v/>
      </c>
      <c r="I39">
        <v>161924.67000000001</v>
      </c>
      <c r="J39" s="13" t="str">
        <f t="shared" si="2"/>
        <v/>
      </c>
      <c r="K39" t="s">
        <v>7</v>
      </c>
    </row>
    <row r="40" spans="1:11" x14ac:dyDescent="0.2">
      <c r="A40" s="39">
        <v>3472</v>
      </c>
      <c r="B40">
        <v>69010</v>
      </c>
      <c r="C40">
        <v>71080.3</v>
      </c>
      <c r="D40" s="13">
        <f t="shared" si="3"/>
        <v>3.0000000000000027E-2</v>
      </c>
      <c r="E40">
        <v>74634.320000000007</v>
      </c>
      <c r="F40" s="13">
        <f t="shared" si="0"/>
        <v>5.0000070342978375E-2</v>
      </c>
      <c r="G40">
        <v>76873.350000000006</v>
      </c>
      <c r="H40" s="13">
        <f t="shared" si="1"/>
        <v>3.0000005359464677E-2</v>
      </c>
      <c r="I40">
        <v>89286.35</v>
      </c>
      <c r="J40" s="13" t="str">
        <f t="shared" si="2"/>
        <v/>
      </c>
      <c r="K40" t="s">
        <v>7</v>
      </c>
    </row>
    <row r="41" spans="1:11" x14ac:dyDescent="0.2">
      <c r="A41" s="39">
        <v>3492</v>
      </c>
      <c r="B41">
        <v>62366.13</v>
      </c>
      <c r="C41">
        <v>64237.11</v>
      </c>
      <c r="D41" s="13">
        <f t="shared" si="3"/>
        <v>2.9999937466057336E-2</v>
      </c>
      <c r="E41">
        <v>66164.22</v>
      </c>
      <c r="F41" s="13">
        <f t="shared" si="0"/>
        <v>2.9999948627825956E-2</v>
      </c>
      <c r="G41">
        <v>67487.5</v>
      </c>
      <c r="H41" s="13">
        <f t="shared" si="1"/>
        <v>1.999993349880036E-2</v>
      </c>
      <c r="I41">
        <v>68162.38</v>
      </c>
      <c r="J41" s="13">
        <f t="shared" si="2"/>
        <v>1.0000074087794131E-2</v>
      </c>
      <c r="K41" t="s">
        <v>7</v>
      </c>
    </row>
    <row r="42" spans="1:11" x14ac:dyDescent="0.2">
      <c r="A42" s="39">
        <v>3512</v>
      </c>
      <c r="B42">
        <v>77892.929999999993</v>
      </c>
      <c r="D42" s="13" t="str">
        <f t="shared" si="3"/>
        <v/>
      </c>
      <c r="F42" s="13" t="str">
        <f t="shared" si="0"/>
        <v/>
      </c>
      <c r="H42" s="13" t="str">
        <f t="shared" si="1"/>
        <v/>
      </c>
      <c r="J42" s="13" t="str">
        <f t="shared" si="2"/>
        <v/>
      </c>
      <c r="K42" t="s">
        <v>7</v>
      </c>
    </row>
    <row r="43" spans="1:11" x14ac:dyDescent="0.2">
      <c r="A43" s="39">
        <v>3553</v>
      </c>
      <c r="B43">
        <v>98415.76</v>
      </c>
      <c r="C43">
        <v>100384.08</v>
      </c>
      <c r="D43" s="13">
        <f t="shared" si="3"/>
        <v>2.000004877267636E-2</v>
      </c>
      <c r="E43">
        <v>103395.6</v>
      </c>
      <c r="F43" s="13">
        <f t="shared" si="0"/>
        <v>2.9999976091826586E-2</v>
      </c>
      <c r="G43">
        <v>106497.47</v>
      </c>
      <c r="H43" s="13">
        <f t="shared" si="1"/>
        <v>3.000001934318286E-2</v>
      </c>
      <c r="I43">
        <v>109372.9</v>
      </c>
      <c r="J43" s="13">
        <f t="shared" si="2"/>
        <v>2.6999984131078403E-2</v>
      </c>
      <c r="K43" t="s">
        <v>7</v>
      </c>
    </row>
    <row r="44" spans="1:11" x14ac:dyDescent="0.2">
      <c r="A44" s="39">
        <v>3557</v>
      </c>
      <c r="B44">
        <v>66923.320000000007</v>
      </c>
      <c r="C44">
        <v>68763.710000000006</v>
      </c>
      <c r="D44" s="13">
        <f t="shared" si="3"/>
        <v>2.7499980574783089E-2</v>
      </c>
      <c r="E44">
        <v>68763.710000000006</v>
      </c>
      <c r="F44" s="13" t="str">
        <f t="shared" si="0"/>
        <v/>
      </c>
      <c r="G44">
        <v>70138.98</v>
      </c>
      <c r="H44" s="13">
        <f t="shared" si="1"/>
        <v>1.9999938921271054E-2</v>
      </c>
      <c r="I44">
        <v>70138.98</v>
      </c>
      <c r="J44" s="13" t="str">
        <f t="shared" si="2"/>
        <v/>
      </c>
      <c r="K44" t="s">
        <v>7</v>
      </c>
    </row>
    <row r="45" spans="1:11" x14ac:dyDescent="0.2">
      <c r="A45" s="39">
        <v>3562</v>
      </c>
      <c r="B45">
        <v>110792</v>
      </c>
      <c r="C45">
        <v>113894.18</v>
      </c>
      <c r="D45" s="13">
        <f t="shared" si="3"/>
        <v>2.800003610368984E-2</v>
      </c>
      <c r="E45">
        <v>117311.01</v>
      </c>
      <c r="F45" s="13">
        <f t="shared" si="0"/>
        <v>3.0000040388367566E-2</v>
      </c>
      <c r="G45">
        <v>129298</v>
      </c>
      <c r="H45" s="13" t="str">
        <f t="shared" si="1"/>
        <v/>
      </c>
      <c r="J45" s="13" t="str">
        <f t="shared" si="2"/>
        <v/>
      </c>
      <c r="K45" t="s">
        <v>7</v>
      </c>
    </row>
    <row r="46" spans="1:11" x14ac:dyDescent="0.2">
      <c r="A46" s="39">
        <v>3564</v>
      </c>
      <c r="D46" s="13" t="str">
        <f t="shared" si="3"/>
        <v/>
      </c>
      <c r="E46">
        <v>77454.19</v>
      </c>
      <c r="F46" s="13" t="str">
        <f t="shared" si="0"/>
        <v/>
      </c>
      <c r="G46">
        <v>83170.44</v>
      </c>
      <c r="H46" s="13">
        <f t="shared" si="1"/>
        <v>7.3801688456105463E-2</v>
      </c>
      <c r="I46">
        <v>85249.7</v>
      </c>
      <c r="J46" s="13">
        <f t="shared" si="2"/>
        <v>2.4999987976497273E-2</v>
      </c>
      <c r="K46" t="s">
        <v>7</v>
      </c>
    </row>
    <row r="47" spans="1:11" x14ac:dyDescent="0.2">
      <c r="A47" s="39">
        <v>3578</v>
      </c>
      <c r="B47">
        <v>84427.79</v>
      </c>
      <c r="C47">
        <v>84427.79</v>
      </c>
      <c r="D47" s="13" t="str">
        <f t="shared" si="3"/>
        <v/>
      </c>
      <c r="F47" s="13" t="str">
        <f t="shared" si="0"/>
        <v/>
      </c>
      <c r="H47" s="13" t="str">
        <f t="shared" si="1"/>
        <v/>
      </c>
      <c r="J47" s="13" t="str">
        <f t="shared" si="2"/>
        <v/>
      </c>
      <c r="K47" t="s">
        <v>7</v>
      </c>
    </row>
    <row r="48" spans="1:11" x14ac:dyDescent="0.2">
      <c r="A48" s="39">
        <v>3584</v>
      </c>
      <c r="B48">
        <v>57200</v>
      </c>
      <c r="C48">
        <v>59202</v>
      </c>
      <c r="D48" s="13">
        <f t="shared" si="3"/>
        <v>3.499999999999992E-2</v>
      </c>
      <c r="E48">
        <v>60978.06</v>
      </c>
      <c r="F48" s="13">
        <f t="shared" si="0"/>
        <v>3.0000000000000027E-2</v>
      </c>
      <c r="G48">
        <v>62807.4</v>
      </c>
      <c r="H48" s="13">
        <f t="shared" si="1"/>
        <v>2.9999970481186189E-2</v>
      </c>
      <c r="I48">
        <v>66766</v>
      </c>
      <c r="J48" s="13">
        <f t="shared" si="2"/>
        <v>6.3027605027432987E-2</v>
      </c>
      <c r="K48" t="s">
        <v>7</v>
      </c>
    </row>
    <row r="49" spans="1:11" x14ac:dyDescent="0.2">
      <c r="A49" s="39">
        <v>3588</v>
      </c>
      <c r="B49">
        <v>73994.399999999994</v>
      </c>
      <c r="C49">
        <v>76288.23</v>
      </c>
      <c r="D49" s="13">
        <f t="shared" si="3"/>
        <v>3.1000048652330525E-2</v>
      </c>
      <c r="E49">
        <v>80584.009999999995</v>
      </c>
      <c r="F49" s="13">
        <f t="shared" si="0"/>
        <v>5.630986588625797E-2</v>
      </c>
      <c r="G49">
        <v>88005.14</v>
      </c>
      <c r="H49" s="13">
        <f t="shared" si="1"/>
        <v>9.2091843034368903E-2</v>
      </c>
      <c r="I49">
        <v>92340</v>
      </c>
      <c r="J49" s="13">
        <f t="shared" si="2"/>
        <v>4.9256895676775159E-2</v>
      </c>
      <c r="K49" t="s">
        <v>7</v>
      </c>
    </row>
    <row r="50" spans="1:11" x14ac:dyDescent="0.2">
      <c r="A50" s="39">
        <v>3604</v>
      </c>
      <c r="B50">
        <v>67287.94</v>
      </c>
      <c r="C50">
        <v>69306.58</v>
      </c>
      <c r="D50" s="13">
        <f t="shared" si="3"/>
        <v>3.0000026750707454E-2</v>
      </c>
      <c r="E50">
        <v>71385.78</v>
      </c>
      <c r="F50" s="13">
        <f t="shared" si="0"/>
        <v>3.0000037514475553E-2</v>
      </c>
      <c r="G50">
        <v>73527.350000000006</v>
      </c>
      <c r="H50" s="13">
        <f t="shared" si="1"/>
        <v>2.9999952371466687E-2</v>
      </c>
      <c r="I50">
        <v>73527.350000000006</v>
      </c>
      <c r="J50" s="13" t="str">
        <f t="shared" si="2"/>
        <v/>
      </c>
      <c r="K50" t="s">
        <v>7</v>
      </c>
    </row>
    <row r="51" spans="1:11" x14ac:dyDescent="0.2">
      <c r="A51" s="39">
        <v>3609</v>
      </c>
      <c r="B51">
        <v>90640</v>
      </c>
      <c r="C51">
        <v>93359.2</v>
      </c>
      <c r="D51" s="13">
        <f t="shared" si="3"/>
        <v>3.0000000000000027E-2</v>
      </c>
      <c r="E51">
        <v>96159.98</v>
      </c>
      <c r="F51" s="13">
        <f t="shared" si="0"/>
        <v>3.0000042845268693E-2</v>
      </c>
      <c r="H51" s="13" t="str">
        <f t="shared" si="1"/>
        <v/>
      </c>
      <c r="J51" s="13" t="str">
        <f t="shared" si="2"/>
        <v/>
      </c>
      <c r="K51" t="s">
        <v>7</v>
      </c>
    </row>
    <row r="52" spans="1:11" x14ac:dyDescent="0.2">
      <c r="A52" s="39">
        <v>3632</v>
      </c>
      <c r="B52">
        <v>66014.39</v>
      </c>
      <c r="C52">
        <v>67994.820000000007</v>
      </c>
      <c r="D52" s="13">
        <f t="shared" si="3"/>
        <v>2.9999974248039019E-2</v>
      </c>
      <c r="E52">
        <v>71394.559999999998</v>
      </c>
      <c r="F52" s="13">
        <f t="shared" si="0"/>
        <v>4.9999985292997096E-2</v>
      </c>
      <c r="G52">
        <v>73357.91</v>
      </c>
      <c r="H52" s="13">
        <f t="shared" si="1"/>
        <v>2.7499994397332417E-2</v>
      </c>
      <c r="I52">
        <v>73357.91</v>
      </c>
      <c r="J52" s="13" t="str">
        <f t="shared" si="2"/>
        <v/>
      </c>
      <c r="K52" t="s">
        <v>7</v>
      </c>
    </row>
    <row r="53" spans="1:11" x14ac:dyDescent="0.2">
      <c r="A53" s="39">
        <v>3684</v>
      </c>
      <c r="B53">
        <v>87601.5</v>
      </c>
      <c r="C53">
        <v>94000</v>
      </c>
      <c r="D53" s="13">
        <f t="shared" si="3"/>
        <v>7.3040986741094605E-2</v>
      </c>
      <c r="E53">
        <v>96820</v>
      </c>
      <c r="F53" s="13">
        <f t="shared" si="0"/>
        <v>3.0000000000000027E-2</v>
      </c>
      <c r="G53">
        <v>100000</v>
      </c>
      <c r="H53" s="13">
        <f t="shared" si="1"/>
        <v>3.2844453625284098E-2</v>
      </c>
      <c r="I53">
        <v>103000</v>
      </c>
      <c r="J53" s="13">
        <f t="shared" si="2"/>
        <v>3.0000000000000027E-2</v>
      </c>
      <c r="K53" t="s">
        <v>7</v>
      </c>
    </row>
    <row r="54" spans="1:11" x14ac:dyDescent="0.2">
      <c r="A54" s="39">
        <v>3713</v>
      </c>
      <c r="B54">
        <v>97469.81</v>
      </c>
      <c r="C54">
        <v>100393.9</v>
      </c>
      <c r="D54" s="13">
        <f t="shared" si="3"/>
        <v>2.9999955883775575E-2</v>
      </c>
      <c r="E54">
        <v>103405.72</v>
      </c>
      <c r="F54" s="13">
        <f t="shared" si="0"/>
        <v>3.0000029882293777E-2</v>
      </c>
      <c r="G54">
        <v>109695</v>
      </c>
      <c r="H54" s="13">
        <f t="shared" si="1"/>
        <v>6.0821393632769949E-2</v>
      </c>
      <c r="I54">
        <v>112985.85</v>
      </c>
      <c r="J54" s="13">
        <f t="shared" si="2"/>
        <v>3.0000000000000027E-2</v>
      </c>
      <c r="K54" t="s">
        <v>7</v>
      </c>
    </row>
    <row r="55" spans="1:11" x14ac:dyDescent="0.2">
      <c r="A55" s="39">
        <v>3756</v>
      </c>
      <c r="D55" s="13" t="str">
        <f t="shared" si="3"/>
        <v/>
      </c>
      <c r="F55" s="13" t="str">
        <f t="shared" si="0"/>
        <v/>
      </c>
      <c r="H55" s="13" t="str">
        <f t="shared" si="1"/>
        <v/>
      </c>
      <c r="I55">
        <v>59235.72</v>
      </c>
      <c r="J55" s="13" t="str">
        <f t="shared" si="2"/>
        <v/>
      </c>
      <c r="K55" t="s">
        <v>7</v>
      </c>
    </row>
    <row r="56" spans="1:11" x14ac:dyDescent="0.2">
      <c r="A56" s="39">
        <v>3760</v>
      </c>
      <c r="B56">
        <v>120328.29</v>
      </c>
      <c r="C56">
        <v>123938.14</v>
      </c>
      <c r="D56" s="13">
        <f t="shared" si="3"/>
        <v>3.0000010803777011E-2</v>
      </c>
      <c r="E56">
        <v>134039.1</v>
      </c>
      <c r="F56" s="13">
        <f t="shared" si="0"/>
        <v>8.1500012828980672E-2</v>
      </c>
      <c r="G56">
        <v>138059.1</v>
      </c>
      <c r="H56" s="13">
        <f t="shared" si="1"/>
        <v>2.9991248822172079E-2</v>
      </c>
      <c r="I56">
        <v>140129.99</v>
      </c>
      <c r="J56" s="13">
        <f t="shared" si="2"/>
        <v>1.5000025351461721E-2</v>
      </c>
      <c r="K56" t="s">
        <v>7</v>
      </c>
    </row>
    <row r="57" spans="1:11" x14ac:dyDescent="0.2">
      <c r="A57" s="39">
        <v>3767</v>
      </c>
      <c r="B57">
        <v>89223.35</v>
      </c>
      <c r="C57">
        <v>92078.5</v>
      </c>
      <c r="D57" s="13">
        <f t="shared" si="3"/>
        <v>3.2000031381919536E-2</v>
      </c>
      <c r="E57">
        <v>95000</v>
      </c>
      <c r="F57" s="13">
        <f t="shared" si="0"/>
        <v>3.1728362212677164E-2</v>
      </c>
      <c r="G57">
        <v>96995</v>
      </c>
      <c r="H57" s="13">
        <f t="shared" si="1"/>
        <v>2.0999999999999908E-2</v>
      </c>
      <c r="J57" s="13" t="str">
        <f t="shared" si="2"/>
        <v/>
      </c>
      <c r="K57" t="s">
        <v>7</v>
      </c>
    </row>
    <row r="58" spans="1:11" x14ac:dyDescent="0.2">
      <c r="A58" s="39">
        <v>3791</v>
      </c>
      <c r="B58">
        <v>78359.67</v>
      </c>
      <c r="C58">
        <v>80318.66</v>
      </c>
      <c r="D58" s="13">
        <f t="shared" si="3"/>
        <v>2.4999977667083062E-2</v>
      </c>
      <c r="E58">
        <v>82728.22</v>
      </c>
      <c r="F58" s="13">
        <f t="shared" si="0"/>
        <v>3.0000002490081279E-2</v>
      </c>
      <c r="G58">
        <v>89639.87</v>
      </c>
      <c r="H58" s="13">
        <f t="shared" si="1"/>
        <v>8.3546460929535327E-2</v>
      </c>
      <c r="I58">
        <v>92060.15</v>
      </c>
      <c r="J58" s="13">
        <f t="shared" si="2"/>
        <v>2.7000039156683364E-2</v>
      </c>
      <c r="K58" t="s">
        <v>7</v>
      </c>
    </row>
    <row r="59" spans="1:11" x14ac:dyDescent="0.2">
      <c r="A59" s="39">
        <v>3795</v>
      </c>
      <c r="C59">
        <v>65302</v>
      </c>
      <c r="D59" s="13" t="str">
        <f t="shared" si="3"/>
        <v/>
      </c>
      <c r="E59">
        <v>67261.06</v>
      </c>
      <c r="F59" s="13">
        <f t="shared" si="0"/>
        <v>3.0000000000000027E-2</v>
      </c>
      <c r="G59">
        <v>69278.89</v>
      </c>
      <c r="H59" s="13">
        <f t="shared" si="1"/>
        <v>2.999997323860204E-2</v>
      </c>
      <c r="I59">
        <v>71149.42</v>
      </c>
      <c r="J59" s="13">
        <f t="shared" si="2"/>
        <v>2.6999999566967636E-2</v>
      </c>
      <c r="K59" t="s">
        <v>7</v>
      </c>
    </row>
    <row r="60" spans="1:11" x14ac:dyDescent="0.2">
      <c r="A60" s="39">
        <v>3796</v>
      </c>
      <c r="B60">
        <v>85181.4</v>
      </c>
      <c r="C60">
        <v>88162.75</v>
      </c>
      <c r="D60" s="13">
        <f t="shared" si="3"/>
        <v>3.5000011739652059E-2</v>
      </c>
      <c r="E60">
        <v>90807.63</v>
      </c>
      <c r="F60" s="13">
        <f t="shared" si="0"/>
        <v>2.9999971643352774E-2</v>
      </c>
      <c r="G60">
        <v>93531.86</v>
      </c>
      <c r="H60" s="13">
        <f t="shared" si="1"/>
        <v>3.0000012113519547E-2</v>
      </c>
      <c r="I60">
        <v>96524.89</v>
      </c>
      <c r="J60" s="13">
        <f t="shared" si="2"/>
        <v>3.2000112047381402E-2</v>
      </c>
      <c r="K60" t="s">
        <v>7</v>
      </c>
    </row>
    <row r="61" spans="1:11" x14ac:dyDescent="0.2">
      <c r="A61" s="39">
        <v>3797</v>
      </c>
      <c r="B61">
        <v>73944.08</v>
      </c>
      <c r="C61">
        <v>76288.11</v>
      </c>
      <c r="D61" s="13">
        <f t="shared" si="3"/>
        <v>3.1700036027224821E-2</v>
      </c>
      <c r="E61">
        <v>82305.34</v>
      </c>
      <c r="F61" s="13">
        <f t="shared" si="0"/>
        <v>7.8875069784793306E-2</v>
      </c>
      <c r="G61">
        <v>84774.5</v>
      </c>
      <c r="H61" s="13">
        <f t="shared" si="1"/>
        <v>2.9999997570024028E-2</v>
      </c>
      <c r="I61">
        <v>87063.41</v>
      </c>
      <c r="J61" s="13">
        <f t="shared" si="2"/>
        <v>2.6999982306000092E-2</v>
      </c>
      <c r="K61" t="s">
        <v>7</v>
      </c>
    </row>
    <row r="62" spans="1:11" x14ac:dyDescent="0.2">
      <c r="A62" s="39">
        <v>3805</v>
      </c>
      <c r="B62">
        <v>105870.5</v>
      </c>
      <c r="C62">
        <v>108781.94</v>
      </c>
      <c r="D62" s="13">
        <f t="shared" si="3"/>
        <v>2.7500011806877334E-2</v>
      </c>
      <c r="E62">
        <v>112045.4</v>
      </c>
      <c r="F62" s="13">
        <f t="shared" si="0"/>
        <v>3.0000016546864128E-2</v>
      </c>
      <c r="H62" s="13" t="str">
        <f t="shared" si="1"/>
        <v/>
      </c>
      <c r="J62" s="13" t="str">
        <f t="shared" si="2"/>
        <v/>
      </c>
      <c r="K62" t="s">
        <v>7</v>
      </c>
    </row>
    <row r="63" spans="1:11" x14ac:dyDescent="0.2">
      <c r="A63" s="39">
        <v>3806</v>
      </c>
      <c r="B63">
        <v>115089.39</v>
      </c>
      <c r="C63">
        <v>121801.91</v>
      </c>
      <c r="D63" s="13">
        <f t="shared" si="3"/>
        <v>5.8324403318151363E-2</v>
      </c>
      <c r="E63">
        <v>125212.36</v>
      </c>
      <c r="F63" s="13">
        <f t="shared" si="0"/>
        <v>2.7999971429019332E-2</v>
      </c>
      <c r="G63">
        <v>128968.73</v>
      </c>
      <c r="H63" s="13">
        <f t="shared" si="1"/>
        <v>2.999999361085437E-2</v>
      </c>
      <c r="J63" s="13" t="str">
        <f t="shared" si="2"/>
        <v/>
      </c>
      <c r="K63" t="s">
        <v>7</v>
      </c>
    </row>
    <row r="64" spans="1:11" x14ac:dyDescent="0.2">
      <c r="A64" s="39">
        <v>3825</v>
      </c>
      <c r="B64">
        <v>56517.56</v>
      </c>
      <c r="C64">
        <v>58213.09</v>
      </c>
      <c r="D64" s="13">
        <f t="shared" si="3"/>
        <v>3.0000056619571058E-2</v>
      </c>
      <c r="E64">
        <v>59959.48</v>
      </c>
      <c r="F64" s="13">
        <f t="shared" si="0"/>
        <v>2.9999953618679243E-2</v>
      </c>
      <c r="H64" s="13" t="str">
        <f t="shared" si="1"/>
        <v/>
      </c>
      <c r="J64" s="13" t="str">
        <f t="shared" si="2"/>
        <v/>
      </c>
      <c r="K64" t="s">
        <v>7</v>
      </c>
    </row>
    <row r="65" spans="1:11" x14ac:dyDescent="0.2">
      <c r="A65" s="39">
        <v>3833</v>
      </c>
      <c r="B65">
        <v>108150</v>
      </c>
      <c r="C65">
        <v>114742</v>
      </c>
      <c r="D65" s="13">
        <f t="shared" si="3"/>
        <v>6.0952380952380869E-2</v>
      </c>
      <c r="E65">
        <v>118184.26</v>
      </c>
      <c r="F65" s="13">
        <f t="shared" si="0"/>
        <v>3.0000000000000027E-2</v>
      </c>
      <c r="G65">
        <v>121729.79</v>
      </c>
      <c r="H65" s="13">
        <f t="shared" si="1"/>
        <v>3.0000018615000013E-2</v>
      </c>
      <c r="I65">
        <v>124894.76</v>
      </c>
      <c r="J65" s="13">
        <f t="shared" si="2"/>
        <v>2.5999962704281288E-2</v>
      </c>
      <c r="K65" t="s">
        <v>7</v>
      </c>
    </row>
    <row r="66" spans="1:11" x14ac:dyDescent="0.2">
      <c r="A66" s="39">
        <v>3853</v>
      </c>
      <c r="B66">
        <v>111310.34</v>
      </c>
      <c r="D66" s="13" t="str">
        <f t="shared" si="3"/>
        <v/>
      </c>
      <c r="F66" s="13" t="str">
        <f t="shared" ref="F66:F129" si="4">IF(IFERROR((E66/C66-1),"")="","",IF(AND((E66/C66-1)&gt;0,(E66/C66-1)&lt;0.1),(E66/C66-1),""))</f>
        <v/>
      </c>
      <c r="H66" s="13" t="str">
        <f t="shared" ref="H66:H129" si="5">IF(IFERROR((G66/E66-1),"")="","",IF(AND((G66/E66-1)&gt;0,(G66/E66-1)&lt;0.1),(G66/E66-1),""))</f>
        <v/>
      </c>
      <c r="J66" s="13" t="str">
        <f t="shared" ref="J66:J129" si="6">IF(IFERROR((I66/G66-1),"")="","",IF(AND((I66/G66-1)&gt;0,(I66/G66-1)&lt;0.1),(I66/G66-1),""))</f>
        <v/>
      </c>
      <c r="K66" t="s">
        <v>7</v>
      </c>
    </row>
    <row r="67" spans="1:11" x14ac:dyDescent="0.2">
      <c r="A67" s="39">
        <v>3872</v>
      </c>
      <c r="D67" s="13" t="str">
        <f t="shared" ref="D67:D130" si="7">IF(IFERROR((C67/B67-1),"")="","",IF(AND((C67/B67-1)&gt;0,(C67/B67-1)&lt;0.1),(C67/B67-1),""))</f>
        <v/>
      </c>
      <c r="F67" s="13" t="str">
        <f t="shared" si="4"/>
        <v/>
      </c>
      <c r="G67">
        <v>87550</v>
      </c>
      <c r="H67" s="13" t="str">
        <f t="shared" si="5"/>
        <v/>
      </c>
      <c r="I67">
        <v>92430</v>
      </c>
      <c r="J67" s="13">
        <f t="shared" si="6"/>
        <v>5.5739577384351868E-2</v>
      </c>
      <c r="K67" t="s">
        <v>7</v>
      </c>
    </row>
    <row r="68" spans="1:11" x14ac:dyDescent="0.2">
      <c r="A68" s="39">
        <v>3874</v>
      </c>
      <c r="B68">
        <v>60790</v>
      </c>
      <c r="C68">
        <v>62613.7</v>
      </c>
      <c r="D68" s="13">
        <f t="shared" si="7"/>
        <v>3.0000000000000027E-2</v>
      </c>
      <c r="E68">
        <v>64492.11</v>
      </c>
      <c r="F68" s="13">
        <f t="shared" si="4"/>
        <v>2.999998402905435E-2</v>
      </c>
      <c r="G68">
        <v>66426.87</v>
      </c>
      <c r="H68" s="13">
        <f t="shared" si="5"/>
        <v>2.9999948830949918E-2</v>
      </c>
      <c r="I68">
        <v>68087.539999999994</v>
      </c>
      <c r="J68" s="13">
        <f t="shared" si="6"/>
        <v>2.4999973655239094E-2</v>
      </c>
      <c r="K68" t="s">
        <v>7</v>
      </c>
    </row>
    <row r="69" spans="1:11" x14ac:dyDescent="0.2">
      <c r="A69" s="39">
        <v>3875</v>
      </c>
      <c r="B69">
        <v>81319.850000000006</v>
      </c>
      <c r="C69">
        <v>83759.45</v>
      </c>
      <c r="D69" s="13">
        <f t="shared" si="7"/>
        <v>3.000005533704253E-2</v>
      </c>
      <c r="E69">
        <v>86272.23</v>
      </c>
      <c r="F69" s="13">
        <f t="shared" si="4"/>
        <v>2.9999958213670297E-2</v>
      </c>
      <c r="G69">
        <v>92412.63</v>
      </c>
      <c r="H69" s="13">
        <f t="shared" si="5"/>
        <v>7.1174698973238693E-2</v>
      </c>
      <c r="I69">
        <v>94722.95</v>
      </c>
      <c r="J69" s="13">
        <f t="shared" si="6"/>
        <v>2.5000045989384656E-2</v>
      </c>
      <c r="K69" t="s">
        <v>7</v>
      </c>
    </row>
    <row r="70" spans="1:11" x14ac:dyDescent="0.2">
      <c r="A70" s="39">
        <v>3899</v>
      </c>
      <c r="B70">
        <v>77445.7</v>
      </c>
      <c r="C70">
        <v>79769.070000000007</v>
      </c>
      <c r="D70" s="13">
        <f t="shared" si="7"/>
        <v>2.9999987087727442E-2</v>
      </c>
      <c r="E70">
        <v>83842</v>
      </c>
      <c r="F70" s="13">
        <f t="shared" si="4"/>
        <v>5.1059013224047822E-2</v>
      </c>
      <c r="G70">
        <v>86776.47</v>
      </c>
      <c r="H70" s="13">
        <f t="shared" si="5"/>
        <v>3.499999999999992E-2</v>
      </c>
      <c r="I70">
        <v>89206.21</v>
      </c>
      <c r="J70" s="13">
        <f t="shared" si="6"/>
        <v>2.7999986632321061E-2</v>
      </c>
      <c r="K70" t="s">
        <v>7</v>
      </c>
    </row>
    <row r="71" spans="1:11" x14ac:dyDescent="0.2">
      <c r="A71" s="39">
        <v>3909</v>
      </c>
      <c r="B71">
        <v>122442.71</v>
      </c>
      <c r="C71">
        <v>126115.99</v>
      </c>
      <c r="D71" s="13">
        <f t="shared" si="7"/>
        <v>2.9999989382789805E-2</v>
      </c>
      <c r="E71">
        <v>129899.47</v>
      </c>
      <c r="F71" s="13">
        <f t="shared" si="4"/>
        <v>3.0000002378762547E-2</v>
      </c>
      <c r="G71">
        <v>129899.47</v>
      </c>
      <c r="H71" s="13" t="str">
        <f t="shared" si="5"/>
        <v/>
      </c>
      <c r="J71" s="13" t="str">
        <f t="shared" si="6"/>
        <v/>
      </c>
      <c r="K71" t="s">
        <v>7</v>
      </c>
    </row>
    <row r="72" spans="1:11" x14ac:dyDescent="0.2">
      <c r="A72" s="39">
        <v>3956</v>
      </c>
      <c r="B72">
        <v>121334</v>
      </c>
      <c r="C72">
        <v>124974.02</v>
      </c>
      <c r="D72" s="13">
        <f t="shared" si="7"/>
        <v>3.0000000000000027E-2</v>
      </c>
      <c r="E72">
        <v>135159.4</v>
      </c>
      <c r="F72" s="13">
        <f t="shared" si="4"/>
        <v>8.1499978955626107E-2</v>
      </c>
      <c r="G72">
        <v>139214.18</v>
      </c>
      <c r="H72" s="13">
        <f t="shared" si="5"/>
        <v>2.9999985202656898E-2</v>
      </c>
      <c r="I72">
        <v>142972.96</v>
      </c>
      <c r="J72" s="13">
        <f t="shared" si="6"/>
        <v>2.6999979456115764E-2</v>
      </c>
      <c r="K72" t="s">
        <v>7</v>
      </c>
    </row>
    <row r="73" spans="1:11" x14ac:dyDescent="0.2">
      <c r="A73" s="39">
        <v>3972</v>
      </c>
      <c r="C73">
        <v>73902.22</v>
      </c>
      <c r="D73" s="13" t="str">
        <f t="shared" si="7"/>
        <v/>
      </c>
      <c r="E73">
        <v>80416.820000000007</v>
      </c>
      <c r="F73" s="13">
        <f t="shared" si="4"/>
        <v>8.8151614389933242E-2</v>
      </c>
      <c r="G73">
        <v>88047.76</v>
      </c>
      <c r="H73" s="13">
        <f t="shared" si="5"/>
        <v>9.4892337200102927E-2</v>
      </c>
      <c r="I73">
        <v>90689.19</v>
      </c>
      <c r="J73" s="13">
        <f t="shared" si="6"/>
        <v>2.9999968199077465E-2</v>
      </c>
      <c r="K73" t="s">
        <v>7</v>
      </c>
    </row>
    <row r="74" spans="1:11" x14ac:dyDescent="0.2">
      <c r="A74" s="39">
        <v>3982</v>
      </c>
      <c r="B74">
        <v>68791.13</v>
      </c>
      <c r="C74">
        <v>70854.86</v>
      </c>
      <c r="D74" s="13">
        <f t="shared" si="7"/>
        <v>2.9999943306644239E-2</v>
      </c>
      <c r="E74">
        <v>72980.509999999995</v>
      </c>
      <c r="F74" s="13">
        <f t="shared" si="4"/>
        <v>3.0000059276103164E-2</v>
      </c>
      <c r="G74">
        <v>74987.47</v>
      </c>
      <c r="H74" s="13">
        <f t="shared" si="5"/>
        <v>2.7499944848289104E-2</v>
      </c>
      <c r="I74">
        <v>77012.13</v>
      </c>
      <c r="J74" s="13">
        <f t="shared" si="6"/>
        <v>2.6999977462901503E-2</v>
      </c>
      <c r="K74" t="s">
        <v>7</v>
      </c>
    </row>
    <row r="75" spans="1:11" x14ac:dyDescent="0.2">
      <c r="A75" s="39">
        <v>3987</v>
      </c>
      <c r="B75">
        <v>112266.17</v>
      </c>
      <c r="C75">
        <v>115353.49</v>
      </c>
      <c r="D75" s="13">
        <f t="shared" si="7"/>
        <v>2.7500002894905951E-2</v>
      </c>
      <c r="E75">
        <v>118814.09</v>
      </c>
      <c r="F75" s="13">
        <f t="shared" si="4"/>
        <v>2.9999959255675668E-2</v>
      </c>
      <c r="G75">
        <v>128398</v>
      </c>
      <c r="H75" s="13">
        <f t="shared" si="5"/>
        <v>8.0663076239526843E-2</v>
      </c>
      <c r="I75">
        <v>131672.15</v>
      </c>
      <c r="J75" s="13">
        <f t="shared" si="6"/>
        <v>2.5500007788283208E-2</v>
      </c>
      <c r="K75" t="s">
        <v>7</v>
      </c>
    </row>
    <row r="76" spans="1:11" x14ac:dyDescent="0.2">
      <c r="A76" s="39">
        <v>3996</v>
      </c>
      <c r="B76">
        <v>74970</v>
      </c>
      <c r="C76">
        <v>77219.100000000006</v>
      </c>
      <c r="D76" s="13">
        <f t="shared" si="7"/>
        <v>3.0000000000000027E-2</v>
      </c>
      <c r="E76">
        <v>84460</v>
      </c>
      <c r="F76" s="13">
        <f t="shared" si="4"/>
        <v>9.3770841670001159E-2</v>
      </c>
      <c r="G76">
        <v>86993.8</v>
      </c>
      <c r="H76" s="13">
        <f t="shared" si="5"/>
        <v>3.0000000000000027E-2</v>
      </c>
      <c r="I76">
        <v>89429.63</v>
      </c>
      <c r="J76" s="13">
        <f t="shared" si="6"/>
        <v>2.8000041382259422E-2</v>
      </c>
      <c r="K76" t="s">
        <v>7</v>
      </c>
    </row>
    <row r="77" spans="1:11" x14ac:dyDescent="0.2">
      <c r="A77" s="39">
        <v>4006</v>
      </c>
      <c r="B77">
        <v>80271.350000000006</v>
      </c>
      <c r="C77">
        <v>82679.490000000005</v>
      </c>
      <c r="D77" s="13">
        <f t="shared" si="7"/>
        <v>2.9999993771127498E-2</v>
      </c>
      <c r="E77">
        <v>87713.77</v>
      </c>
      <c r="F77" s="13">
        <f t="shared" si="4"/>
        <v>6.088910321048191E-2</v>
      </c>
      <c r="G77">
        <v>90345.18</v>
      </c>
      <c r="H77" s="13">
        <f t="shared" si="5"/>
        <v>2.9999964657772438E-2</v>
      </c>
      <c r="I77">
        <v>92784.5</v>
      </c>
      <c r="J77" s="13">
        <f t="shared" si="6"/>
        <v>2.7000001549612351E-2</v>
      </c>
      <c r="K77" t="s">
        <v>7</v>
      </c>
    </row>
    <row r="78" spans="1:11" x14ac:dyDescent="0.2">
      <c r="A78" s="39">
        <v>4030</v>
      </c>
      <c r="B78">
        <v>88055.73</v>
      </c>
      <c r="C78">
        <v>90697.4</v>
      </c>
      <c r="D78" s="13">
        <f t="shared" si="7"/>
        <v>2.9999978422755591E-2</v>
      </c>
      <c r="E78">
        <v>98089.24</v>
      </c>
      <c r="F78" s="13">
        <f t="shared" si="4"/>
        <v>8.1500020948781504E-2</v>
      </c>
      <c r="G78">
        <v>101031.92</v>
      </c>
      <c r="H78" s="13">
        <f t="shared" si="5"/>
        <v>3.0000028545434709E-2</v>
      </c>
      <c r="I78">
        <v>103759.78</v>
      </c>
      <c r="J78" s="13">
        <f t="shared" si="6"/>
        <v>2.6999981787934058E-2</v>
      </c>
      <c r="K78" t="s">
        <v>7</v>
      </c>
    </row>
    <row r="79" spans="1:11" x14ac:dyDescent="0.2">
      <c r="A79" s="39">
        <v>4048</v>
      </c>
      <c r="D79" s="13" t="str">
        <f t="shared" si="7"/>
        <v/>
      </c>
      <c r="F79" s="13" t="str">
        <f t="shared" si="4"/>
        <v/>
      </c>
      <c r="G79">
        <v>64442.98</v>
      </c>
      <c r="H79" s="13" t="str">
        <f t="shared" si="5"/>
        <v/>
      </c>
      <c r="I79">
        <v>66054.05</v>
      </c>
      <c r="J79" s="13">
        <f t="shared" si="6"/>
        <v>2.4999930170827023E-2</v>
      </c>
      <c r="K79" t="s">
        <v>7</v>
      </c>
    </row>
    <row r="80" spans="1:11" x14ac:dyDescent="0.2">
      <c r="A80" s="39">
        <v>4074</v>
      </c>
      <c r="B80">
        <v>103831.75</v>
      </c>
      <c r="D80" s="13" t="str">
        <f t="shared" si="7"/>
        <v/>
      </c>
      <c r="F80" s="13" t="str">
        <f t="shared" si="4"/>
        <v/>
      </c>
      <c r="H80" s="13" t="str">
        <f t="shared" si="5"/>
        <v/>
      </c>
      <c r="J80" s="13" t="str">
        <f t="shared" si="6"/>
        <v/>
      </c>
      <c r="K80" t="s">
        <v>7</v>
      </c>
    </row>
    <row r="81" spans="1:11" x14ac:dyDescent="0.2">
      <c r="A81" s="39">
        <v>4108</v>
      </c>
      <c r="B81">
        <v>83340.89</v>
      </c>
      <c r="D81" s="13" t="str">
        <f t="shared" si="7"/>
        <v/>
      </c>
      <c r="F81" s="13" t="str">
        <f t="shared" si="4"/>
        <v/>
      </c>
      <c r="H81" s="13" t="str">
        <f t="shared" si="5"/>
        <v/>
      </c>
      <c r="J81" s="13" t="str">
        <f t="shared" si="6"/>
        <v/>
      </c>
      <c r="K81" t="s">
        <v>7</v>
      </c>
    </row>
    <row r="82" spans="1:11" x14ac:dyDescent="0.2">
      <c r="A82" s="39">
        <v>4171</v>
      </c>
      <c r="D82" s="13" t="str">
        <f t="shared" si="7"/>
        <v/>
      </c>
      <c r="F82" s="13" t="str">
        <f t="shared" si="4"/>
        <v/>
      </c>
      <c r="G82">
        <v>71288.36</v>
      </c>
      <c r="H82" s="13" t="str">
        <f t="shared" si="5"/>
        <v/>
      </c>
      <c r="I82">
        <v>71288.36</v>
      </c>
      <c r="J82" s="13" t="str">
        <f t="shared" si="6"/>
        <v/>
      </c>
      <c r="K82" t="s">
        <v>7</v>
      </c>
    </row>
    <row r="83" spans="1:11" x14ac:dyDescent="0.2">
      <c r="A83" s="39">
        <v>4248</v>
      </c>
      <c r="B83">
        <v>72032.570000000007</v>
      </c>
      <c r="C83">
        <v>74193.55</v>
      </c>
      <c r="D83" s="13">
        <f t="shared" si="7"/>
        <v>3.000004025956593E-2</v>
      </c>
      <c r="E83">
        <v>76419.360000000001</v>
      </c>
      <c r="F83" s="13">
        <f t="shared" si="4"/>
        <v>3.0000047173911915E-2</v>
      </c>
      <c r="G83">
        <v>78711.94</v>
      </c>
      <c r="H83" s="13">
        <f t="shared" si="5"/>
        <v>2.9999989531448668E-2</v>
      </c>
      <c r="I83">
        <v>80837.16</v>
      </c>
      <c r="J83" s="13">
        <f t="shared" si="6"/>
        <v>2.6999969763164211E-2</v>
      </c>
      <c r="K83" t="s">
        <v>7</v>
      </c>
    </row>
    <row r="84" spans="1:11" x14ac:dyDescent="0.2">
      <c r="A84" s="39">
        <v>4614</v>
      </c>
      <c r="D84" s="13" t="str">
        <f t="shared" si="7"/>
        <v/>
      </c>
      <c r="E84">
        <v>110210</v>
      </c>
      <c r="F84" s="13" t="str">
        <f t="shared" si="4"/>
        <v/>
      </c>
      <c r="G84">
        <v>113516.3</v>
      </c>
      <c r="H84" s="13">
        <f t="shared" si="5"/>
        <v>3.0000000000000027E-2</v>
      </c>
      <c r="I84">
        <v>116354.21</v>
      </c>
      <c r="J84" s="13">
        <f t="shared" si="6"/>
        <v>2.5000022023268897E-2</v>
      </c>
      <c r="K84" t="s">
        <v>7</v>
      </c>
    </row>
    <row r="85" spans="1:11" x14ac:dyDescent="0.2">
      <c r="A85" s="39">
        <v>5077</v>
      </c>
      <c r="D85" s="13" t="str">
        <f t="shared" si="7"/>
        <v/>
      </c>
      <c r="F85" s="13" t="str">
        <f t="shared" si="4"/>
        <v/>
      </c>
      <c r="G85">
        <v>136196.9</v>
      </c>
      <c r="H85" s="13" t="str">
        <f t="shared" si="5"/>
        <v/>
      </c>
      <c r="I85">
        <v>147600</v>
      </c>
      <c r="J85" s="13">
        <f t="shared" si="6"/>
        <v>8.3725106812269745E-2</v>
      </c>
      <c r="K85" t="s">
        <v>7</v>
      </c>
    </row>
    <row r="86" spans="1:11" x14ac:dyDescent="0.2">
      <c r="A86" s="39">
        <v>6220</v>
      </c>
      <c r="B86">
        <v>128250.08</v>
      </c>
      <c r="C86">
        <v>132097.57999999999</v>
      </c>
      <c r="D86" s="13">
        <f t="shared" si="7"/>
        <v>2.9999981286561228E-2</v>
      </c>
      <c r="E86">
        <v>136060.51</v>
      </c>
      <c r="F86" s="13">
        <f t="shared" si="4"/>
        <v>3.0000019682419721E-2</v>
      </c>
      <c r="G86">
        <v>140142.32999999999</v>
      </c>
      <c r="H86" s="13">
        <f t="shared" si="5"/>
        <v>3.0000034543454124E-2</v>
      </c>
      <c r="I86">
        <v>143926.17000000001</v>
      </c>
      <c r="J86" s="13">
        <f t="shared" si="6"/>
        <v>2.6999979235396099E-2</v>
      </c>
      <c r="K86" t="s">
        <v>7</v>
      </c>
    </row>
    <row r="87" spans="1:11" x14ac:dyDescent="0.2">
      <c r="A87" s="39">
        <v>6284</v>
      </c>
      <c r="D87" s="13" t="str">
        <f t="shared" si="7"/>
        <v/>
      </c>
      <c r="F87" s="13" t="str">
        <f t="shared" si="4"/>
        <v/>
      </c>
      <c r="G87">
        <v>228900</v>
      </c>
      <c r="H87" s="13" t="str">
        <f t="shared" si="5"/>
        <v/>
      </c>
      <c r="I87">
        <v>235767</v>
      </c>
      <c r="J87" s="13">
        <f t="shared" si="6"/>
        <v>3.0000000000000027E-2</v>
      </c>
      <c r="K87" t="s">
        <v>7</v>
      </c>
    </row>
    <row r="88" spans="1:11" x14ac:dyDescent="0.2">
      <c r="A88" s="39">
        <v>6888</v>
      </c>
      <c r="D88" s="13" t="str">
        <f t="shared" si="7"/>
        <v/>
      </c>
      <c r="F88" s="13" t="str">
        <f t="shared" si="4"/>
        <v/>
      </c>
      <c r="H88" s="13" t="str">
        <f t="shared" si="5"/>
        <v/>
      </c>
      <c r="I88">
        <v>84723.8</v>
      </c>
      <c r="J88" s="13" t="str">
        <f t="shared" si="6"/>
        <v/>
      </c>
      <c r="K88" t="s">
        <v>7</v>
      </c>
    </row>
    <row r="89" spans="1:11" x14ac:dyDescent="0.2">
      <c r="A89" s="39">
        <v>7219</v>
      </c>
      <c r="D89" s="13" t="str">
        <f t="shared" si="7"/>
        <v/>
      </c>
      <c r="E89">
        <v>290700</v>
      </c>
      <c r="F89" s="13" t="str">
        <f t="shared" si="4"/>
        <v/>
      </c>
      <c r="G89">
        <v>320000</v>
      </c>
      <c r="H89" s="13" t="str">
        <f t="shared" si="5"/>
        <v/>
      </c>
      <c r="I89">
        <v>325000</v>
      </c>
      <c r="J89" s="13">
        <f t="shared" si="6"/>
        <v>1.5625E-2</v>
      </c>
      <c r="K89" t="s">
        <v>7</v>
      </c>
    </row>
    <row r="90" spans="1:11" x14ac:dyDescent="0.2">
      <c r="A90" s="39">
        <v>7307</v>
      </c>
      <c r="B90">
        <v>170486.63</v>
      </c>
      <c r="C90">
        <v>175515.99</v>
      </c>
      <c r="D90" s="13">
        <f t="shared" si="7"/>
        <v>2.9500025896458837E-2</v>
      </c>
      <c r="E90">
        <v>180515.99</v>
      </c>
      <c r="F90" s="13">
        <f t="shared" si="4"/>
        <v>2.8487432968357984E-2</v>
      </c>
      <c r="G90">
        <v>184126.31</v>
      </c>
      <c r="H90" s="13">
        <f t="shared" si="5"/>
        <v>2.0000001107935095E-2</v>
      </c>
      <c r="I90">
        <v>187808.84</v>
      </c>
      <c r="J90" s="13">
        <f t="shared" si="6"/>
        <v>2.0000020638006655E-2</v>
      </c>
      <c r="K90" t="s">
        <v>7</v>
      </c>
    </row>
    <row r="91" spans="1:11" x14ac:dyDescent="0.2">
      <c r="A91" s="39">
        <v>8422</v>
      </c>
      <c r="D91" s="13" t="str">
        <f t="shared" si="7"/>
        <v/>
      </c>
      <c r="F91" s="13" t="str">
        <f t="shared" si="4"/>
        <v/>
      </c>
      <c r="G91">
        <v>148170.65</v>
      </c>
      <c r="H91" s="13" t="str">
        <f t="shared" si="5"/>
        <v/>
      </c>
      <c r="I91">
        <v>148170.65</v>
      </c>
      <c r="J91" s="13" t="str">
        <f t="shared" si="6"/>
        <v/>
      </c>
      <c r="K91" t="s">
        <v>7</v>
      </c>
    </row>
    <row r="92" spans="1:11" x14ac:dyDescent="0.2">
      <c r="A92" s="39">
        <v>9255</v>
      </c>
      <c r="D92" s="13" t="str">
        <f t="shared" si="7"/>
        <v/>
      </c>
      <c r="F92" s="13" t="str">
        <f t="shared" si="4"/>
        <v/>
      </c>
      <c r="H92" s="13" t="str">
        <f t="shared" si="5"/>
        <v/>
      </c>
      <c r="J92" s="13" t="str">
        <f t="shared" si="6"/>
        <v/>
      </c>
      <c r="K92" t="s">
        <v>7</v>
      </c>
    </row>
    <row r="93" spans="1:11" x14ac:dyDescent="0.2">
      <c r="A93" s="39">
        <v>10934</v>
      </c>
      <c r="B93">
        <v>57750</v>
      </c>
      <c r="C93">
        <v>60000</v>
      </c>
      <c r="D93" s="13">
        <f t="shared" si="7"/>
        <v>3.8961038961038863E-2</v>
      </c>
      <c r="E93">
        <v>61800</v>
      </c>
      <c r="F93" s="13">
        <f t="shared" si="4"/>
        <v>3.0000000000000027E-2</v>
      </c>
      <c r="G93">
        <v>63500</v>
      </c>
      <c r="H93" s="13">
        <f t="shared" si="5"/>
        <v>2.7508090614886793E-2</v>
      </c>
      <c r="I93">
        <v>63500</v>
      </c>
      <c r="J93" s="13" t="str">
        <f t="shared" si="6"/>
        <v/>
      </c>
      <c r="K93" t="s">
        <v>7</v>
      </c>
    </row>
    <row r="94" spans="1:11" x14ac:dyDescent="0.2">
      <c r="A94" s="39">
        <v>11070</v>
      </c>
      <c r="B94">
        <v>167534.01999999999</v>
      </c>
      <c r="C94">
        <v>172560.04</v>
      </c>
      <c r="D94" s="13">
        <f t="shared" si="7"/>
        <v>2.9999996418637931E-2</v>
      </c>
      <c r="E94">
        <v>177305.44</v>
      </c>
      <c r="F94" s="13">
        <f t="shared" si="4"/>
        <v>2.7499993625407004E-2</v>
      </c>
      <c r="H94" s="13" t="str">
        <f t="shared" si="5"/>
        <v/>
      </c>
      <c r="J94" s="13" t="str">
        <f t="shared" si="6"/>
        <v/>
      </c>
      <c r="K94" t="s">
        <v>7</v>
      </c>
    </row>
    <row r="95" spans="1:11" x14ac:dyDescent="0.2">
      <c r="A95" s="39">
        <v>11183</v>
      </c>
      <c r="D95" s="13" t="str">
        <f t="shared" si="7"/>
        <v/>
      </c>
      <c r="F95" s="13" t="str">
        <f t="shared" si="4"/>
        <v/>
      </c>
      <c r="H95" s="13" t="str">
        <f t="shared" si="5"/>
        <v/>
      </c>
      <c r="J95" s="13" t="str">
        <f t="shared" si="6"/>
        <v/>
      </c>
      <c r="K95" t="s">
        <v>7</v>
      </c>
    </row>
    <row r="96" spans="1:11" x14ac:dyDescent="0.2">
      <c r="A96" s="39">
        <v>11199</v>
      </c>
      <c r="B96">
        <v>90614.25</v>
      </c>
      <c r="C96">
        <v>93500</v>
      </c>
      <c r="D96" s="13">
        <f t="shared" si="7"/>
        <v>3.1846536278786086E-2</v>
      </c>
      <c r="E96">
        <v>96300</v>
      </c>
      <c r="F96" s="13">
        <f t="shared" si="4"/>
        <v>2.9946524064171198E-2</v>
      </c>
      <c r="G96">
        <v>99000</v>
      </c>
      <c r="H96" s="13">
        <f t="shared" si="5"/>
        <v>2.8037383177569986E-2</v>
      </c>
      <c r="I96">
        <v>101475</v>
      </c>
      <c r="J96" s="13">
        <f t="shared" si="6"/>
        <v>2.4999999999999911E-2</v>
      </c>
      <c r="K96" t="s">
        <v>7</v>
      </c>
    </row>
    <row r="97" spans="1:11" x14ac:dyDescent="0.2">
      <c r="A97" s="39">
        <v>11316</v>
      </c>
      <c r="D97" s="13" t="str">
        <f t="shared" si="7"/>
        <v/>
      </c>
      <c r="F97" s="13" t="str">
        <f t="shared" si="4"/>
        <v/>
      </c>
      <c r="H97" s="13" t="str">
        <f t="shared" si="5"/>
        <v/>
      </c>
      <c r="I97">
        <v>145320.19</v>
      </c>
      <c r="J97" s="13" t="str">
        <f t="shared" si="6"/>
        <v/>
      </c>
      <c r="K97" t="s">
        <v>7</v>
      </c>
    </row>
    <row r="98" spans="1:11" x14ac:dyDescent="0.2">
      <c r="A98" s="39">
        <v>11410</v>
      </c>
      <c r="D98" s="13" t="str">
        <f t="shared" si="7"/>
        <v/>
      </c>
      <c r="F98" s="13" t="str">
        <f t="shared" si="4"/>
        <v/>
      </c>
      <c r="H98" s="13" t="str">
        <f t="shared" si="5"/>
        <v/>
      </c>
      <c r="J98" s="13" t="str">
        <f t="shared" si="6"/>
        <v/>
      </c>
      <c r="K98" t="s">
        <v>7</v>
      </c>
    </row>
    <row r="99" spans="1:11" x14ac:dyDescent="0.2">
      <c r="A99" s="39">
        <v>11416</v>
      </c>
      <c r="B99">
        <v>79189.53</v>
      </c>
      <c r="C99">
        <v>93639</v>
      </c>
      <c r="D99" s="13" t="str">
        <f t="shared" si="7"/>
        <v/>
      </c>
      <c r="E99">
        <v>111436.73</v>
      </c>
      <c r="F99" s="13" t="str">
        <f t="shared" si="4"/>
        <v/>
      </c>
      <c r="G99">
        <v>115058.42</v>
      </c>
      <c r="H99" s="13">
        <f t="shared" si="5"/>
        <v>3.2499966572960393E-2</v>
      </c>
      <c r="I99">
        <v>125421.47</v>
      </c>
      <c r="J99" s="13">
        <f t="shared" si="6"/>
        <v>9.0067723857150117E-2</v>
      </c>
      <c r="K99" t="s">
        <v>7</v>
      </c>
    </row>
    <row r="100" spans="1:11" x14ac:dyDescent="0.2">
      <c r="A100" s="39">
        <v>11475</v>
      </c>
      <c r="C100">
        <v>93744.45</v>
      </c>
      <c r="D100" s="13" t="str">
        <f t="shared" si="7"/>
        <v/>
      </c>
      <c r="E100">
        <v>96556.78</v>
      </c>
      <c r="F100" s="13">
        <f t="shared" si="4"/>
        <v>2.9999962664456481E-2</v>
      </c>
      <c r="G100">
        <v>99453.48</v>
      </c>
      <c r="H100" s="13">
        <f t="shared" si="5"/>
        <v>2.9999964787558175E-2</v>
      </c>
      <c r="J100" s="13" t="str">
        <f t="shared" si="6"/>
        <v/>
      </c>
      <c r="K100" t="s">
        <v>7</v>
      </c>
    </row>
    <row r="101" spans="1:11" x14ac:dyDescent="0.2">
      <c r="A101" s="39">
        <v>11480</v>
      </c>
      <c r="B101">
        <v>206000</v>
      </c>
      <c r="C101">
        <v>212200</v>
      </c>
      <c r="D101" s="13">
        <f t="shared" si="7"/>
        <v>3.0097087378640808E-2</v>
      </c>
      <c r="E101">
        <v>218990.4</v>
      </c>
      <c r="F101" s="13">
        <f t="shared" si="4"/>
        <v>3.2000000000000028E-2</v>
      </c>
      <c r="H101" s="13" t="str">
        <f t="shared" si="5"/>
        <v/>
      </c>
      <c r="J101" s="13" t="str">
        <f t="shared" si="6"/>
        <v/>
      </c>
      <c r="K101" t="s">
        <v>7</v>
      </c>
    </row>
    <row r="102" spans="1:11" x14ac:dyDescent="0.2">
      <c r="A102" s="39">
        <v>11590</v>
      </c>
      <c r="D102" s="13" t="str">
        <f t="shared" si="7"/>
        <v/>
      </c>
      <c r="F102" s="13" t="str">
        <f t="shared" si="4"/>
        <v/>
      </c>
      <c r="H102" s="13" t="str">
        <f t="shared" si="5"/>
        <v/>
      </c>
      <c r="J102" s="13" t="str">
        <f t="shared" si="6"/>
        <v/>
      </c>
      <c r="K102" t="s">
        <v>7</v>
      </c>
    </row>
    <row r="103" spans="1:11" x14ac:dyDescent="0.2">
      <c r="A103" s="39">
        <v>12120</v>
      </c>
      <c r="D103" s="13" t="str">
        <f t="shared" si="7"/>
        <v/>
      </c>
      <c r="F103" s="13" t="str">
        <f t="shared" si="4"/>
        <v/>
      </c>
      <c r="H103" s="13" t="str">
        <f t="shared" si="5"/>
        <v/>
      </c>
      <c r="I103">
        <v>184370</v>
      </c>
      <c r="J103" s="13" t="str">
        <f t="shared" si="6"/>
        <v/>
      </c>
      <c r="K103" t="s">
        <v>7</v>
      </c>
    </row>
    <row r="104" spans="1:11" x14ac:dyDescent="0.2">
      <c r="A104" s="39">
        <v>12232</v>
      </c>
      <c r="D104" s="13" t="str">
        <f t="shared" si="7"/>
        <v/>
      </c>
      <c r="F104" s="13" t="str">
        <f t="shared" si="4"/>
        <v/>
      </c>
      <c r="G104">
        <v>61837.01</v>
      </c>
      <c r="H104" s="13" t="str">
        <f t="shared" si="5"/>
        <v/>
      </c>
      <c r="I104">
        <v>63228.34</v>
      </c>
      <c r="J104" s="13">
        <f t="shared" si="6"/>
        <v>2.2499955932539395E-2</v>
      </c>
      <c r="K104" t="s">
        <v>7</v>
      </c>
    </row>
    <row r="105" spans="1:11" x14ac:dyDescent="0.2">
      <c r="A105" s="39">
        <v>12486</v>
      </c>
      <c r="B105">
        <v>149432.4</v>
      </c>
      <c r="C105">
        <v>153915.37</v>
      </c>
      <c r="D105" s="13">
        <f t="shared" si="7"/>
        <v>2.9999986616021657E-2</v>
      </c>
      <c r="E105">
        <v>166459.32999999999</v>
      </c>
      <c r="F105" s="13">
        <f t="shared" si="4"/>
        <v>8.1499073159490232E-2</v>
      </c>
      <c r="G105">
        <v>171453.11</v>
      </c>
      <c r="H105" s="13">
        <f t="shared" si="5"/>
        <v>3.0000000600747256E-2</v>
      </c>
      <c r="I105">
        <v>176082.34</v>
      </c>
      <c r="J105" s="13">
        <f t="shared" si="6"/>
        <v>2.6999976844981122E-2</v>
      </c>
      <c r="K105" t="s">
        <v>7</v>
      </c>
    </row>
    <row r="106" spans="1:11" x14ac:dyDescent="0.2">
      <c r="A106" s="39">
        <v>12638</v>
      </c>
      <c r="B106">
        <v>122985.89</v>
      </c>
      <c r="C106">
        <v>126675.47</v>
      </c>
      <c r="D106" s="13">
        <f t="shared" si="7"/>
        <v>3.0000026832346371E-2</v>
      </c>
      <c r="E106">
        <v>134377</v>
      </c>
      <c r="F106" s="13">
        <f t="shared" si="4"/>
        <v>6.0797327217337438E-2</v>
      </c>
      <c r="G106">
        <v>138408.31</v>
      </c>
      <c r="H106" s="13">
        <f t="shared" si="5"/>
        <v>3.0000000000000027E-2</v>
      </c>
      <c r="I106">
        <v>153750</v>
      </c>
      <c r="J106" s="13" t="str">
        <f t="shared" si="6"/>
        <v/>
      </c>
      <c r="K106" t="s">
        <v>7</v>
      </c>
    </row>
    <row r="107" spans="1:11" x14ac:dyDescent="0.2">
      <c r="A107" s="39">
        <v>12688</v>
      </c>
      <c r="B107">
        <v>78500</v>
      </c>
      <c r="C107">
        <v>82500</v>
      </c>
      <c r="D107" s="13">
        <f t="shared" si="7"/>
        <v>5.0955414012738842E-2</v>
      </c>
      <c r="E107">
        <v>89600</v>
      </c>
      <c r="F107" s="13">
        <f t="shared" si="4"/>
        <v>8.6060606060606171E-2</v>
      </c>
      <c r="G107">
        <v>92200</v>
      </c>
      <c r="H107" s="13">
        <f t="shared" si="5"/>
        <v>2.9017857142857206E-2</v>
      </c>
      <c r="J107" s="13" t="str">
        <f t="shared" si="6"/>
        <v/>
      </c>
      <c r="K107" t="s">
        <v>7</v>
      </c>
    </row>
    <row r="108" spans="1:11" x14ac:dyDescent="0.2">
      <c r="A108" s="39">
        <v>12734</v>
      </c>
      <c r="B108">
        <v>80958.899999999994</v>
      </c>
      <c r="C108">
        <v>85889.3</v>
      </c>
      <c r="D108" s="13">
        <f t="shared" si="7"/>
        <v>6.0900036932320045E-2</v>
      </c>
      <c r="E108">
        <v>90235.3</v>
      </c>
      <c r="F108" s="13">
        <f t="shared" si="4"/>
        <v>5.0600016532909242E-2</v>
      </c>
      <c r="G108">
        <v>92942.36</v>
      </c>
      <c r="H108" s="13">
        <f t="shared" si="5"/>
        <v>3.0000011082137457E-2</v>
      </c>
      <c r="I108">
        <v>95451.8</v>
      </c>
      <c r="J108" s="13">
        <f t="shared" si="6"/>
        <v>2.6999959975193333E-2</v>
      </c>
      <c r="K108" t="s">
        <v>7</v>
      </c>
    </row>
    <row r="109" spans="1:11" x14ac:dyDescent="0.2">
      <c r="A109" s="39">
        <v>13030</v>
      </c>
      <c r="D109" s="13" t="str">
        <f t="shared" si="7"/>
        <v/>
      </c>
      <c r="F109" s="13" t="str">
        <f t="shared" si="4"/>
        <v/>
      </c>
      <c r="G109">
        <v>143170</v>
      </c>
      <c r="H109" s="13" t="str">
        <f t="shared" si="5"/>
        <v/>
      </c>
      <c r="I109">
        <v>147035.59</v>
      </c>
      <c r="J109" s="13">
        <f t="shared" si="6"/>
        <v>2.6999999999999913E-2</v>
      </c>
      <c r="K109" t="s">
        <v>7</v>
      </c>
    </row>
    <row r="110" spans="1:11" x14ac:dyDescent="0.2">
      <c r="A110" s="39">
        <v>13134</v>
      </c>
      <c r="B110">
        <v>87029.97</v>
      </c>
      <c r="C110">
        <v>90511.17</v>
      </c>
      <c r="D110" s="13">
        <f t="shared" si="7"/>
        <v>4.0000013788353606E-2</v>
      </c>
      <c r="E110">
        <v>93679.06</v>
      </c>
      <c r="F110" s="13">
        <f t="shared" si="4"/>
        <v>3.4999989504057805E-2</v>
      </c>
      <c r="G110">
        <v>106138.41</v>
      </c>
      <c r="H110" s="13" t="str">
        <f t="shared" si="5"/>
        <v/>
      </c>
      <c r="I110">
        <v>109322.56</v>
      </c>
      <c r="J110" s="13">
        <f t="shared" si="6"/>
        <v>2.9999978330182309E-2</v>
      </c>
      <c r="K110" t="s">
        <v>7</v>
      </c>
    </row>
    <row r="111" spans="1:11" x14ac:dyDescent="0.2">
      <c r="A111" s="39">
        <v>13941</v>
      </c>
      <c r="D111" s="13" t="str">
        <f t="shared" si="7"/>
        <v/>
      </c>
      <c r="F111" s="13" t="str">
        <f t="shared" si="4"/>
        <v/>
      </c>
      <c r="H111" s="13" t="str">
        <f t="shared" si="5"/>
        <v/>
      </c>
      <c r="J111" s="13" t="str">
        <f t="shared" si="6"/>
        <v/>
      </c>
      <c r="K111" t="s">
        <v>7</v>
      </c>
    </row>
    <row r="112" spans="1:11" x14ac:dyDescent="0.2">
      <c r="A112" s="39">
        <v>13983</v>
      </c>
      <c r="B112">
        <v>99732.03</v>
      </c>
      <c r="C112">
        <v>102723.99</v>
      </c>
      <c r="D112" s="13">
        <f t="shared" si="7"/>
        <v>2.9999990975817958E-2</v>
      </c>
      <c r="E112">
        <v>128750</v>
      </c>
      <c r="F112" s="13" t="str">
        <f t="shared" si="4"/>
        <v/>
      </c>
      <c r="G112">
        <v>135187</v>
      </c>
      <c r="H112" s="13">
        <f t="shared" si="5"/>
        <v>4.999611650485436E-2</v>
      </c>
      <c r="J112" s="13" t="str">
        <f t="shared" si="6"/>
        <v/>
      </c>
      <c r="K112" t="s">
        <v>7</v>
      </c>
    </row>
    <row r="113" spans="1:11" x14ac:dyDescent="0.2">
      <c r="A113" s="39">
        <v>14230</v>
      </c>
      <c r="B113">
        <v>126374.9</v>
      </c>
      <c r="C113">
        <v>130166.15</v>
      </c>
      <c r="D113" s="13">
        <f t="shared" si="7"/>
        <v>3.0000023738891102E-2</v>
      </c>
      <c r="E113">
        <v>134071.13</v>
      </c>
      <c r="F113" s="13">
        <f t="shared" si="4"/>
        <v>2.9999965428800124E-2</v>
      </c>
      <c r="G113">
        <v>138093.26</v>
      </c>
      <c r="H113" s="13">
        <f t="shared" si="5"/>
        <v>2.9999970910963514E-2</v>
      </c>
      <c r="I113">
        <v>141959.87</v>
      </c>
      <c r="J113" s="13">
        <f t="shared" si="6"/>
        <v>2.7999990730901647E-2</v>
      </c>
      <c r="K113" t="s">
        <v>7</v>
      </c>
    </row>
    <row r="114" spans="1:11" x14ac:dyDescent="0.2">
      <c r="A114" s="39">
        <v>14255</v>
      </c>
      <c r="B114">
        <v>98489.72</v>
      </c>
      <c r="C114">
        <v>104488.35</v>
      </c>
      <c r="D114" s="13">
        <f t="shared" si="7"/>
        <v>6.0906153454391099E-2</v>
      </c>
      <c r="E114">
        <v>107623</v>
      </c>
      <c r="F114" s="13">
        <f t="shared" si="4"/>
        <v>2.9999995214777586E-2</v>
      </c>
      <c r="G114">
        <v>110851.69</v>
      </c>
      <c r="H114" s="13">
        <f t="shared" si="5"/>
        <v>3.0000000000000027E-2</v>
      </c>
      <c r="I114">
        <v>114066.39</v>
      </c>
      <c r="J114" s="13">
        <f t="shared" si="6"/>
        <v>2.9000008930851529E-2</v>
      </c>
      <c r="K114" t="s">
        <v>7</v>
      </c>
    </row>
    <row r="115" spans="1:11" x14ac:dyDescent="0.2">
      <c r="A115" s="39">
        <v>14280</v>
      </c>
      <c r="D115" s="13" t="str">
        <f t="shared" si="7"/>
        <v/>
      </c>
      <c r="F115" s="13" t="str">
        <f t="shared" si="4"/>
        <v/>
      </c>
      <c r="H115" s="13" t="str">
        <f t="shared" si="5"/>
        <v/>
      </c>
      <c r="I115">
        <v>97868.03</v>
      </c>
      <c r="J115" s="13" t="str">
        <f t="shared" si="6"/>
        <v/>
      </c>
      <c r="K115" t="s">
        <v>7</v>
      </c>
    </row>
    <row r="116" spans="1:11" x14ac:dyDescent="0.2">
      <c r="A116" s="39">
        <v>14581</v>
      </c>
      <c r="B116">
        <v>117390.57</v>
      </c>
      <c r="D116" s="13" t="str">
        <f t="shared" si="7"/>
        <v/>
      </c>
      <c r="F116" s="13" t="str">
        <f t="shared" si="4"/>
        <v/>
      </c>
      <c r="H116" s="13" t="str">
        <f t="shared" si="5"/>
        <v/>
      </c>
      <c r="J116" s="13" t="str">
        <f t="shared" si="6"/>
        <v/>
      </c>
      <c r="K116" t="s">
        <v>7</v>
      </c>
    </row>
    <row r="117" spans="1:11" x14ac:dyDescent="0.2">
      <c r="A117" s="39">
        <v>14776</v>
      </c>
      <c r="B117">
        <v>78150</v>
      </c>
      <c r="C117">
        <v>106584.32000000001</v>
      </c>
      <c r="D117" s="13" t="str">
        <f t="shared" si="7"/>
        <v/>
      </c>
      <c r="E117">
        <v>113536.9</v>
      </c>
      <c r="F117" s="13">
        <f t="shared" si="4"/>
        <v>6.5230795674260378E-2</v>
      </c>
      <c r="G117">
        <v>122814.11</v>
      </c>
      <c r="H117" s="13">
        <f t="shared" si="5"/>
        <v>8.1710967976050153E-2</v>
      </c>
      <c r="I117">
        <v>126498.53</v>
      </c>
      <c r="J117" s="13">
        <f t="shared" si="6"/>
        <v>2.9999973130123259E-2</v>
      </c>
      <c r="K117" t="s">
        <v>7</v>
      </c>
    </row>
    <row r="118" spans="1:11" x14ac:dyDescent="0.2">
      <c r="A118" s="39">
        <v>14837</v>
      </c>
      <c r="B118">
        <v>191986.38</v>
      </c>
      <c r="C118">
        <v>197649.98</v>
      </c>
      <c r="D118" s="13">
        <f t="shared" si="7"/>
        <v>2.9500009323577991E-2</v>
      </c>
      <c r="E118">
        <v>203649.98</v>
      </c>
      <c r="F118" s="13">
        <f t="shared" si="4"/>
        <v>3.0356694192430478E-2</v>
      </c>
      <c r="G118">
        <v>231000</v>
      </c>
      <c r="H118" s="13" t="str">
        <f t="shared" si="5"/>
        <v/>
      </c>
      <c r="I118">
        <v>242550</v>
      </c>
      <c r="J118" s="13">
        <f t="shared" si="6"/>
        <v>5.0000000000000044E-2</v>
      </c>
      <c r="K118" t="s">
        <v>7</v>
      </c>
    </row>
    <row r="119" spans="1:11" x14ac:dyDescent="0.2">
      <c r="A119" s="39">
        <v>14968</v>
      </c>
      <c r="D119" s="13" t="str">
        <f t="shared" si="7"/>
        <v/>
      </c>
      <c r="F119" s="13" t="str">
        <f t="shared" si="4"/>
        <v/>
      </c>
      <c r="G119">
        <v>72138.960000000006</v>
      </c>
      <c r="H119" s="13" t="str">
        <f t="shared" si="5"/>
        <v/>
      </c>
      <c r="I119">
        <v>73942.429999999993</v>
      </c>
      <c r="J119" s="13">
        <f t="shared" si="6"/>
        <v>2.4999944551459929E-2</v>
      </c>
      <c r="K119" t="s">
        <v>7</v>
      </c>
    </row>
    <row r="120" spans="1:11" x14ac:dyDescent="0.2">
      <c r="A120" s="39">
        <v>15060</v>
      </c>
      <c r="B120">
        <v>57464.5</v>
      </c>
      <c r="C120">
        <v>58901.11</v>
      </c>
      <c r="D120" s="13">
        <f t="shared" si="7"/>
        <v>2.4999956494879516E-2</v>
      </c>
      <c r="E120">
        <v>62698.18</v>
      </c>
      <c r="F120" s="13">
        <f t="shared" si="4"/>
        <v>6.4465168822794627E-2</v>
      </c>
      <c r="G120">
        <v>64547.78</v>
      </c>
      <c r="H120" s="13">
        <f t="shared" si="5"/>
        <v>2.9500058853382916E-2</v>
      </c>
      <c r="I120">
        <v>72310.679999999993</v>
      </c>
      <c r="J120" s="13" t="str">
        <f t="shared" si="6"/>
        <v/>
      </c>
      <c r="K120" t="s">
        <v>7</v>
      </c>
    </row>
    <row r="121" spans="1:11" x14ac:dyDescent="0.2">
      <c r="A121" s="39">
        <v>15246</v>
      </c>
      <c r="D121" s="13" t="str">
        <f t="shared" si="7"/>
        <v/>
      </c>
      <c r="F121" s="13" t="str">
        <f t="shared" si="4"/>
        <v/>
      </c>
      <c r="H121" s="13" t="str">
        <f t="shared" si="5"/>
        <v/>
      </c>
      <c r="J121" s="13" t="str">
        <f t="shared" si="6"/>
        <v/>
      </c>
      <c r="K121" t="s">
        <v>7</v>
      </c>
    </row>
    <row r="122" spans="1:11" x14ac:dyDescent="0.2">
      <c r="A122" s="39">
        <v>15266</v>
      </c>
      <c r="D122" s="13" t="str">
        <f t="shared" si="7"/>
        <v/>
      </c>
      <c r="E122">
        <v>120000</v>
      </c>
      <c r="F122" s="13" t="str">
        <f t="shared" si="4"/>
        <v/>
      </c>
      <c r="G122">
        <v>123500</v>
      </c>
      <c r="H122" s="13">
        <f t="shared" si="5"/>
        <v>2.9166666666666563E-2</v>
      </c>
      <c r="I122">
        <v>139590</v>
      </c>
      <c r="J122" s="13" t="str">
        <f t="shared" si="6"/>
        <v/>
      </c>
      <c r="K122" t="s">
        <v>7</v>
      </c>
    </row>
    <row r="123" spans="1:11" x14ac:dyDescent="0.2">
      <c r="A123" s="39">
        <v>15369</v>
      </c>
      <c r="B123">
        <v>97633.16</v>
      </c>
      <c r="C123">
        <v>100073.99</v>
      </c>
      <c r="D123" s="13">
        <f t="shared" si="7"/>
        <v>2.5000010242421711E-2</v>
      </c>
      <c r="E123">
        <v>102655.9</v>
      </c>
      <c r="F123" s="13">
        <f t="shared" si="4"/>
        <v>2.5800010572177623E-2</v>
      </c>
      <c r="G123">
        <v>105530.27</v>
      </c>
      <c r="H123" s="13">
        <f t="shared" si="5"/>
        <v>2.8000046758150487E-2</v>
      </c>
      <c r="I123">
        <v>107640.88</v>
      </c>
      <c r="J123" s="13">
        <f t="shared" si="6"/>
        <v>2.0000043589389005E-2</v>
      </c>
      <c r="K123" t="s">
        <v>7</v>
      </c>
    </row>
    <row r="124" spans="1:11" x14ac:dyDescent="0.2">
      <c r="A124" s="39">
        <v>15386</v>
      </c>
      <c r="B124">
        <v>91630.22</v>
      </c>
      <c r="C124">
        <v>94379.13</v>
      </c>
      <c r="D124" s="13">
        <f t="shared" si="7"/>
        <v>3.0000037105662347E-2</v>
      </c>
      <c r="E124">
        <v>102071.03</v>
      </c>
      <c r="F124" s="13">
        <f t="shared" si="4"/>
        <v>8.1500009588984179E-2</v>
      </c>
      <c r="G124">
        <v>105133.16</v>
      </c>
      <c r="H124" s="13">
        <f t="shared" si="5"/>
        <v>2.9999991182610763E-2</v>
      </c>
      <c r="I124">
        <v>111240</v>
      </c>
      <c r="J124" s="13">
        <f t="shared" si="6"/>
        <v>5.8086715932442301E-2</v>
      </c>
      <c r="K124" t="s">
        <v>7</v>
      </c>
    </row>
    <row r="125" spans="1:11" x14ac:dyDescent="0.2">
      <c r="A125" s="39">
        <v>15400</v>
      </c>
      <c r="C125">
        <v>54590</v>
      </c>
      <c r="D125" s="13" t="str">
        <f t="shared" si="7"/>
        <v/>
      </c>
      <c r="E125">
        <v>56227.7</v>
      </c>
      <c r="F125" s="13">
        <f t="shared" si="4"/>
        <v>3.0000000000000027E-2</v>
      </c>
      <c r="G125">
        <v>63706.53</v>
      </c>
      <c r="H125" s="13" t="str">
        <f t="shared" si="5"/>
        <v/>
      </c>
      <c r="I125">
        <v>71477.52</v>
      </c>
      <c r="J125" s="13" t="str">
        <f t="shared" si="6"/>
        <v/>
      </c>
      <c r="K125" t="s">
        <v>7</v>
      </c>
    </row>
    <row r="126" spans="1:11" x14ac:dyDescent="0.2">
      <c r="A126" s="39">
        <v>15423</v>
      </c>
      <c r="D126" s="13" t="str">
        <f t="shared" si="7"/>
        <v/>
      </c>
      <c r="F126" s="13" t="str">
        <f t="shared" si="4"/>
        <v/>
      </c>
      <c r="H126" s="13" t="str">
        <f t="shared" si="5"/>
        <v/>
      </c>
      <c r="I126">
        <v>87662.27</v>
      </c>
      <c r="J126" s="13" t="str">
        <f t="shared" si="6"/>
        <v/>
      </c>
      <c r="K126" t="s">
        <v>7</v>
      </c>
    </row>
    <row r="127" spans="1:11" x14ac:dyDescent="0.2">
      <c r="A127" s="39">
        <v>15437</v>
      </c>
      <c r="B127">
        <v>121334</v>
      </c>
      <c r="C127">
        <v>124974.02</v>
      </c>
      <c r="D127" s="13">
        <f t="shared" si="7"/>
        <v>3.0000000000000027E-2</v>
      </c>
      <c r="E127">
        <v>128723.24</v>
      </c>
      <c r="F127" s="13">
        <f t="shared" si="4"/>
        <v>2.9999995199002205E-2</v>
      </c>
      <c r="G127">
        <v>132584.94</v>
      </c>
      <c r="H127" s="13">
        <f t="shared" si="5"/>
        <v>3.0000021752093931E-2</v>
      </c>
      <c r="I127">
        <v>136164.73000000001</v>
      </c>
      <c r="J127" s="13">
        <f t="shared" si="6"/>
        <v>2.6999974506908719E-2</v>
      </c>
      <c r="K127" t="s">
        <v>7</v>
      </c>
    </row>
    <row r="128" spans="1:11" x14ac:dyDescent="0.2">
      <c r="A128" s="39">
        <v>15445</v>
      </c>
      <c r="C128">
        <v>72100</v>
      </c>
      <c r="D128" s="13" t="str">
        <f t="shared" si="7"/>
        <v/>
      </c>
      <c r="E128">
        <v>74443.25</v>
      </c>
      <c r="F128" s="13">
        <f t="shared" si="4"/>
        <v>3.2499999999999973E-2</v>
      </c>
      <c r="H128" s="13" t="str">
        <f t="shared" si="5"/>
        <v/>
      </c>
      <c r="I128">
        <v>82160</v>
      </c>
      <c r="J128" s="13" t="str">
        <f t="shared" si="6"/>
        <v/>
      </c>
      <c r="K128" t="s">
        <v>7</v>
      </c>
    </row>
    <row r="129" spans="1:11" x14ac:dyDescent="0.2">
      <c r="A129" s="39">
        <v>15564</v>
      </c>
      <c r="D129" s="13" t="str">
        <f t="shared" si="7"/>
        <v/>
      </c>
      <c r="E129">
        <v>75277.600000000006</v>
      </c>
      <c r="F129" s="13" t="str">
        <f t="shared" si="4"/>
        <v/>
      </c>
      <c r="G129">
        <v>82326.38</v>
      </c>
      <c r="H129" s="13">
        <f t="shared" si="5"/>
        <v>9.3637151025006027E-2</v>
      </c>
      <c r="I129">
        <v>84672.68</v>
      </c>
      <c r="J129" s="13">
        <f t="shared" si="6"/>
        <v>2.8499977771401896E-2</v>
      </c>
      <c r="K129" t="s">
        <v>7</v>
      </c>
    </row>
    <row r="130" spans="1:11" x14ac:dyDescent="0.2">
      <c r="A130" s="39">
        <v>16177</v>
      </c>
      <c r="B130">
        <v>62090.81</v>
      </c>
      <c r="D130" s="13" t="str">
        <f t="shared" si="7"/>
        <v/>
      </c>
      <c r="F130" s="13" t="str">
        <f t="shared" ref="F130:F193" si="8">IF(IFERROR((E130/C130-1),"")="","",IF(AND((E130/C130-1)&gt;0,(E130/C130-1)&lt;0.1),(E130/C130-1),""))</f>
        <v/>
      </c>
      <c r="H130" s="13" t="str">
        <f t="shared" ref="H130:H193" si="9">IF(IFERROR((G130/E130-1),"")="","",IF(AND((G130/E130-1)&gt;0,(G130/E130-1)&lt;0.1),(G130/E130-1),""))</f>
        <v/>
      </c>
      <c r="J130" s="13" t="str">
        <f t="shared" ref="J130:J193" si="10">IF(IFERROR((I130/G130-1),"")="","",IF(AND((I130/G130-1)&gt;0,(I130/G130-1)&lt;0.1),(I130/G130-1),""))</f>
        <v/>
      </c>
      <c r="K130" t="s">
        <v>7</v>
      </c>
    </row>
    <row r="131" spans="1:11" x14ac:dyDescent="0.2">
      <c r="A131" s="39">
        <v>16238</v>
      </c>
      <c r="D131" s="13" t="str">
        <f t="shared" ref="D131:D194" si="11">IF(IFERROR((C131/B131-1),"")="","",IF(AND((C131/B131-1)&gt;0,(C131/B131-1)&lt;0.1),(C131/B131-1),""))</f>
        <v/>
      </c>
      <c r="F131" s="13" t="str">
        <f t="shared" si="8"/>
        <v/>
      </c>
      <c r="H131" s="13" t="str">
        <f t="shared" si="9"/>
        <v/>
      </c>
      <c r="J131" s="13" t="str">
        <f t="shared" si="10"/>
        <v/>
      </c>
      <c r="K131" t="s">
        <v>7</v>
      </c>
    </row>
    <row r="132" spans="1:11" x14ac:dyDescent="0.2">
      <c r="A132" s="39">
        <v>16251</v>
      </c>
      <c r="B132">
        <v>82487.19</v>
      </c>
      <c r="D132" s="13" t="str">
        <f t="shared" si="11"/>
        <v/>
      </c>
      <c r="F132" s="13" t="str">
        <f t="shared" si="8"/>
        <v/>
      </c>
      <c r="H132" s="13" t="str">
        <f t="shared" si="9"/>
        <v/>
      </c>
      <c r="J132" s="13" t="str">
        <f t="shared" si="10"/>
        <v/>
      </c>
      <c r="K132" t="s">
        <v>7</v>
      </c>
    </row>
    <row r="133" spans="1:11" x14ac:dyDescent="0.2">
      <c r="A133" s="39">
        <v>16252</v>
      </c>
      <c r="B133">
        <v>73004.69</v>
      </c>
      <c r="C133">
        <v>75231.33</v>
      </c>
      <c r="D133" s="13">
        <f t="shared" si="11"/>
        <v>3.0499958290350904E-2</v>
      </c>
      <c r="E133">
        <v>77488.27</v>
      </c>
      <c r="F133" s="13">
        <f t="shared" si="8"/>
        <v>3.0000001329233417E-2</v>
      </c>
      <c r="G133">
        <v>86867.87</v>
      </c>
      <c r="H133" s="13" t="str">
        <f t="shared" si="9"/>
        <v/>
      </c>
      <c r="I133">
        <v>88865.81</v>
      </c>
      <c r="J133" s="13">
        <f t="shared" si="10"/>
        <v>2.2999758138423365E-2</v>
      </c>
      <c r="K133" t="s">
        <v>7</v>
      </c>
    </row>
    <row r="134" spans="1:11" x14ac:dyDescent="0.2">
      <c r="A134" s="39">
        <v>16261</v>
      </c>
      <c r="B134">
        <v>78736</v>
      </c>
      <c r="C134">
        <v>83632.5</v>
      </c>
      <c r="D134" s="13">
        <f t="shared" si="11"/>
        <v>6.2188833570412605E-2</v>
      </c>
      <c r="E134">
        <v>86559.64</v>
      </c>
      <c r="F134" s="13">
        <f t="shared" si="8"/>
        <v>3.5000029892685358E-2</v>
      </c>
      <c r="G134">
        <v>93614.25</v>
      </c>
      <c r="H134" s="13">
        <f t="shared" si="9"/>
        <v>8.1499992375199337E-2</v>
      </c>
      <c r="I134">
        <v>96609.91</v>
      </c>
      <c r="J134" s="13">
        <f t="shared" si="10"/>
        <v>3.2000042728537625E-2</v>
      </c>
      <c r="K134" t="s">
        <v>7</v>
      </c>
    </row>
    <row r="135" spans="1:11" x14ac:dyDescent="0.2">
      <c r="A135" s="39">
        <v>16315</v>
      </c>
      <c r="D135" s="13" t="str">
        <f t="shared" si="11"/>
        <v/>
      </c>
      <c r="E135">
        <v>97602.8</v>
      </c>
      <c r="F135" s="13" t="str">
        <f t="shared" si="8"/>
        <v/>
      </c>
      <c r="G135">
        <v>100530.88</v>
      </c>
      <c r="H135" s="13">
        <f t="shared" si="9"/>
        <v>2.9999959017569244E-2</v>
      </c>
      <c r="I135">
        <v>118450</v>
      </c>
      <c r="J135" s="13" t="str">
        <f t="shared" si="10"/>
        <v/>
      </c>
      <c r="K135" t="s">
        <v>7</v>
      </c>
    </row>
    <row r="136" spans="1:11" x14ac:dyDescent="0.2">
      <c r="A136" s="39">
        <v>16437</v>
      </c>
      <c r="D136" s="13" t="str">
        <f t="shared" si="11"/>
        <v/>
      </c>
      <c r="F136" s="13" t="str">
        <f t="shared" si="8"/>
        <v/>
      </c>
      <c r="H136" s="13" t="str">
        <f t="shared" si="9"/>
        <v/>
      </c>
      <c r="I136">
        <v>133250</v>
      </c>
      <c r="J136" s="13" t="str">
        <f t="shared" si="10"/>
        <v/>
      </c>
      <c r="K136" t="s">
        <v>7</v>
      </c>
    </row>
    <row r="137" spans="1:11" x14ac:dyDescent="0.2">
      <c r="A137" s="39">
        <v>16476</v>
      </c>
      <c r="D137" s="13" t="str">
        <f t="shared" si="11"/>
        <v/>
      </c>
      <c r="F137" s="13" t="str">
        <f t="shared" si="8"/>
        <v/>
      </c>
      <c r="G137">
        <v>69100</v>
      </c>
      <c r="H137" s="13" t="str">
        <f t="shared" si="9"/>
        <v/>
      </c>
      <c r="I137">
        <v>71384.179999999993</v>
      </c>
      <c r="J137" s="13">
        <f t="shared" si="10"/>
        <v>3.3056150506512116E-2</v>
      </c>
      <c r="K137" t="s">
        <v>7</v>
      </c>
    </row>
    <row r="138" spans="1:11" x14ac:dyDescent="0.2">
      <c r="A138" s="39">
        <v>16609</v>
      </c>
      <c r="C138">
        <v>76220</v>
      </c>
      <c r="D138" s="13" t="str">
        <f t="shared" si="11"/>
        <v/>
      </c>
      <c r="E138">
        <v>84460</v>
      </c>
      <c r="F138" s="13" t="str">
        <f t="shared" si="8"/>
        <v/>
      </c>
      <c r="G138">
        <v>92700</v>
      </c>
      <c r="H138" s="13">
        <f t="shared" si="9"/>
        <v>9.7560975609756184E-2</v>
      </c>
      <c r="I138">
        <v>95925.96</v>
      </c>
      <c r="J138" s="13">
        <f t="shared" si="10"/>
        <v>3.4800000000000164E-2</v>
      </c>
      <c r="K138" t="s">
        <v>7</v>
      </c>
    </row>
    <row r="139" spans="1:11" x14ac:dyDescent="0.2">
      <c r="A139" s="39">
        <v>16611</v>
      </c>
      <c r="B139">
        <v>70349.5</v>
      </c>
      <c r="C139">
        <v>74160</v>
      </c>
      <c r="D139" s="13">
        <f t="shared" si="11"/>
        <v>5.4165274806501795E-2</v>
      </c>
      <c r="E139">
        <v>84460</v>
      </c>
      <c r="F139" s="13" t="str">
        <f t="shared" si="8"/>
        <v/>
      </c>
      <c r="G139">
        <v>92700</v>
      </c>
      <c r="H139" s="13">
        <f t="shared" si="9"/>
        <v>9.7560975609756184E-2</v>
      </c>
      <c r="I139">
        <v>95481</v>
      </c>
      <c r="J139" s="13">
        <f t="shared" si="10"/>
        <v>3.0000000000000027E-2</v>
      </c>
      <c r="K139" t="s">
        <v>7</v>
      </c>
    </row>
    <row r="140" spans="1:11" x14ac:dyDescent="0.2">
      <c r="A140" s="39">
        <v>16637</v>
      </c>
      <c r="D140" s="13" t="str">
        <f t="shared" si="11"/>
        <v/>
      </c>
      <c r="F140" s="13" t="str">
        <f t="shared" si="8"/>
        <v/>
      </c>
      <c r="G140">
        <v>76220</v>
      </c>
      <c r="H140" s="13" t="str">
        <f t="shared" si="9"/>
        <v/>
      </c>
      <c r="J140" s="13" t="str">
        <f t="shared" si="10"/>
        <v/>
      </c>
      <c r="K140" t="s">
        <v>7</v>
      </c>
    </row>
    <row r="141" spans="1:11" x14ac:dyDescent="0.2">
      <c r="A141" s="39">
        <v>16851</v>
      </c>
      <c r="D141" s="13" t="str">
        <f t="shared" si="11"/>
        <v/>
      </c>
      <c r="E141">
        <v>158500</v>
      </c>
      <c r="F141" s="13" t="str">
        <f t="shared" si="8"/>
        <v/>
      </c>
      <c r="G141">
        <v>164840</v>
      </c>
      <c r="H141" s="13">
        <f t="shared" si="9"/>
        <v>4.0000000000000036E-2</v>
      </c>
      <c r="I141">
        <v>170609.4</v>
      </c>
      <c r="J141" s="13">
        <f t="shared" si="10"/>
        <v>3.499999999999992E-2</v>
      </c>
      <c r="K141" t="s">
        <v>7</v>
      </c>
    </row>
    <row r="142" spans="1:11" x14ac:dyDescent="0.2">
      <c r="A142" s="39">
        <v>16859</v>
      </c>
      <c r="D142" s="13" t="str">
        <f t="shared" si="11"/>
        <v/>
      </c>
      <c r="F142" s="13" t="str">
        <f t="shared" si="8"/>
        <v/>
      </c>
      <c r="G142">
        <v>83172.5</v>
      </c>
      <c r="H142" s="13" t="str">
        <f t="shared" si="9"/>
        <v/>
      </c>
      <c r="I142">
        <v>85418.16</v>
      </c>
      <c r="J142" s="13">
        <f t="shared" si="10"/>
        <v>2.7000030058011992E-2</v>
      </c>
      <c r="K142" t="s">
        <v>7</v>
      </c>
    </row>
    <row r="143" spans="1:11" x14ac:dyDescent="0.2">
      <c r="A143" s="39">
        <v>16906</v>
      </c>
      <c r="B143">
        <v>83020.800000000003</v>
      </c>
      <c r="C143">
        <v>99674.17</v>
      </c>
      <c r="D143" s="13" t="str">
        <f t="shared" si="11"/>
        <v/>
      </c>
      <c r="E143">
        <v>102913.58</v>
      </c>
      <c r="F143" s="13">
        <f t="shared" si="8"/>
        <v>3.2499994732837933E-2</v>
      </c>
      <c r="G143">
        <v>109975</v>
      </c>
      <c r="H143" s="13">
        <f t="shared" si="9"/>
        <v>6.8615045750036074E-2</v>
      </c>
      <c r="I143">
        <v>113604.18</v>
      </c>
      <c r="J143" s="13">
        <f t="shared" si="10"/>
        <v>3.3000045464878225E-2</v>
      </c>
      <c r="K143" t="s">
        <v>7</v>
      </c>
    </row>
    <row r="144" spans="1:11" x14ac:dyDescent="0.2">
      <c r="A144" s="39">
        <v>16973</v>
      </c>
      <c r="B144">
        <v>47309.8</v>
      </c>
      <c r="C144">
        <v>54760.7</v>
      </c>
      <c r="D144" s="13" t="str">
        <f t="shared" si="11"/>
        <v/>
      </c>
      <c r="E144">
        <v>56403.519999999997</v>
      </c>
      <c r="F144" s="13">
        <f t="shared" si="8"/>
        <v>2.9999981738728643E-2</v>
      </c>
      <c r="G144">
        <v>56967.56</v>
      </c>
      <c r="H144" s="13">
        <f t="shared" si="9"/>
        <v>1.0000085101071754E-2</v>
      </c>
      <c r="J144" s="13" t="str">
        <f t="shared" si="10"/>
        <v/>
      </c>
      <c r="K144" t="s">
        <v>7</v>
      </c>
    </row>
    <row r="145" spans="1:11" x14ac:dyDescent="0.2">
      <c r="A145" s="39">
        <v>16979</v>
      </c>
      <c r="B145">
        <v>56501.77</v>
      </c>
      <c r="D145" s="13" t="str">
        <f t="shared" si="11"/>
        <v/>
      </c>
      <c r="F145" s="13" t="str">
        <f t="shared" si="8"/>
        <v/>
      </c>
      <c r="H145" s="13" t="str">
        <f t="shared" si="9"/>
        <v/>
      </c>
      <c r="J145" s="13" t="str">
        <f t="shared" si="10"/>
        <v/>
      </c>
      <c r="K145" t="s">
        <v>7</v>
      </c>
    </row>
    <row r="146" spans="1:11" x14ac:dyDescent="0.2">
      <c r="A146" s="39">
        <v>17000</v>
      </c>
      <c r="B146">
        <v>53466.86</v>
      </c>
      <c r="C146">
        <v>56500</v>
      </c>
      <c r="D146" s="13">
        <f t="shared" si="11"/>
        <v>5.6729345991142877E-2</v>
      </c>
      <c r="E146">
        <v>60770</v>
      </c>
      <c r="F146" s="13">
        <f t="shared" si="8"/>
        <v>7.5575221238938006E-2</v>
      </c>
      <c r="G146">
        <v>62593.1</v>
      </c>
      <c r="H146" s="13">
        <f t="shared" si="9"/>
        <v>3.0000000000000027E-2</v>
      </c>
      <c r="I146">
        <v>64283.11</v>
      </c>
      <c r="J146" s="13">
        <f t="shared" si="10"/>
        <v>2.6999940888053242E-2</v>
      </c>
      <c r="K146" t="s">
        <v>7</v>
      </c>
    </row>
    <row r="147" spans="1:11" x14ac:dyDescent="0.2">
      <c r="A147" s="39">
        <v>17089</v>
      </c>
      <c r="B147">
        <v>114746.94</v>
      </c>
      <c r="C147">
        <v>118189.35</v>
      </c>
      <c r="D147" s="13">
        <f t="shared" si="11"/>
        <v>3.000001568669286E-2</v>
      </c>
      <c r="E147">
        <v>121735.03</v>
      </c>
      <c r="F147" s="13">
        <f t="shared" si="8"/>
        <v>2.9999995769500298E-2</v>
      </c>
      <c r="G147">
        <v>125387.08</v>
      </c>
      <c r="H147" s="13">
        <f t="shared" si="9"/>
        <v>2.9999992606893899E-2</v>
      </c>
      <c r="J147" s="13" t="str">
        <f t="shared" si="10"/>
        <v/>
      </c>
      <c r="K147" t="s">
        <v>7</v>
      </c>
    </row>
    <row r="148" spans="1:11" x14ac:dyDescent="0.2">
      <c r="A148" s="39">
        <v>17099</v>
      </c>
      <c r="C148">
        <v>54590</v>
      </c>
      <c r="D148" s="13" t="str">
        <f t="shared" si="11"/>
        <v/>
      </c>
      <c r="E148">
        <v>56227.7</v>
      </c>
      <c r="F148" s="13">
        <f t="shared" si="8"/>
        <v>3.0000000000000027E-2</v>
      </c>
      <c r="G148">
        <v>63706.53</v>
      </c>
      <c r="H148" s="13" t="str">
        <f t="shared" si="9"/>
        <v/>
      </c>
      <c r="I148">
        <v>71477.52</v>
      </c>
      <c r="J148" s="13" t="str">
        <f t="shared" si="10"/>
        <v/>
      </c>
      <c r="K148" t="s">
        <v>7</v>
      </c>
    </row>
    <row r="149" spans="1:11" x14ac:dyDescent="0.2">
      <c r="A149" s="39">
        <v>17105</v>
      </c>
      <c r="D149" s="13" t="str">
        <f t="shared" si="11"/>
        <v/>
      </c>
      <c r="F149" s="13" t="str">
        <f t="shared" si="8"/>
        <v/>
      </c>
      <c r="H149" s="13" t="str">
        <f t="shared" si="9"/>
        <v/>
      </c>
      <c r="I149">
        <v>55316.480000000003</v>
      </c>
      <c r="J149" s="13" t="str">
        <f t="shared" si="10"/>
        <v/>
      </c>
      <c r="K149" t="s">
        <v>7</v>
      </c>
    </row>
    <row r="150" spans="1:11" x14ac:dyDescent="0.2">
      <c r="A150" s="39">
        <v>17126</v>
      </c>
      <c r="D150" s="13" t="str">
        <f t="shared" si="11"/>
        <v/>
      </c>
      <c r="F150" s="13" t="str">
        <f t="shared" si="8"/>
        <v/>
      </c>
      <c r="G150">
        <v>78735.179999999993</v>
      </c>
      <c r="H150" s="13" t="str">
        <f t="shared" si="9"/>
        <v/>
      </c>
      <c r="I150">
        <v>86247.24</v>
      </c>
      <c r="J150" s="13">
        <f t="shared" si="10"/>
        <v>9.5409193196738906E-2</v>
      </c>
      <c r="K150" t="s">
        <v>7</v>
      </c>
    </row>
    <row r="151" spans="1:11" x14ac:dyDescent="0.2">
      <c r="A151" s="39">
        <v>17280</v>
      </c>
      <c r="D151" s="13" t="str">
        <f t="shared" si="11"/>
        <v/>
      </c>
      <c r="F151" s="13" t="str">
        <f t="shared" si="8"/>
        <v/>
      </c>
      <c r="G151">
        <v>94760</v>
      </c>
      <c r="H151" s="13" t="str">
        <f t="shared" si="9"/>
        <v/>
      </c>
      <c r="I151">
        <v>97129</v>
      </c>
      <c r="J151" s="13">
        <f t="shared" si="10"/>
        <v>2.4999999999999911E-2</v>
      </c>
      <c r="K151" t="s">
        <v>7</v>
      </c>
    </row>
    <row r="152" spans="1:11" x14ac:dyDescent="0.2">
      <c r="A152" s="39">
        <v>17305</v>
      </c>
      <c r="C152">
        <v>61155.88</v>
      </c>
      <c r="D152" s="13" t="str">
        <f t="shared" si="11"/>
        <v/>
      </c>
      <c r="E152">
        <v>62990.559999999998</v>
      </c>
      <c r="F152" s="13">
        <f t="shared" si="8"/>
        <v>3.0000058865966794E-2</v>
      </c>
      <c r="G152">
        <v>84258.79</v>
      </c>
      <c r="H152" s="13" t="str">
        <f t="shared" si="9"/>
        <v/>
      </c>
      <c r="J152" s="13" t="str">
        <f t="shared" si="10"/>
        <v/>
      </c>
      <c r="K152" t="s">
        <v>7</v>
      </c>
    </row>
    <row r="153" spans="1:11" x14ac:dyDescent="0.2">
      <c r="A153" s="39">
        <v>17428</v>
      </c>
      <c r="B153">
        <v>68958.5</v>
      </c>
      <c r="C153">
        <v>71027.259999999995</v>
      </c>
      <c r="D153" s="13">
        <f t="shared" si="11"/>
        <v>3.0000072507377462E-2</v>
      </c>
      <c r="E153">
        <v>79027</v>
      </c>
      <c r="F153" s="13" t="str">
        <f t="shared" si="8"/>
        <v/>
      </c>
      <c r="G153">
        <v>81397.81</v>
      </c>
      <c r="H153" s="13">
        <f t="shared" si="9"/>
        <v>3.0000000000000027E-2</v>
      </c>
      <c r="I153">
        <v>86676.55</v>
      </c>
      <c r="J153" s="13">
        <f t="shared" si="10"/>
        <v>6.4851130515673594E-2</v>
      </c>
      <c r="K153" t="s">
        <v>7</v>
      </c>
    </row>
    <row r="154" spans="1:11" x14ac:dyDescent="0.2">
      <c r="A154" s="39">
        <v>17460</v>
      </c>
      <c r="B154">
        <v>71300.44</v>
      </c>
      <c r="C154">
        <v>73439.45</v>
      </c>
      <c r="D154" s="13">
        <f t="shared" si="11"/>
        <v>2.9999955119491384E-2</v>
      </c>
      <c r="E154">
        <v>75642.63</v>
      </c>
      <c r="F154" s="13">
        <f t="shared" si="8"/>
        <v>2.9999952341691172E-2</v>
      </c>
      <c r="G154">
        <v>77911.91</v>
      </c>
      <c r="H154" s="13">
        <f t="shared" si="9"/>
        <v>3.0000014542064468E-2</v>
      </c>
      <c r="I154">
        <v>80015.53</v>
      </c>
      <c r="J154" s="13">
        <f t="shared" si="10"/>
        <v>2.6999979849037237E-2</v>
      </c>
      <c r="K154" t="s">
        <v>7</v>
      </c>
    </row>
    <row r="155" spans="1:11" x14ac:dyDescent="0.2">
      <c r="A155" s="39">
        <v>17504</v>
      </c>
      <c r="B155">
        <v>74276.39</v>
      </c>
      <c r="C155">
        <v>75761.919999999998</v>
      </c>
      <c r="D155" s="13">
        <f t="shared" si="11"/>
        <v>2.00000296191023E-2</v>
      </c>
      <c r="E155">
        <v>76898.350000000006</v>
      </c>
      <c r="F155" s="13">
        <f t="shared" si="8"/>
        <v>1.5000015839091718E-2</v>
      </c>
      <c r="G155">
        <v>77667.33</v>
      </c>
      <c r="H155" s="13">
        <f t="shared" si="9"/>
        <v>9.9999544853692779E-3</v>
      </c>
      <c r="I155">
        <v>77667.33</v>
      </c>
      <c r="J155" s="13" t="str">
        <f t="shared" si="10"/>
        <v/>
      </c>
      <c r="K155" t="s">
        <v>7</v>
      </c>
    </row>
    <row r="156" spans="1:11" x14ac:dyDescent="0.2">
      <c r="A156" s="39">
        <v>17598</v>
      </c>
      <c r="B156">
        <v>69010</v>
      </c>
      <c r="C156">
        <v>73573.5</v>
      </c>
      <c r="D156" s="13">
        <f t="shared" si="11"/>
        <v>6.6128097377191608E-2</v>
      </c>
      <c r="E156">
        <v>75780</v>
      </c>
      <c r="F156" s="13">
        <f t="shared" si="8"/>
        <v>2.9990417745519693E-2</v>
      </c>
      <c r="G156">
        <v>78053.399999999994</v>
      </c>
      <c r="H156" s="13">
        <f t="shared" si="9"/>
        <v>3.0000000000000027E-2</v>
      </c>
      <c r="I156">
        <v>79614.47</v>
      </c>
      <c r="J156" s="13">
        <f t="shared" si="10"/>
        <v>2.0000025623483575E-2</v>
      </c>
      <c r="K156" t="s">
        <v>7</v>
      </c>
    </row>
    <row r="157" spans="1:11" x14ac:dyDescent="0.2">
      <c r="A157" s="39">
        <v>17601</v>
      </c>
      <c r="D157" s="13" t="str">
        <f t="shared" si="11"/>
        <v/>
      </c>
      <c r="F157" s="13" t="str">
        <f t="shared" si="8"/>
        <v/>
      </c>
      <c r="H157" s="13" t="str">
        <f t="shared" si="9"/>
        <v/>
      </c>
      <c r="I157">
        <v>64575</v>
      </c>
      <c r="J157" s="13" t="str">
        <f t="shared" si="10"/>
        <v/>
      </c>
      <c r="K157" t="s">
        <v>7</v>
      </c>
    </row>
    <row r="158" spans="1:11" x14ac:dyDescent="0.2">
      <c r="A158" s="39">
        <v>17621</v>
      </c>
      <c r="D158" s="13" t="str">
        <f t="shared" si="11"/>
        <v/>
      </c>
      <c r="F158" s="13" t="str">
        <f t="shared" si="8"/>
        <v/>
      </c>
      <c r="H158" s="13" t="str">
        <f t="shared" si="9"/>
        <v/>
      </c>
      <c r="I158">
        <v>84624.8</v>
      </c>
      <c r="J158" s="13" t="str">
        <f t="shared" si="10"/>
        <v/>
      </c>
      <c r="K158" t="s">
        <v>7</v>
      </c>
    </row>
    <row r="159" spans="1:11" x14ac:dyDescent="0.2">
      <c r="A159" s="39">
        <v>17711</v>
      </c>
      <c r="B159">
        <v>72000</v>
      </c>
      <c r="C159">
        <v>74160</v>
      </c>
      <c r="D159" s="13">
        <f t="shared" si="11"/>
        <v>3.0000000000000027E-2</v>
      </c>
      <c r="E159">
        <v>76199.399999999994</v>
      </c>
      <c r="F159" s="13">
        <f t="shared" si="8"/>
        <v>2.7499999999999858E-2</v>
      </c>
      <c r="G159">
        <v>78485.38</v>
      </c>
      <c r="H159" s="13">
        <f t="shared" si="9"/>
        <v>2.9999973753074283E-2</v>
      </c>
      <c r="I159">
        <v>80447.509999999995</v>
      </c>
      <c r="J159" s="13">
        <f t="shared" si="10"/>
        <v>2.4999942664480912E-2</v>
      </c>
      <c r="K159" t="s">
        <v>7</v>
      </c>
    </row>
    <row r="160" spans="1:11" x14ac:dyDescent="0.2">
      <c r="A160" s="39">
        <v>17743</v>
      </c>
      <c r="B160">
        <v>69000</v>
      </c>
      <c r="C160">
        <v>71070</v>
      </c>
      <c r="D160" s="13">
        <f t="shared" si="11"/>
        <v>3.0000000000000027E-2</v>
      </c>
      <c r="E160">
        <v>73202.100000000006</v>
      </c>
      <c r="F160" s="13">
        <f t="shared" si="8"/>
        <v>3.0000000000000027E-2</v>
      </c>
      <c r="G160">
        <v>83503.240000000005</v>
      </c>
      <c r="H160" s="13" t="str">
        <f t="shared" si="9"/>
        <v/>
      </c>
      <c r="I160">
        <v>92185</v>
      </c>
      <c r="J160" s="13" t="str">
        <f t="shared" si="10"/>
        <v/>
      </c>
      <c r="K160" t="s">
        <v>7</v>
      </c>
    </row>
    <row r="161" spans="1:11" x14ac:dyDescent="0.2">
      <c r="A161" s="39">
        <v>17750</v>
      </c>
      <c r="C161">
        <v>66435</v>
      </c>
      <c r="D161" s="13" t="str">
        <f t="shared" si="11"/>
        <v/>
      </c>
      <c r="E161">
        <v>71849.45</v>
      </c>
      <c r="F161" s="13">
        <f t="shared" si="8"/>
        <v>8.1499962369232959E-2</v>
      </c>
      <c r="G161">
        <v>77705.179999999993</v>
      </c>
      <c r="H161" s="13">
        <f t="shared" si="9"/>
        <v>8.1499997564351556E-2</v>
      </c>
      <c r="I161">
        <v>84938.22</v>
      </c>
      <c r="J161" s="13">
        <f t="shared" si="10"/>
        <v>9.3083112348494756E-2</v>
      </c>
      <c r="K161" t="s">
        <v>7</v>
      </c>
    </row>
    <row r="162" spans="1:11" x14ac:dyDescent="0.2">
      <c r="A162" s="39">
        <v>17753</v>
      </c>
      <c r="C162">
        <v>81193.8</v>
      </c>
      <c r="D162" s="13" t="str">
        <f t="shared" si="11"/>
        <v/>
      </c>
      <c r="E162">
        <v>92373.75</v>
      </c>
      <c r="F162" s="13" t="str">
        <f t="shared" si="8"/>
        <v/>
      </c>
      <c r="G162">
        <v>95144.960000000006</v>
      </c>
      <c r="H162" s="13">
        <f t="shared" si="9"/>
        <v>2.9999972936034291E-2</v>
      </c>
      <c r="I162">
        <v>100646</v>
      </c>
      <c r="J162" s="13">
        <f t="shared" si="10"/>
        <v>5.7817460851315561E-2</v>
      </c>
      <c r="K162" t="s">
        <v>7</v>
      </c>
    </row>
    <row r="163" spans="1:11" x14ac:dyDescent="0.2">
      <c r="A163" s="39">
        <v>17782</v>
      </c>
      <c r="C163">
        <v>72100</v>
      </c>
      <c r="D163" s="13" t="str">
        <f t="shared" si="11"/>
        <v/>
      </c>
      <c r="E163">
        <v>74263</v>
      </c>
      <c r="F163" s="13">
        <f t="shared" si="8"/>
        <v>3.0000000000000027E-2</v>
      </c>
      <c r="G163">
        <v>76490.89</v>
      </c>
      <c r="H163" s="13">
        <f t="shared" si="9"/>
        <v>3.0000000000000027E-2</v>
      </c>
      <c r="I163">
        <v>78020.710000000006</v>
      </c>
      <c r="J163" s="13">
        <f t="shared" si="10"/>
        <v>2.0000028761595123E-2</v>
      </c>
      <c r="K163" t="s">
        <v>7</v>
      </c>
    </row>
    <row r="164" spans="1:11" x14ac:dyDescent="0.2">
      <c r="A164" s="39">
        <v>17788</v>
      </c>
      <c r="C164">
        <v>71960</v>
      </c>
      <c r="D164" s="13" t="str">
        <f t="shared" si="11"/>
        <v/>
      </c>
      <c r="E164">
        <v>77900.3</v>
      </c>
      <c r="F164" s="13">
        <f t="shared" si="8"/>
        <v>8.2550027793218517E-2</v>
      </c>
      <c r="G164">
        <v>80237.31</v>
      </c>
      <c r="H164" s="13">
        <f t="shared" si="9"/>
        <v>3.0000012836920886E-2</v>
      </c>
      <c r="I164">
        <v>82580.240000000005</v>
      </c>
      <c r="J164" s="13">
        <f t="shared" si="10"/>
        <v>2.9200006829740444E-2</v>
      </c>
      <c r="K164" t="s">
        <v>7</v>
      </c>
    </row>
    <row r="165" spans="1:11" x14ac:dyDescent="0.2">
      <c r="A165" s="39">
        <v>17795</v>
      </c>
      <c r="C165">
        <v>92500</v>
      </c>
      <c r="D165" s="13" t="str">
        <f t="shared" si="11"/>
        <v/>
      </c>
      <c r="E165">
        <v>95275</v>
      </c>
      <c r="F165" s="13">
        <f t="shared" si="8"/>
        <v>3.0000000000000027E-2</v>
      </c>
      <c r="G165">
        <v>100940</v>
      </c>
      <c r="H165" s="13">
        <f t="shared" si="9"/>
        <v>5.9459459459459518E-2</v>
      </c>
      <c r="I165">
        <v>110160</v>
      </c>
      <c r="J165" s="13">
        <f t="shared" si="10"/>
        <v>9.1341390925302246E-2</v>
      </c>
      <c r="K165" t="s">
        <v>7</v>
      </c>
    </row>
    <row r="166" spans="1:11" x14ac:dyDescent="0.2">
      <c r="A166" s="39">
        <v>17860</v>
      </c>
      <c r="C166">
        <v>84460</v>
      </c>
      <c r="D166" s="13" t="str">
        <f t="shared" si="11"/>
        <v/>
      </c>
      <c r="E166">
        <v>96305</v>
      </c>
      <c r="F166" s="13" t="str">
        <f t="shared" si="8"/>
        <v/>
      </c>
      <c r="G166">
        <v>99194.15</v>
      </c>
      <c r="H166" s="13">
        <f t="shared" si="9"/>
        <v>3.0000000000000027E-2</v>
      </c>
      <c r="I166">
        <v>102169.97</v>
      </c>
      <c r="J166" s="13">
        <f t="shared" si="10"/>
        <v>2.9999954634421622E-2</v>
      </c>
      <c r="K166" t="s">
        <v>7</v>
      </c>
    </row>
    <row r="167" spans="1:11" x14ac:dyDescent="0.2">
      <c r="A167" s="39">
        <v>17924</v>
      </c>
      <c r="C167">
        <v>88824.11</v>
      </c>
      <c r="D167" s="13" t="str">
        <f t="shared" si="11"/>
        <v/>
      </c>
      <c r="E167">
        <v>91488.83</v>
      </c>
      <c r="F167" s="13">
        <f t="shared" si="8"/>
        <v>2.9999962847925055E-2</v>
      </c>
      <c r="G167">
        <v>95882.7</v>
      </c>
      <c r="H167" s="13">
        <f t="shared" si="9"/>
        <v>4.8026300041217995E-2</v>
      </c>
      <c r="I167">
        <v>98471.53</v>
      </c>
      <c r="J167" s="13">
        <f t="shared" si="10"/>
        <v>2.6999969754710751E-2</v>
      </c>
      <c r="K167" t="s">
        <v>7</v>
      </c>
    </row>
    <row r="168" spans="1:11" x14ac:dyDescent="0.2">
      <c r="A168" s="39">
        <v>17948</v>
      </c>
      <c r="C168">
        <v>65538.899999999994</v>
      </c>
      <c r="D168" s="13" t="str">
        <f t="shared" si="11"/>
        <v/>
      </c>
      <c r="E168">
        <v>67505.070000000007</v>
      </c>
      <c r="F168" s="13">
        <f t="shared" si="8"/>
        <v>3.0000045774341899E-2</v>
      </c>
      <c r="G168">
        <v>69361.460000000006</v>
      </c>
      <c r="H168" s="13">
        <f t="shared" si="9"/>
        <v>2.7500008517878705E-2</v>
      </c>
      <c r="I168">
        <v>71234.22</v>
      </c>
      <c r="J168" s="13">
        <f t="shared" si="10"/>
        <v>2.7000008361992345E-2</v>
      </c>
      <c r="K168" t="s">
        <v>7</v>
      </c>
    </row>
    <row r="169" spans="1:11" x14ac:dyDescent="0.2">
      <c r="A169" s="39">
        <v>19563</v>
      </c>
      <c r="C169">
        <v>69736.479999999996</v>
      </c>
      <c r="D169" s="13" t="str">
        <f t="shared" si="11"/>
        <v/>
      </c>
      <c r="E169">
        <v>71828.570000000007</v>
      </c>
      <c r="F169" s="13">
        <f t="shared" si="8"/>
        <v>2.999993690533298E-2</v>
      </c>
      <c r="G169">
        <v>79093.13</v>
      </c>
      <c r="H169" s="13" t="str">
        <f t="shared" si="9"/>
        <v/>
      </c>
      <c r="I169">
        <v>81465.919999999998</v>
      </c>
      <c r="J169" s="13">
        <f t="shared" si="10"/>
        <v>2.9999950691039778E-2</v>
      </c>
      <c r="K169" t="s">
        <v>7</v>
      </c>
    </row>
    <row r="170" spans="1:11" x14ac:dyDescent="0.2">
      <c r="A170" s="39">
        <v>19607</v>
      </c>
      <c r="D170" s="13" t="str">
        <f t="shared" si="11"/>
        <v/>
      </c>
      <c r="E170">
        <v>77250</v>
      </c>
      <c r="F170" s="13" t="str">
        <f t="shared" si="8"/>
        <v/>
      </c>
      <c r="G170">
        <v>84717.5</v>
      </c>
      <c r="H170" s="13">
        <f t="shared" si="9"/>
        <v>9.6666666666666679E-2</v>
      </c>
      <c r="I170">
        <v>86835.44</v>
      </c>
      <c r="J170" s="13">
        <f t="shared" si="10"/>
        <v>2.5000029509841593E-2</v>
      </c>
      <c r="K170" t="s">
        <v>7</v>
      </c>
    </row>
    <row r="171" spans="1:11" x14ac:dyDescent="0.2">
      <c r="A171" s="39">
        <v>19631</v>
      </c>
      <c r="D171" s="13" t="str">
        <f t="shared" si="11"/>
        <v/>
      </c>
      <c r="E171">
        <v>70287.899999999994</v>
      </c>
      <c r="F171" s="13" t="str">
        <f t="shared" si="8"/>
        <v/>
      </c>
      <c r="G171">
        <v>72572.259999999995</v>
      </c>
      <c r="H171" s="13">
        <f t="shared" si="9"/>
        <v>3.2500046238399527E-2</v>
      </c>
      <c r="I171">
        <v>74531.710000000006</v>
      </c>
      <c r="J171" s="13">
        <f t="shared" si="10"/>
        <v>2.6999985945043159E-2</v>
      </c>
      <c r="K171" t="s">
        <v>7</v>
      </c>
    </row>
    <row r="172" spans="1:11" x14ac:dyDescent="0.2">
      <c r="A172" s="39">
        <v>19635</v>
      </c>
      <c r="D172" s="13" t="str">
        <f t="shared" si="11"/>
        <v/>
      </c>
      <c r="E172">
        <v>70287.899999999994</v>
      </c>
      <c r="F172" s="13" t="str">
        <f t="shared" si="8"/>
        <v/>
      </c>
      <c r="G172">
        <v>72080.240000000005</v>
      </c>
      <c r="H172" s="13">
        <f t="shared" si="9"/>
        <v>2.5499979370560366E-2</v>
      </c>
      <c r="I172">
        <v>74026.41</v>
      </c>
      <c r="J172" s="13">
        <f t="shared" si="10"/>
        <v>2.7000048834465495E-2</v>
      </c>
      <c r="K172" t="s">
        <v>7</v>
      </c>
    </row>
    <row r="173" spans="1:11" x14ac:dyDescent="0.2">
      <c r="A173" s="39">
        <v>19678</v>
      </c>
      <c r="D173" s="13" t="str">
        <f t="shared" si="11"/>
        <v/>
      </c>
      <c r="E173">
        <v>73439</v>
      </c>
      <c r="F173" s="13" t="str">
        <f t="shared" si="8"/>
        <v/>
      </c>
      <c r="G173">
        <v>75642.17</v>
      </c>
      <c r="H173" s="13">
        <f t="shared" si="9"/>
        <v>3.0000000000000027E-2</v>
      </c>
      <c r="I173">
        <v>80439.78</v>
      </c>
      <c r="J173" s="13">
        <f t="shared" si="10"/>
        <v>6.3425070962400909E-2</v>
      </c>
      <c r="K173" t="s">
        <v>7</v>
      </c>
    </row>
    <row r="174" spans="1:11" x14ac:dyDescent="0.2">
      <c r="A174" s="39">
        <v>19682</v>
      </c>
      <c r="D174" s="13" t="str">
        <f t="shared" si="11"/>
        <v/>
      </c>
      <c r="F174" s="13" t="str">
        <f t="shared" si="8"/>
        <v/>
      </c>
      <c r="H174" s="13" t="str">
        <f t="shared" si="9"/>
        <v/>
      </c>
      <c r="I174">
        <v>92430</v>
      </c>
      <c r="J174" s="13" t="str">
        <f t="shared" si="10"/>
        <v/>
      </c>
      <c r="K174" t="s">
        <v>7</v>
      </c>
    </row>
    <row r="175" spans="1:11" x14ac:dyDescent="0.2">
      <c r="A175" s="39">
        <v>19684</v>
      </c>
      <c r="D175" s="13" t="str">
        <f t="shared" si="11"/>
        <v/>
      </c>
      <c r="E175">
        <v>64890</v>
      </c>
      <c r="F175" s="13" t="str">
        <f t="shared" si="8"/>
        <v/>
      </c>
      <c r="G175">
        <v>66800</v>
      </c>
      <c r="H175" s="13">
        <f t="shared" si="9"/>
        <v>2.9434427492679882E-2</v>
      </c>
      <c r="J175" s="13" t="str">
        <f t="shared" si="10"/>
        <v/>
      </c>
      <c r="K175" t="s">
        <v>7</v>
      </c>
    </row>
    <row r="176" spans="1:11" x14ac:dyDescent="0.2">
      <c r="A176" s="39">
        <v>19770</v>
      </c>
      <c r="D176" s="13" t="str">
        <f t="shared" si="11"/>
        <v/>
      </c>
      <c r="E176">
        <v>118404</v>
      </c>
      <c r="F176" s="13" t="str">
        <f t="shared" si="8"/>
        <v/>
      </c>
      <c r="H176" s="13" t="str">
        <f t="shared" si="9"/>
        <v/>
      </c>
      <c r="J176" s="13" t="str">
        <f t="shared" si="10"/>
        <v/>
      </c>
      <c r="K176" t="s">
        <v>7</v>
      </c>
    </row>
    <row r="177" spans="1:11" x14ac:dyDescent="0.2">
      <c r="A177" s="39">
        <v>19879</v>
      </c>
      <c r="D177" s="13" t="str">
        <f t="shared" si="11"/>
        <v/>
      </c>
      <c r="E177">
        <v>84000</v>
      </c>
      <c r="F177" s="13" t="str">
        <f t="shared" si="8"/>
        <v/>
      </c>
      <c r="G177">
        <v>86553.600000000006</v>
      </c>
      <c r="H177" s="13">
        <f t="shared" si="9"/>
        <v>3.0399999999999983E-2</v>
      </c>
      <c r="I177">
        <v>93867.8</v>
      </c>
      <c r="J177" s="13">
        <f t="shared" si="10"/>
        <v>8.4504861727299652E-2</v>
      </c>
      <c r="K177" t="s">
        <v>7</v>
      </c>
    </row>
    <row r="178" spans="1:11" x14ac:dyDescent="0.2">
      <c r="A178" s="39">
        <v>19927</v>
      </c>
      <c r="D178" s="13" t="str">
        <f t="shared" si="11"/>
        <v/>
      </c>
      <c r="E178">
        <v>70634</v>
      </c>
      <c r="F178" s="13" t="str">
        <f t="shared" si="8"/>
        <v/>
      </c>
      <c r="G178">
        <v>72753.02</v>
      </c>
      <c r="H178" s="13">
        <f t="shared" si="9"/>
        <v>3.0000000000000027E-2</v>
      </c>
      <c r="J178" s="13" t="str">
        <f t="shared" si="10"/>
        <v/>
      </c>
      <c r="K178" t="s">
        <v>7</v>
      </c>
    </row>
    <row r="179" spans="1:11" x14ac:dyDescent="0.2">
      <c r="A179" s="39">
        <v>19933</v>
      </c>
      <c r="D179" s="13" t="str">
        <f t="shared" si="11"/>
        <v/>
      </c>
      <c r="F179" s="13" t="str">
        <f t="shared" si="8"/>
        <v/>
      </c>
      <c r="G179">
        <v>79092.67</v>
      </c>
      <c r="H179" s="13" t="str">
        <f t="shared" si="9"/>
        <v/>
      </c>
      <c r="I179">
        <v>90045</v>
      </c>
      <c r="J179" s="13" t="str">
        <f t="shared" si="10"/>
        <v/>
      </c>
      <c r="K179" t="s">
        <v>7</v>
      </c>
    </row>
    <row r="180" spans="1:11" x14ac:dyDescent="0.2">
      <c r="A180" s="39">
        <v>20058</v>
      </c>
      <c r="D180" s="13" t="str">
        <f t="shared" si="11"/>
        <v/>
      </c>
      <c r="F180" s="13" t="str">
        <f t="shared" si="8"/>
        <v/>
      </c>
      <c r="H180" s="13" t="str">
        <f t="shared" si="9"/>
        <v/>
      </c>
      <c r="I180">
        <v>205800</v>
      </c>
      <c r="J180" s="13" t="str">
        <f t="shared" si="10"/>
        <v/>
      </c>
      <c r="K180" t="s">
        <v>7</v>
      </c>
    </row>
    <row r="181" spans="1:11" x14ac:dyDescent="0.2">
      <c r="A181" s="39">
        <v>20076</v>
      </c>
      <c r="D181" s="13" t="str">
        <f t="shared" si="11"/>
        <v/>
      </c>
      <c r="F181" s="13" t="str">
        <f t="shared" si="8"/>
        <v/>
      </c>
      <c r="H181" s="13" t="str">
        <f t="shared" si="9"/>
        <v/>
      </c>
      <c r="I181">
        <v>55350</v>
      </c>
      <c r="J181" s="13" t="str">
        <f t="shared" si="10"/>
        <v/>
      </c>
      <c r="K181" t="s">
        <v>7</v>
      </c>
    </row>
    <row r="182" spans="1:11" x14ac:dyDescent="0.2">
      <c r="A182" s="39">
        <v>20117</v>
      </c>
      <c r="D182" s="13" t="str">
        <f t="shared" si="11"/>
        <v/>
      </c>
      <c r="F182" s="13" t="str">
        <f t="shared" si="8"/>
        <v/>
      </c>
      <c r="G182">
        <v>77325</v>
      </c>
      <c r="H182" s="13" t="str">
        <f t="shared" si="9"/>
        <v/>
      </c>
      <c r="I182">
        <v>83700.5</v>
      </c>
      <c r="J182" s="13">
        <f t="shared" si="10"/>
        <v>8.2450695118008399E-2</v>
      </c>
      <c r="K182" t="s">
        <v>7</v>
      </c>
    </row>
    <row r="183" spans="1:11" x14ac:dyDescent="0.2">
      <c r="A183" s="39">
        <v>20127</v>
      </c>
      <c r="D183" s="13" t="str">
        <f t="shared" si="11"/>
        <v/>
      </c>
      <c r="F183" s="13" t="str">
        <f t="shared" si="8"/>
        <v/>
      </c>
      <c r="G183">
        <v>92411.6</v>
      </c>
      <c r="H183" s="13" t="str">
        <f t="shared" si="9"/>
        <v/>
      </c>
      <c r="I183">
        <v>94906.71</v>
      </c>
      <c r="J183" s="13">
        <f t="shared" si="10"/>
        <v>2.6999965372312529E-2</v>
      </c>
      <c r="K183" t="s">
        <v>7</v>
      </c>
    </row>
    <row r="184" spans="1:11" x14ac:dyDescent="0.2">
      <c r="A184" s="39">
        <v>20143</v>
      </c>
      <c r="D184" s="13" t="str">
        <f t="shared" si="11"/>
        <v/>
      </c>
      <c r="F184" s="13" t="str">
        <f t="shared" si="8"/>
        <v/>
      </c>
      <c r="G184">
        <v>67503.11</v>
      </c>
      <c r="H184" s="13" t="str">
        <f t="shared" si="9"/>
        <v/>
      </c>
      <c r="I184">
        <v>69325.69</v>
      </c>
      <c r="J184" s="13">
        <f t="shared" si="10"/>
        <v>2.6999941187894949E-2</v>
      </c>
      <c r="K184" t="s">
        <v>7</v>
      </c>
    </row>
    <row r="185" spans="1:11" x14ac:dyDescent="0.2">
      <c r="A185" s="39">
        <v>20146</v>
      </c>
      <c r="D185" s="13" t="str">
        <f t="shared" si="11"/>
        <v/>
      </c>
      <c r="F185" s="13" t="str">
        <f t="shared" si="8"/>
        <v/>
      </c>
      <c r="G185">
        <v>113730</v>
      </c>
      <c r="H185" s="13" t="str">
        <f t="shared" si="9"/>
        <v/>
      </c>
      <c r="I185">
        <v>116800.71</v>
      </c>
      <c r="J185" s="13">
        <f t="shared" si="10"/>
        <v>2.7000000000000135E-2</v>
      </c>
      <c r="K185" t="s">
        <v>7</v>
      </c>
    </row>
    <row r="186" spans="1:11" x14ac:dyDescent="0.2">
      <c r="A186" s="39">
        <v>20164</v>
      </c>
      <c r="D186" s="13" t="str">
        <f t="shared" si="11"/>
        <v/>
      </c>
      <c r="F186" s="13" t="str">
        <f t="shared" si="8"/>
        <v/>
      </c>
      <c r="G186">
        <v>145000</v>
      </c>
      <c r="H186" s="13" t="str">
        <f t="shared" si="9"/>
        <v/>
      </c>
      <c r="I186">
        <v>154127.03</v>
      </c>
      <c r="J186" s="13">
        <f t="shared" si="10"/>
        <v>6.2945034482758677E-2</v>
      </c>
      <c r="K186" t="s">
        <v>7</v>
      </c>
    </row>
    <row r="187" spans="1:11" x14ac:dyDescent="0.2">
      <c r="A187" s="39">
        <v>20334</v>
      </c>
      <c r="D187" s="13" t="str">
        <f t="shared" si="11"/>
        <v/>
      </c>
      <c r="F187" s="13" t="str">
        <f t="shared" si="8"/>
        <v/>
      </c>
      <c r="H187" s="13" t="str">
        <f t="shared" si="9"/>
        <v/>
      </c>
      <c r="I187">
        <v>75998</v>
      </c>
      <c r="J187" s="13" t="str">
        <f t="shared" si="10"/>
        <v/>
      </c>
      <c r="K187" t="s">
        <v>7</v>
      </c>
    </row>
    <row r="188" spans="1:11" x14ac:dyDescent="0.2">
      <c r="A188" s="39">
        <v>20336</v>
      </c>
      <c r="D188" s="13" t="str">
        <f t="shared" si="11"/>
        <v/>
      </c>
      <c r="F188" s="13" t="str">
        <f t="shared" si="8"/>
        <v/>
      </c>
      <c r="H188" s="13" t="str">
        <f t="shared" si="9"/>
        <v/>
      </c>
      <c r="I188">
        <v>59566</v>
      </c>
      <c r="J188" s="13" t="str">
        <f t="shared" si="10"/>
        <v/>
      </c>
      <c r="K188" t="s">
        <v>7</v>
      </c>
    </row>
    <row r="189" spans="1:11" x14ac:dyDescent="0.2">
      <c r="A189" s="39">
        <v>20347</v>
      </c>
      <c r="D189" s="13" t="str">
        <f t="shared" si="11"/>
        <v/>
      </c>
      <c r="F189" s="13" t="str">
        <f t="shared" si="8"/>
        <v/>
      </c>
      <c r="H189" s="13" t="str">
        <f t="shared" si="9"/>
        <v/>
      </c>
      <c r="I189">
        <v>70000</v>
      </c>
      <c r="J189" s="13" t="str">
        <f t="shared" si="10"/>
        <v/>
      </c>
      <c r="K189" t="s">
        <v>7</v>
      </c>
    </row>
    <row r="190" spans="1:11" x14ac:dyDescent="0.2">
      <c r="A190" s="39">
        <v>20369</v>
      </c>
      <c r="D190" s="13" t="str">
        <f t="shared" si="11"/>
        <v/>
      </c>
      <c r="F190" s="13" t="str">
        <f t="shared" si="8"/>
        <v/>
      </c>
      <c r="H190" s="13" t="str">
        <f t="shared" si="9"/>
        <v/>
      </c>
      <c r="I190">
        <v>116390</v>
      </c>
      <c r="J190" s="13" t="str">
        <f t="shared" si="10"/>
        <v/>
      </c>
      <c r="K190" t="s">
        <v>7</v>
      </c>
    </row>
    <row r="191" spans="1:11" x14ac:dyDescent="0.2">
      <c r="A191" s="39">
        <v>20403</v>
      </c>
      <c r="D191" s="13" t="str">
        <f t="shared" si="11"/>
        <v/>
      </c>
      <c r="F191" s="13" t="str">
        <f t="shared" si="8"/>
        <v/>
      </c>
      <c r="H191" s="13" t="str">
        <f t="shared" si="9"/>
        <v/>
      </c>
      <c r="I191">
        <v>80106</v>
      </c>
      <c r="J191" s="13" t="str">
        <f t="shared" si="10"/>
        <v/>
      </c>
      <c r="K191" t="s">
        <v>7</v>
      </c>
    </row>
    <row r="192" spans="1:11" x14ac:dyDescent="0.2">
      <c r="A192" s="39">
        <v>20477</v>
      </c>
      <c r="D192" s="13" t="str">
        <f t="shared" si="11"/>
        <v/>
      </c>
      <c r="F192" s="13" t="str">
        <f t="shared" si="8"/>
        <v/>
      </c>
      <c r="H192" s="13" t="str">
        <f t="shared" si="9"/>
        <v/>
      </c>
      <c r="J192" s="13" t="str">
        <f t="shared" si="10"/>
        <v/>
      </c>
      <c r="K192" t="s">
        <v>7</v>
      </c>
    </row>
    <row r="193" spans="1:11" x14ac:dyDescent="0.2">
      <c r="A193" s="39">
        <v>20540</v>
      </c>
      <c r="D193" s="13" t="str">
        <f t="shared" si="11"/>
        <v/>
      </c>
      <c r="F193" s="13" t="str">
        <f t="shared" si="8"/>
        <v/>
      </c>
      <c r="H193" s="13" t="str">
        <f t="shared" si="9"/>
        <v/>
      </c>
      <c r="I193">
        <v>93787.5</v>
      </c>
      <c r="J193" s="13" t="str">
        <f t="shared" si="10"/>
        <v/>
      </c>
      <c r="K193" t="s">
        <v>7</v>
      </c>
    </row>
    <row r="194" spans="1:11" x14ac:dyDescent="0.2">
      <c r="A194" s="39">
        <v>20541</v>
      </c>
      <c r="D194" s="13" t="str">
        <f t="shared" si="11"/>
        <v/>
      </c>
      <c r="F194" s="13" t="str">
        <f t="shared" ref="F194:F257" si="12">IF(IFERROR((E194/C194-1),"")="","",IF(AND((E194/C194-1)&gt;0,(E194/C194-1)&lt;0.1),(E194/C194-1),""))</f>
        <v/>
      </c>
      <c r="H194" s="13" t="str">
        <f t="shared" ref="H194:H257" si="13">IF(IFERROR((G194/E194-1),"")="","",IF(AND((G194/E194-1)&gt;0,(G194/E194-1)&lt;0.1),(G194/E194-1),""))</f>
        <v/>
      </c>
      <c r="I194">
        <v>92415</v>
      </c>
      <c r="J194" s="13" t="str">
        <f t="shared" ref="J194:J257" si="14">IF(IFERROR((I194/G194-1),"")="","",IF(AND((I194/G194-1)&gt;0,(I194/G194-1)&lt;0.1),(I194/G194-1),""))</f>
        <v/>
      </c>
      <c r="K194" t="s">
        <v>7</v>
      </c>
    </row>
    <row r="195" spans="1:11" x14ac:dyDescent="0.2">
      <c r="A195" s="39">
        <v>20561</v>
      </c>
      <c r="D195" s="13" t="str">
        <f t="shared" ref="D195:D258" si="15">IF(IFERROR((C195/B195-1),"")="","",IF(AND((C195/B195-1)&gt;0,(C195/B195-1)&lt;0.1),(C195/B195-1),""))</f>
        <v/>
      </c>
      <c r="F195" s="13" t="str">
        <f t="shared" si="12"/>
        <v/>
      </c>
      <c r="H195" s="13" t="str">
        <f t="shared" si="13"/>
        <v/>
      </c>
      <c r="I195">
        <v>86700</v>
      </c>
      <c r="J195" s="13" t="str">
        <f t="shared" si="14"/>
        <v/>
      </c>
      <c r="K195" t="s">
        <v>7</v>
      </c>
    </row>
    <row r="196" spans="1:11" x14ac:dyDescent="0.2">
      <c r="A196" s="39">
        <v>20593</v>
      </c>
      <c r="D196" s="13" t="str">
        <f t="shared" si="15"/>
        <v/>
      </c>
      <c r="F196" s="13" t="str">
        <f t="shared" si="12"/>
        <v/>
      </c>
      <c r="H196" s="13" t="str">
        <f t="shared" si="13"/>
        <v/>
      </c>
      <c r="I196">
        <v>70965.7</v>
      </c>
      <c r="J196" s="13" t="str">
        <f t="shared" si="14"/>
        <v/>
      </c>
      <c r="K196" t="s">
        <v>7</v>
      </c>
    </row>
    <row r="197" spans="1:11" x14ac:dyDescent="0.2">
      <c r="A197" s="39">
        <v>20604</v>
      </c>
      <c r="D197" s="13" t="str">
        <f t="shared" si="15"/>
        <v/>
      </c>
      <c r="F197" s="13" t="str">
        <f t="shared" si="12"/>
        <v/>
      </c>
      <c r="H197" s="13" t="str">
        <f t="shared" si="13"/>
        <v/>
      </c>
      <c r="I197">
        <v>147900</v>
      </c>
      <c r="J197" s="13" t="str">
        <f t="shared" si="14"/>
        <v/>
      </c>
      <c r="K197" t="s">
        <v>7</v>
      </c>
    </row>
    <row r="198" spans="1:11" x14ac:dyDescent="0.2">
      <c r="A198" s="39">
        <v>20614</v>
      </c>
      <c r="D198" s="13" t="str">
        <f t="shared" si="15"/>
        <v/>
      </c>
      <c r="F198" s="13" t="str">
        <f t="shared" si="12"/>
        <v/>
      </c>
      <c r="H198" s="13" t="str">
        <f t="shared" si="13"/>
        <v/>
      </c>
      <c r="I198">
        <v>111500</v>
      </c>
      <c r="J198" s="13" t="str">
        <f t="shared" si="14"/>
        <v/>
      </c>
      <c r="K198" t="s">
        <v>7</v>
      </c>
    </row>
    <row r="199" spans="1:11" x14ac:dyDescent="0.2">
      <c r="A199" s="39">
        <v>20618</v>
      </c>
      <c r="D199" s="13" t="str">
        <f t="shared" si="15"/>
        <v/>
      </c>
      <c r="F199" s="13" t="str">
        <f t="shared" si="12"/>
        <v/>
      </c>
      <c r="H199" s="13" t="str">
        <f t="shared" si="13"/>
        <v/>
      </c>
      <c r="I199">
        <v>76000</v>
      </c>
      <c r="J199" s="13" t="str">
        <f t="shared" si="14"/>
        <v/>
      </c>
      <c r="K199" t="s">
        <v>7</v>
      </c>
    </row>
    <row r="200" spans="1:11" x14ac:dyDescent="0.2">
      <c r="A200" s="39">
        <v>20631</v>
      </c>
      <c r="D200" s="13" t="str">
        <f t="shared" si="15"/>
        <v/>
      </c>
      <c r="F200" s="13" t="str">
        <f t="shared" si="12"/>
        <v/>
      </c>
      <c r="H200" s="13" t="str">
        <f t="shared" si="13"/>
        <v/>
      </c>
      <c r="I200">
        <v>110000</v>
      </c>
      <c r="J200" s="13" t="str">
        <f t="shared" si="14"/>
        <v/>
      </c>
      <c r="K200" t="s">
        <v>7</v>
      </c>
    </row>
    <row r="201" spans="1:11" x14ac:dyDescent="0.2">
      <c r="A201" s="39">
        <v>20648</v>
      </c>
      <c r="D201" s="13" t="str">
        <f t="shared" si="15"/>
        <v/>
      </c>
      <c r="F201" s="13" t="str">
        <f t="shared" si="12"/>
        <v/>
      </c>
      <c r="H201" s="13" t="str">
        <f t="shared" si="13"/>
        <v/>
      </c>
      <c r="I201">
        <v>75000</v>
      </c>
      <c r="J201" s="13" t="str">
        <f t="shared" si="14"/>
        <v/>
      </c>
      <c r="K201" t="s">
        <v>7</v>
      </c>
    </row>
    <row r="202" spans="1:11" x14ac:dyDescent="0.2">
      <c r="A202" s="39">
        <v>20660</v>
      </c>
      <c r="D202" s="13" t="str">
        <f t="shared" si="15"/>
        <v/>
      </c>
      <c r="F202" s="13" t="str">
        <f t="shared" si="12"/>
        <v/>
      </c>
      <c r="H202" s="13" t="str">
        <f t="shared" si="13"/>
        <v/>
      </c>
      <c r="I202">
        <v>67000</v>
      </c>
      <c r="J202" s="13" t="str">
        <f t="shared" si="14"/>
        <v/>
      </c>
      <c r="K202" t="s">
        <v>7</v>
      </c>
    </row>
    <row r="203" spans="1:11" x14ac:dyDescent="0.2">
      <c r="A203" s="39">
        <v>20686</v>
      </c>
      <c r="D203" s="13" t="str">
        <f t="shared" si="15"/>
        <v/>
      </c>
      <c r="F203" s="13" t="str">
        <f t="shared" si="12"/>
        <v/>
      </c>
      <c r="H203" s="13" t="str">
        <f t="shared" si="13"/>
        <v/>
      </c>
      <c r="I203">
        <v>97000</v>
      </c>
      <c r="J203" s="13" t="str">
        <f t="shared" si="14"/>
        <v/>
      </c>
      <c r="K203" t="s">
        <v>7</v>
      </c>
    </row>
    <row r="204" spans="1:11" x14ac:dyDescent="0.2">
      <c r="A204" s="39">
        <v>20695</v>
      </c>
      <c r="D204" s="13" t="str">
        <f t="shared" si="15"/>
        <v/>
      </c>
      <c r="F204" s="13" t="str">
        <f t="shared" si="12"/>
        <v/>
      </c>
      <c r="H204" s="13" t="str">
        <f t="shared" si="13"/>
        <v/>
      </c>
      <c r="J204" s="13" t="str">
        <f t="shared" si="14"/>
        <v/>
      </c>
      <c r="K204" t="s">
        <v>7</v>
      </c>
    </row>
    <row r="205" spans="1:11" x14ac:dyDescent="0.2">
      <c r="A205" s="39">
        <v>20730</v>
      </c>
      <c r="D205" s="13" t="str">
        <f t="shared" si="15"/>
        <v/>
      </c>
      <c r="F205" s="13" t="str">
        <f t="shared" si="12"/>
        <v/>
      </c>
      <c r="H205" s="13" t="str">
        <f t="shared" si="13"/>
        <v/>
      </c>
      <c r="J205" s="13" t="str">
        <f t="shared" si="14"/>
        <v/>
      </c>
      <c r="K205" t="s">
        <v>7</v>
      </c>
    </row>
    <row r="206" spans="1:11" x14ac:dyDescent="0.2">
      <c r="A206" s="39">
        <v>20757</v>
      </c>
      <c r="D206" s="13" t="str">
        <f t="shared" si="15"/>
        <v/>
      </c>
      <c r="F206" s="13" t="str">
        <f t="shared" si="12"/>
        <v/>
      </c>
      <c r="H206" s="13" t="str">
        <f t="shared" si="13"/>
        <v/>
      </c>
      <c r="J206" s="13" t="str">
        <f t="shared" si="14"/>
        <v/>
      </c>
      <c r="K206" t="s">
        <v>7</v>
      </c>
    </row>
    <row r="207" spans="1:11" x14ac:dyDescent="0.2">
      <c r="A207" s="39">
        <v>20787</v>
      </c>
      <c r="D207" s="13" t="str">
        <f t="shared" si="15"/>
        <v/>
      </c>
      <c r="F207" s="13" t="str">
        <f t="shared" si="12"/>
        <v/>
      </c>
      <c r="H207" s="13" t="str">
        <f t="shared" si="13"/>
        <v/>
      </c>
      <c r="J207" s="13" t="str">
        <f t="shared" si="14"/>
        <v/>
      </c>
      <c r="K207" t="s">
        <v>7</v>
      </c>
    </row>
    <row r="208" spans="1:11" x14ac:dyDescent="0.2">
      <c r="A208" s="39">
        <v>20793</v>
      </c>
      <c r="D208" s="13" t="str">
        <f t="shared" si="15"/>
        <v/>
      </c>
      <c r="F208" s="13" t="str">
        <f t="shared" si="12"/>
        <v/>
      </c>
      <c r="H208" s="13" t="str">
        <f t="shared" si="13"/>
        <v/>
      </c>
      <c r="J208" s="13" t="str">
        <f t="shared" si="14"/>
        <v/>
      </c>
      <c r="K208" t="s">
        <v>7</v>
      </c>
    </row>
    <row r="209" spans="1:11" x14ac:dyDescent="0.2">
      <c r="A209" s="39">
        <v>20865</v>
      </c>
      <c r="D209" s="13" t="str">
        <f t="shared" si="15"/>
        <v/>
      </c>
      <c r="F209" s="13" t="str">
        <f t="shared" si="12"/>
        <v/>
      </c>
      <c r="H209" s="13" t="str">
        <f t="shared" si="13"/>
        <v/>
      </c>
      <c r="J209" s="13" t="str">
        <f t="shared" si="14"/>
        <v/>
      </c>
      <c r="K209" t="s">
        <v>7</v>
      </c>
    </row>
    <row r="210" spans="1:11" x14ac:dyDescent="0.2">
      <c r="A210" s="39">
        <v>20873</v>
      </c>
      <c r="D210" s="13" t="str">
        <f t="shared" si="15"/>
        <v/>
      </c>
      <c r="F210" s="13" t="str">
        <f t="shared" si="12"/>
        <v/>
      </c>
      <c r="H210" s="13" t="str">
        <f t="shared" si="13"/>
        <v/>
      </c>
      <c r="J210" s="13" t="str">
        <f t="shared" si="14"/>
        <v/>
      </c>
      <c r="K210" t="s">
        <v>7</v>
      </c>
    </row>
    <row r="211" spans="1:11" x14ac:dyDescent="0.2">
      <c r="A211" s="39">
        <v>20894</v>
      </c>
      <c r="D211" s="13" t="str">
        <f t="shared" si="15"/>
        <v/>
      </c>
      <c r="F211" s="13" t="str">
        <f t="shared" si="12"/>
        <v/>
      </c>
      <c r="H211" s="13" t="str">
        <f t="shared" si="13"/>
        <v/>
      </c>
      <c r="J211" s="13" t="str">
        <f t="shared" si="14"/>
        <v/>
      </c>
      <c r="K211" t="s">
        <v>7</v>
      </c>
    </row>
    <row r="212" spans="1:11" x14ac:dyDescent="0.2">
      <c r="A212" s="39">
        <v>20898</v>
      </c>
      <c r="D212" s="13" t="str">
        <f t="shared" si="15"/>
        <v/>
      </c>
      <c r="F212" s="13" t="str">
        <f t="shared" si="12"/>
        <v/>
      </c>
      <c r="H212" s="13" t="str">
        <f t="shared" si="13"/>
        <v/>
      </c>
      <c r="J212" s="13" t="str">
        <f t="shared" si="14"/>
        <v/>
      </c>
      <c r="K212" t="s">
        <v>7</v>
      </c>
    </row>
    <row r="213" spans="1:11" x14ac:dyDescent="0.2">
      <c r="A213" s="39">
        <v>20899</v>
      </c>
      <c r="D213" s="13" t="str">
        <f t="shared" si="15"/>
        <v/>
      </c>
      <c r="F213" s="13" t="str">
        <f t="shared" si="12"/>
        <v/>
      </c>
      <c r="H213" s="13" t="str">
        <f t="shared" si="13"/>
        <v/>
      </c>
      <c r="J213" s="13" t="str">
        <f t="shared" si="14"/>
        <v/>
      </c>
      <c r="K213" t="s">
        <v>7</v>
      </c>
    </row>
    <row r="214" spans="1:11" x14ac:dyDescent="0.2">
      <c r="A214" s="39">
        <v>20906</v>
      </c>
      <c r="D214" s="13" t="str">
        <f t="shared" si="15"/>
        <v/>
      </c>
      <c r="F214" s="13" t="str">
        <f t="shared" si="12"/>
        <v/>
      </c>
      <c r="H214" s="13" t="str">
        <f t="shared" si="13"/>
        <v/>
      </c>
      <c r="J214" s="13" t="str">
        <f t="shared" si="14"/>
        <v/>
      </c>
      <c r="K214" t="s">
        <v>7</v>
      </c>
    </row>
    <row r="215" spans="1:11" x14ac:dyDescent="0.2">
      <c r="A215" s="39">
        <v>20938</v>
      </c>
      <c r="D215" s="13" t="str">
        <f t="shared" si="15"/>
        <v/>
      </c>
      <c r="F215" s="13" t="str">
        <f t="shared" si="12"/>
        <v/>
      </c>
      <c r="H215" s="13" t="str">
        <f t="shared" si="13"/>
        <v/>
      </c>
      <c r="J215" s="13" t="str">
        <f t="shared" si="14"/>
        <v/>
      </c>
      <c r="K215" t="s">
        <v>7</v>
      </c>
    </row>
    <row r="216" spans="1:11" x14ac:dyDescent="0.2">
      <c r="A216" s="39">
        <v>20993</v>
      </c>
      <c r="D216" s="13" t="str">
        <f t="shared" si="15"/>
        <v/>
      </c>
      <c r="F216" s="13" t="str">
        <f t="shared" si="12"/>
        <v/>
      </c>
      <c r="H216" s="13" t="str">
        <f t="shared" si="13"/>
        <v/>
      </c>
      <c r="J216" s="13" t="str">
        <f t="shared" si="14"/>
        <v/>
      </c>
      <c r="K216" t="s">
        <v>7</v>
      </c>
    </row>
    <row r="217" spans="1:11" x14ac:dyDescent="0.2">
      <c r="A217" s="39">
        <v>21013</v>
      </c>
      <c r="D217" s="13" t="str">
        <f t="shared" si="15"/>
        <v/>
      </c>
      <c r="F217" s="13" t="str">
        <f t="shared" si="12"/>
        <v/>
      </c>
      <c r="H217" s="13" t="str">
        <f t="shared" si="13"/>
        <v/>
      </c>
      <c r="J217" s="13" t="str">
        <f t="shared" si="14"/>
        <v/>
      </c>
      <c r="K217" t="s">
        <v>7</v>
      </c>
    </row>
    <row r="218" spans="1:11" x14ac:dyDescent="0.2">
      <c r="A218" s="39">
        <v>4026.1</v>
      </c>
      <c r="B218">
        <v>57845</v>
      </c>
      <c r="C218">
        <v>59571</v>
      </c>
      <c r="D218" s="13">
        <f t="shared" si="15"/>
        <v>2.9838361137522584E-2</v>
      </c>
      <c r="F218" s="13" t="str">
        <f t="shared" si="12"/>
        <v/>
      </c>
      <c r="H218" s="13" t="str">
        <f t="shared" si="13"/>
        <v/>
      </c>
      <c r="J218" s="13" t="str">
        <f t="shared" si="14"/>
        <v/>
      </c>
      <c r="K218" t="s">
        <v>7</v>
      </c>
    </row>
    <row r="219" spans="1:11" x14ac:dyDescent="0.2">
      <c r="A219" s="39">
        <v>10540.2</v>
      </c>
      <c r="D219" s="13" t="str">
        <f t="shared" si="15"/>
        <v/>
      </c>
      <c r="F219" s="13" t="str">
        <f t="shared" si="12"/>
        <v/>
      </c>
      <c r="H219" s="13" t="str">
        <f t="shared" si="13"/>
        <v/>
      </c>
      <c r="I219">
        <v>61256</v>
      </c>
      <c r="J219" s="13" t="str">
        <f t="shared" si="14"/>
        <v/>
      </c>
      <c r="K219" t="s">
        <v>7</v>
      </c>
    </row>
    <row r="220" spans="1:11" x14ac:dyDescent="0.2">
      <c r="A220" s="39">
        <v>13078.1</v>
      </c>
      <c r="D220" s="13" t="str">
        <f t="shared" si="15"/>
        <v/>
      </c>
      <c r="F220" s="13" t="str">
        <f t="shared" si="12"/>
        <v/>
      </c>
      <c r="H220" s="13" t="str">
        <f t="shared" si="13"/>
        <v/>
      </c>
      <c r="J220" s="13" t="str">
        <f t="shared" si="14"/>
        <v/>
      </c>
      <c r="K220" t="s">
        <v>7</v>
      </c>
    </row>
    <row r="221" spans="1:11" x14ac:dyDescent="0.2">
      <c r="A221" s="39">
        <v>13092.1</v>
      </c>
      <c r="B221">
        <v>43742</v>
      </c>
      <c r="C221">
        <v>45053</v>
      </c>
      <c r="D221" s="13">
        <f t="shared" si="15"/>
        <v>2.9971194732751227E-2</v>
      </c>
      <c r="F221" s="13" t="str">
        <f t="shared" si="12"/>
        <v/>
      </c>
      <c r="H221" s="13" t="str">
        <f t="shared" si="13"/>
        <v/>
      </c>
      <c r="J221" s="13" t="str">
        <f t="shared" si="14"/>
        <v/>
      </c>
      <c r="K221" t="s">
        <v>7</v>
      </c>
    </row>
    <row r="222" spans="1:11" x14ac:dyDescent="0.2">
      <c r="A222" s="39">
        <v>14829.1</v>
      </c>
      <c r="D222" s="13" t="str">
        <f t="shared" si="15"/>
        <v/>
      </c>
      <c r="F222" s="13" t="str">
        <f t="shared" si="12"/>
        <v/>
      </c>
      <c r="G222">
        <v>70000</v>
      </c>
      <c r="H222" s="13" t="str">
        <f t="shared" si="13"/>
        <v/>
      </c>
      <c r="I222">
        <v>74263</v>
      </c>
      <c r="J222" s="13">
        <f t="shared" si="14"/>
        <v>6.0899999999999954E-2</v>
      </c>
      <c r="K222" t="s">
        <v>7</v>
      </c>
    </row>
    <row r="223" spans="1:11" x14ac:dyDescent="0.2">
      <c r="A223" s="39">
        <v>14932.1</v>
      </c>
      <c r="D223" s="13" t="str">
        <f t="shared" si="15"/>
        <v/>
      </c>
      <c r="F223" s="13" t="str">
        <f t="shared" si="12"/>
        <v/>
      </c>
      <c r="H223" s="13" t="str">
        <f t="shared" si="13"/>
        <v/>
      </c>
      <c r="I223">
        <v>82707.39</v>
      </c>
      <c r="J223" s="13" t="str">
        <f t="shared" si="14"/>
        <v/>
      </c>
      <c r="K223" t="s">
        <v>7</v>
      </c>
    </row>
    <row r="224" spans="1:11" x14ac:dyDescent="0.2">
      <c r="A224" s="39">
        <v>15007.1</v>
      </c>
      <c r="B224">
        <v>43742</v>
      </c>
      <c r="C224">
        <v>45053</v>
      </c>
      <c r="D224" s="13">
        <f t="shared" si="15"/>
        <v>2.9971194732751227E-2</v>
      </c>
      <c r="F224" s="13" t="str">
        <f t="shared" si="12"/>
        <v/>
      </c>
      <c r="H224" s="13" t="str">
        <f t="shared" si="13"/>
        <v/>
      </c>
      <c r="J224" s="13" t="str">
        <f t="shared" si="14"/>
        <v/>
      </c>
      <c r="K224" t="s">
        <v>7</v>
      </c>
    </row>
    <row r="225" spans="1:11" x14ac:dyDescent="0.2">
      <c r="A225" s="39">
        <v>15210.1</v>
      </c>
      <c r="B225">
        <v>45053</v>
      </c>
      <c r="D225" s="13" t="str">
        <f t="shared" si="15"/>
        <v/>
      </c>
      <c r="F225" s="13" t="str">
        <f t="shared" si="12"/>
        <v/>
      </c>
      <c r="H225" s="13" t="str">
        <f t="shared" si="13"/>
        <v/>
      </c>
      <c r="J225" s="13" t="str">
        <f t="shared" si="14"/>
        <v/>
      </c>
      <c r="K225" t="s">
        <v>7</v>
      </c>
    </row>
    <row r="226" spans="1:11" x14ac:dyDescent="0.2">
      <c r="A226" s="39">
        <v>15445.1</v>
      </c>
      <c r="B226">
        <v>54308.800000000003</v>
      </c>
      <c r="D226" s="13" t="str">
        <f t="shared" si="15"/>
        <v/>
      </c>
      <c r="F226" s="13" t="str">
        <f t="shared" si="12"/>
        <v/>
      </c>
      <c r="H226" s="13" t="str">
        <f t="shared" si="13"/>
        <v/>
      </c>
      <c r="J226" s="13" t="str">
        <f t="shared" si="14"/>
        <v/>
      </c>
      <c r="K226" t="s">
        <v>7</v>
      </c>
    </row>
    <row r="227" spans="1:11" x14ac:dyDescent="0.2">
      <c r="A227" s="39">
        <v>15894.1</v>
      </c>
      <c r="B227">
        <v>43742</v>
      </c>
      <c r="C227">
        <v>45053</v>
      </c>
      <c r="D227" s="13">
        <f t="shared" si="15"/>
        <v>2.9971194732751227E-2</v>
      </c>
      <c r="F227" s="13" t="str">
        <f t="shared" si="12"/>
        <v/>
      </c>
      <c r="H227" s="13" t="str">
        <f t="shared" si="13"/>
        <v/>
      </c>
      <c r="J227" s="13" t="str">
        <f t="shared" si="14"/>
        <v/>
      </c>
      <c r="K227" t="s">
        <v>7</v>
      </c>
    </row>
    <row r="228" spans="1:11" x14ac:dyDescent="0.2">
      <c r="A228" s="39">
        <v>16165.1</v>
      </c>
      <c r="B228">
        <v>44200</v>
      </c>
      <c r="C228">
        <v>45531</v>
      </c>
      <c r="D228" s="13">
        <f t="shared" si="15"/>
        <v>3.0113122171945728E-2</v>
      </c>
      <c r="F228" s="13" t="str">
        <f t="shared" si="12"/>
        <v/>
      </c>
      <c r="H228" s="13" t="str">
        <f t="shared" si="13"/>
        <v/>
      </c>
      <c r="J228" s="13" t="str">
        <f t="shared" si="14"/>
        <v/>
      </c>
      <c r="K228" t="s">
        <v>7</v>
      </c>
    </row>
    <row r="229" spans="1:11" x14ac:dyDescent="0.2">
      <c r="A229" s="39">
        <v>16745.099999999999</v>
      </c>
      <c r="D229" s="13" t="str">
        <f t="shared" si="15"/>
        <v/>
      </c>
      <c r="F229" s="13" t="str">
        <f t="shared" si="12"/>
        <v/>
      </c>
      <c r="H229" s="13" t="str">
        <f t="shared" si="13"/>
        <v/>
      </c>
      <c r="J229" s="13" t="str">
        <f t="shared" si="14"/>
        <v/>
      </c>
      <c r="K229" t="s">
        <v>7</v>
      </c>
    </row>
    <row r="230" spans="1:11" x14ac:dyDescent="0.2">
      <c r="A230" s="39">
        <v>16794.099999999999</v>
      </c>
      <c r="B230">
        <v>36067</v>
      </c>
      <c r="C230">
        <v>39853</v>
      </c>
      <c r="D230" s="13" t="str">
        <f t="shared" si="15"/>
        <v/>
      </c>
      <c r="F230" s="13" t="str">
        <f t="shared" si="12"/>
        <v/>
      </c>
      <c r="H230" s="13" t="str">
        <f t="shared" si="13"/>
        <v/>
      </c>
      <c r="J230" s="13" t="str">
        <f t="shared" si="14"/>
        <v/>
      </c>
      <c r="K230" t="s">
        <v>7</v>
      </c>
    </row>
    <row r="231" spans="1:11" x14ac:dyDescent="0.2">
      <c r="A231" s="39">
        <v>17192.099999999999</v>
      </c>
      <c r="B231">
        <v>41350</v>
      </c>
      <c r="C231">
        <v>42494</v>
      </c>
      <c r="D231" s="13">
        <f t="shared" si="15"/>
        <v>2.7666263603385755E-2</v>
      </c>
      <c r="F231" s="13" t="str">
        <f t="shared" si="12"/>
        <v/>
      </c>
      <c r="H231" s="13" t="str">
        <f t="shared" si="13"/>
        <v/>
      </c>
      <c r="J231" s="13" t="str">
        <f t="shared" si="14"/>
        <v/>
      </c>
      <c r="K231" t="s">
        <v>7</v>
      </c>
    </row>
    <row r="232" spans="1:11" x14ac:dyDescent="0.2">
      <c r="A232" s="39">
        <v>17296.099999999999</v>
      </c>
      <c r="B232">
        <v>32448</v>
      </c>
      <c r="C232">
        <v>33426</v>
      </c>
      <c r="D232" s="13">
        <f t="shared" si="15"/>
        <v>3.0140532544378651E-2</v>
      </c>
      <c r="F232" s="13" t="str">
        <f t="shared" si="12"/>
        <v/>
      </c>
      <c r="H232" s="13" t="str">
        <f t="shared" si="13"/>
        <v/>
      </c>
      <c r="J232" s="13" t="str">
        <f t="shared" si="14"/>
        <v/>
      </c>
      <c r="K232" t="s">
        <v>7</v>
      </c>
    </row>
    <row r="233" spans="1:11" x14ac:dyDescent="0.2">
      <c r="A233" s="39">
        <v>17958.099999999999</v>
      </c>
      <c r="D233" s="13" t="str">
        <f t="shared" si="15"/>
        <v/>
      </c>
      <c r="F233" s="13" t="str">
        <f t="shared" si="12"/>
        <v/>
      </c>
      <c r="H233" s="13" t="str">
        <f t="shared" si="13"/>
        <v/>
      </c>
      <c r="J233" s="13" t="str">
        <f t="shared" si="14"/>
        <v/>
      </c>
      <c r="K233" t="s">
        <v>7</v>
      </c>
    </row>
    <row r="234" spans="1:11" x14ac:dyDescent="0.2">
      <c r="A234" s="39">
        <v>19564.099999999999</v>
      </c>
      <c r="C234">
        <v>31200</v>
      </c>
      <c r="D234" s="13" t="str">
        <f t="shared" si="15"/>
        <v/>
      </c>
      <c r="E234">
        <v>35360</v>
      </c>
      <c r="F234" s="13" t="str">
        <f t="shared" si="12"/>
        <v/>
      </c>
      <c r="H234" s="13" t="str">
        <f t="shared" si="13"/>
        <v/>
      </c>
      <c r="J234" s="13" t="str">
        <f t="shared" si="14"/>
        <v/>
      </c>
      <c r="K234" t="s">
        <v>7</v>
      </c>
    </row>
    <row r="235" spans="1:11" x14ac:dyDescent="0.2">
      <c r="A235" s="39">
        <v>3008</v>
      </c>
      <c r="B235">
        <v>44681.73</v>
      </c>
      <c r="C235">
        <v>46012.93</v>
      </c>
      <c r="D235" s="13">
        <f t="shared" si="15"/>
        <v>2.9792937739877123E-2</v>
      </c>
      <c r="E235">
        <v>47385.73</v>
      </c>
      <c r="F235" s="13">
        <f t="shared" si="12"/>
        <v>2.9835092005660258E-2</v>
      </c>
      <c r="H235" s="13" t="str">
        <f t="shared" si="13"/>
        <v/>
      </c>
      <c r="J235" s="13" t="str">
        <f t="shared" si="14"/>
        <v/>
      </c>
      <c r="K235" t="s">
        <v>6</v>
      </c>
    </row>
    <row r="236" spans="1:11" x14ac:dyDescent="0.2">
      <c r="A236" s="39">
        <v>3012</v>
      </c>
      <c r="B236">
        <v>63960</v>
      </c>
      <c r="C236">
        <v>65873.600000000006</v>
      </c>
      <c r="D236" s="13">
        <f t="shared" si="15"/>
        <v>2.9918699186991971E-2</v>
      </c>
      <c r="E236">
        <v>67849.600000000006</v>
      </c>
      <c r="F236" s="13">
        <f t="shared" si="12"/>
        <v>2.9996842437638227E-2</v>
      </c>
      <c r="G236">
        <v>69888</v>
      </c>
      <c r="H236" s="13">
        <f t="shared" si="13"/>
        <v>3.0042918454935563E-2</v>
      </c>
      <c r="I236">
        <v>71780.800000000003</v>
      </c>
      <c r="J236" s="13">
        <f t="shared" si="14"/>
        <v>2.7083333333333348E-2</v>
      </c>
      <c r="K236" t="s">
        <v>6</v>
      </c>
    </row>
    <row r="237" spans="1:11" x14ac:dyDescent="0.2">
      <c r="A237" s="39">
        <v>3014</v>
      </c>
      <c r="C237">
        <v>47819.199999999997</v>
      </c>
      <c r="D237" s="13" t="str">
        <f t="shared" si="15"/>
        <v/>
      </c>
      <c r="E237">
        <v>49254.400000000001</v>
      </c>
      <c r="F237" s="13">
        <f t="shared" si="12"/>
        <v>3.0013049151805138E-2</v>
      </c>
      <c r="G237">
        <v>52249.599999999999</v>
      </c>
      <c r="H237" s="13">
        <f t="shared" si="13"/>
        <v>6.0810810810810745E-2</v>
      </c>
      <c r="I237">
        <v>53664</v>
      </c>
      <c r="J237" s="13">
        <f t="shared" si="14"/>
        <v>2.7070063694267565E-2</v>
      </c>
      <c r="K237" t="s">
        <v>6</v>
      </c>
    </row>
    <row r="238" spans="1:11" x14ac:dyDescent="0.2">
      <c r="A238" s="39">
        <v>3015</v>
      </c>
      <c r="B238">
        <v>54600</v>
      </c>
      <c r="C238">
        <v>56243.199999999997</v>
      </c>
      <c r="D238" s="13">
        <f t="shared" si="15"/>
        <v>3.0095238095237953E-2</v>
      </c>
      <c r="E238">
        <v>57928</v>
      </c>
      <c r="F238" s="13">
        <f t="shared" si="12"/>
        <v>2.9955621301775093E-2</v>
      </c>
      <c r="G238">
        <v>59675.199999999997</v>
      </c>
      <c r="H238" s="13">
        <f t="shared" si="13"/>
        <v>3.0161579892280077E-2</v>
      </c>
      <c r="I238">
        <v>61464</v>
      </c>
      <c r="J238" s="13">
        <f t="shared" si="14"/>
        <v>2.9975601254792705E-2</v>
      </c>
      <c r="K238" t="s">
        <v>6</v>
      </c>
    </row>
    <row r="239" spans="1:11" x14ac:dyDescent="0.2">
      <c r="A239" s="39">
        <v>3020</v>
      </c>
      <c r="B239">
        <v>50523.199999999997</v>
      </c>
      <c r="C239">
        <v>52041.599999999999</v>
      </c>
      <c r="D239" s="13">
        <f t="shared" si="15"/>
        <v>3.0053519967064624E-2</v>
      </c>
      <c r="E239">
        <v>53601.599999999999</v>
      </c>
      <c r="F239" s="13">
        <f t="shared" si="12"/>
        <v>2.9976019184652314E-2</v>
      </c>
      <c r="G239">
        <v>55203.199999999997</v>
      </c>
      <c r="H239" s="13">
        <f t="shared" si="13"/>
        <v>2.9879705083430297E-2</v>
      </c>
      <c r="I239">
        <v>56700.800000000003</v>
      </c>
      <c r="J239" s="13">
        <f t="shared" si="14"/>
        <v>2.7128862094951023E-2</v>
      </c>
      <c r="K239" t="s">
        <v>6</v>
      </c>
    </row>
    <row r="240" spans="1:11" x14ac:dyDescent="0.2">
      <c r="A240" s="39">
        <v>3041</v>
      </c>
      <c r="B240">
        <v>51688</v>
      </c>
      <c r="C240">
        <v>51688</v>
      </c>
      <c r="D240" s="13" t="str">
        <f t="shared" si="15"/>
        <v/>
      </c>
      <c r="F240" s="13" t="str">
        <f t="shared" si="12"/>
        <v/>
      </c>
      <c r="H240" s="13" t="str">
        <f t="shared" si="13"/>
        <v/>
      </c>
      <c r="J240" s="13" t="str">
        <f t="shared" si="14"/>
        <v/>
      </c>
      <c r="K240" t="s">
        <v>6</v>
      </c>
    </row>
    <row r="241" spans="1:11" x14ac:dyDescent="0.2">
      <c r="A241" s="39">
        <v>3043</v>
      </c>
      <c r="B241">
        <v>40616.160000000003</v>
      </c>
      <c r="C241">
        <v>41843.360000000001</v>
      </c>
      <c r="D241" s="13">
        <f t="shared" si="15"/>
        <v>3.0214574691452833E-2</v>
      </c>
      <c r="E241">
        <v>45156.800000000003</v>
      </c>
      <c r="F241" s="13">
        <f t="shared" si="12"/>
        <v>7.9186757468807434E-2</v>
      </c>
      <c r="G241">
        <v>46404.800000000003</v>
      </c>
      <c r="H241" s="13">
        <f t="shared" si="13"/>
        <v>2.7637033625057539E-2</v>
      </c>
      <c r="I241">
        <v>46404.800000000003</v>
      </c>
      <c r="J241" s="13" t="str">
        <f t="shared" si="14"/>
        <v/>
      </c>
      <c r="K241" t="s">
        <v>6</v>
      </c>
    </row>
    <row r="242" spans="1:11" x14ac:dyDescent="0.2">
      <c r="A242" s="39">
        <v>3078</v>
      </c>
      <c r="B242">
        <v>54350.400000000001</v>
      </c>
      <c r="C242">
        <v>55972.800000000003</v>
      </c>
      <c r="D242" s="13">
        <f t="shared" si="15"/>
        <v>2.9850746268656803E-2</v>
      </c>
      <c r="E242">
        <v>57657.599999999999</v>
      </c>
      <c r="F242" s="13">
        <f t="shared" si="12"/>
        <v>3.0100334448160515E-2</v>
      </c>
      <c r="G242">
        <v>59238.400000000001</v>
      </c>
      <c r="H242" s="13">
        <f t="shared" si="13"/>
        <v>2.7417027417027562E-2</v>
      </c>
      <c r="I242">
        <v>60569.599999999999</v>
      </c>
      <c r="J242" s="13">
        <f t="shared" si="14"/>
        <v>2.2471910112359605E-2</v>
      </c>
      <c r="K242" t="s">
        <v>6</v>
      </c>
    </row>
    <row r="243" spans="1:11" x14ac:dyDescent="0.2">
      <c r="A243" s="39">
        <v>3093</v>
      </c>
      <c r="B243">
        <v>51113.09</v>
      </c>
      <c r="C243">
        <v>52132.29</v>
      </c>
      <c r="D243" s="13">
        <f t="shared" si="15"/>
        <v>1.9940097536658596E-2</v>
      </c>
      <c r="E243">
        <v>53692.29</v>
      </c>
      <c r="F243" s="13">
        <f t="shared" si="12"/>
        <v>2.9923872517397587E-2</v>
      </c>
      <c r="G243">
        <v>56971.199999999997</v>
      </c>
      <c r="H243" s="13">
        <f t="shared" si="13"/>
        <v>6.1068544478173559E-2</v>
      </c>
      <c r="I243">
        <v>58676.800000000003</v>
      </c>
      <c r="J243" s="13">
        <f t="shared" si="14"/>
        <v>2.9937933552391494E-2</v>
      </c>
      <c r="K243" t="s">
        <v>6</v>
      </c>
    </row>
    <row r="244" spans="1:11" x14ac:dyDescent="0.2">
      <c r="A244" s="39">
        <v>3107</v>
      </c>
      <c r="B244">
        <v>47257.599999999999</v>
      </c>
      <c r="C244">
        <v>48672</v>
      </c>
      <c r="D244" s="13">
        <f t="shared" si="15"/>
        <v>2.9929577464788748E-2</v>
      </c>
      <c r="E244">
        <v>50128</v>
      </c>
      <c r="F244" s="13">
        <f t="shared" si="12"/>
        <v>2.9914529914529808E-2</v>
      </c>
      <c r="G244">
        <v>51625.599999999999</v>
      </c>
      <c r="H244" s="13">
        <f t="shared" si="13"/>
        <v>2.9875518672199064E-2</v>
      </c>
      <c r="I244">
        <v>54225.599999999999</v>
      </c>
      <c r="J244" s="13">
        <f t="shared" si="14"/>
        <v>5.0362610797743734E-2</v>
      </c>
      <c r="K244" t="s">
        <v>6</v>
      </c>
    </row>
    <row r="245" spans="1:11" x14ac:dyDescent="0.2">
      <c r="A245" s="39">
        <v>3115</v>
      </c>
      <c r="B245">
        <v>54350.400000000001</v>
      </c>
      <c r="C245">
        <v>55972.800000000003</v>
      </c>
      <c r="D245" s="13">
        <f t="shared" si="15"/>
        <v>2.9850746268656803E-2</v>
      </c>
      <c r="E245">
        <v>57657.599999999999</v>
      </c>
      <c r="F245" s="13">
        <f t="shared" si="12"/>
        <v>3.0100334448160515E-2</v>
      </c>
      <c r="G245">
        <v>59238.400000000001</v>
      </c>
      <c r="H245" s="13">
        <f t="shared" si="13"/>
        <v>2.7417027417027562E-2</v>
      </c>
      <c r="I245">
        <v>60569.599999999999</v>
      </c>
      <c r="J245" s="13">
        <f t="shared" si="14"/>
        <v>2.2471910112359605E-2</v>
      </c>
      <c r="K245" t="s">
        <v>6</v>
      </c>
    </row>
    <row r="246" spans="1:11" x14ac:dyDescent="0.2">
      <c r="A246" s="39">
        <v>3117</v>
      </c>
      <c r="B246">
        <v>50137.57</v>
      </c>
      <c r="C246">
        <v>51697.57</v>
      </c>
      <c r="D246" s="13">
        <f t="shared" si="15"/>
        <v>3.1114391862230306E-2</v>
      </c>
      <c r="E246">
        <v>56825.599999999999</v>
      </c>
      <c r="F246" s="13">
        <f t="shared" si="12"/>
        <v>9.9192863416984522E-2</v>
      </c>
      <c r="G246">
        <v>58531.199999999997</v>
      </c>
      <c r="H246" s="13">
        <f t="shared" si="13"/>
        <v>3.0014641288433452E-2</v>
      </c>
      <c r="I246">
        <v>62046.400000000001</v>
      </c>
      <c r="J246" s="13">
        <f t="shared" si="14"/>
        <v>6.0056858564321303E-2</v>
      </c>
      <c r="K246" t="s">
        <v>6</v>
      </c>
    </row>
    <row r="247" spans="1:11" x14ac:dyDescent="0.2">
      <c r="A247" s="39">
        <v>3118</v>
      </c>
      <c r="B247">
        <v>52187.199999999997</v>
      </c>
      <c r="C247">
        <v>53747.199999999997</v>
      </c>
      <c r="D247" s="13">
        <f t="shared" si="15"/>
        <v>2.9892387405340726E-2</v>
      </c>
      <c r="E247">
        <v>55369.599999999999</v>
      </c>
      <c r="F247" s="13">
        <f t="shared" si="12"/>
        <v>3.0185758513932015E-2</v>
      </c>
      <c r="G247">
        <v>57033.599999999999</v>
      </c>
      <c r="H247" s="13">
        <f t="shared" si="13"/>
        <v>3.0052592036063031E-2</v>
      </c>
      <c r="I247">
        <v>58572.800000000003</v>
      </c>
      <c r="J247" s="13">
        <f t="shared" si="14"/>
        <v>2.6987600291757952E-2</v>
      </c>
      <c r="K247" t="s">
        <v>6</v>
      </c>
    </row>
    <row r="248" spans="1:11" x14ac:dyDescent="0.2">
      <c r="A248" s="39">
        <v>3131</v>
      </c>
      <c r="B248">
        <v>54600</v>
      </c>
      <c r="C248">
        <v>56243.199999999997</v>
      </c>
      <c r="D248" s="13">
        <f t="shared" si="15"/>
        <v>3.0095238095237953E-2</v>
      </c>
      <c r="E248">
        <v>57928</v>
      </c>
      <c r="F248" s="13">
        <f t="shared" si="12"/>
        <v>2.9955621301775093E-2</v>
      </c>
      <c r="G248">
        <v>59675.199999999997</v>
      </c>
      <c r="H248" s="13">
        <f t="shared" si="13"/>
        <v>3.0161579892280077E-2</v>
      </c>
      <c r="I248">
        <v>61048</v>
      </c>
      <c r="J248" s="13">
        <f t="shared" si="14"/>
        <v>2.3004531195538469E-2</v>
      </c>
      <c r="K248" t="s">
        <v>6</v>
      </c>
    </row>
    <row r="249" spans="1:11" x14ac:dyDescent="0.2">
      <c r="A249" s="39">
        <v>3139</v>
      </c>
      <c r="B249">
        <v>44690.67</v>
      </c>
      <c r="C249">
        <v>46021.87</v>
      </c>
      <c r="D249" s="13">
        <f t="shared" si="15"/>
        <v>2.9786977908364376E-2</v>
      </c>
      <c r="F249" s="13" t="str">
        <f t="shared" si="12"/>
        <v/>
      </c>
      <c r="H249" s="13" t="str">
        <f t="shared" si="13"/>
        <v/>
      </c>
      <c r="J249" s="13" t="str">
        <f t="shared" si="14"/>
        <v/>
      </c>
      <c r="K249" t="s">
        <v>6</v>
      </c>
    </row>
    <row r="250" spans="1:11" x14ac:dyDescent="0.2">
      <c r="A250" s="39">
        <v>3148</v>
      </c>
      <c r="B250">
        <v>57810.27</v>
      </c>
      <c r="C250">
        <v>59536.67</v>
      </c>
      <c r="D250" s="13">
        <f t="shared" si="15"/>
        <v>2.9863205966690787E-2</v>
      </c>
      <c r="E250">
        <v>61907.87</v>
      </c>
      <c r="F250" s="13">
        <f t="shared" si="12"/>
        <v>3.9827555017773131E-2</v>
      </c>
      <c r="G250">
        <v>63759.07</v>
      </c>
      <c r="H250" s="13">
        <f t="shared" si="13"/>
        <v>2.990249866454775E-2</v>
      </c>
      <c r="I250">
        <v>63759.07</v>
      </c>
      <c r="J250" s="13" t="str">
        <f t="shared" si="14"/>
        <v/>
      </c>
      <c r="K250" t="s">
        <v>6</v>
      </c>
    </row>
    <row r="251" spans="1:11" x14ac:dyDescent="0.2">
      <c r="A251" s="39">
        <v>3154</v>
      </c>
      <c r="B251">
        <v>46724.5</v>
      </c>
      <c r="D251" s="13" t="str">
        <f t="shared" si="15"/>
        <v/>
      </c>
      <c r="F251" s="13" t="str">
        <f t="shared" si="12"/>
        <v/>
      </c>
      <c r="H251" s="13" t="str">
        <f t="shared" si="13"/>
        <v/>
      </c>
      <c r="J251" s="13" t="str">
        <f t="shared" si="14"/>
        <v/>
      </c>
      <c r="K251" t="s">
        <v>6</v>
      </c>
    </row>
    <row r="252" spans="1:11" x14ac:dyDescent="0.2">
      <c r="A252" s="39">
        <v>3157</v>
      </c>
      <c r="B252">
        <v>56019.39</v>
      </c>
      <c r="C252">
        <v>57704.19</v>
      </c>
      <c r="D252" s="13">
        <f t="shared" si="15"/>
        <v>3.0075300712842479E-2</v>
      </c>
      <c r="E252">
        <v>59284.99</v>
      </c>
      <c r="F252" s="13">
        <f t="shared" si="12"/>
        <v>2.7394891081566008E-2</v>
      </c>
      <c r="G252">
        <v>61073.79</v>
      </c>
      <c r="H252" s="13">
        <f t="shared" si="13"/>
        <v>3.0172898738787035E-2</v>
      </c>
      <c r="I252">
        <v>62716.99</v>
      </c>
      <c r="J252" s="13">
        <f t="shared" si="14"/>
        <v>2.6905158497614101E-2</v>
      </c>
      <c r="K252" t="s">
        <v>6</v>
      </c>
    </row>
    <row r="253" spans="1:11" x14ac:dyDescent="0.2">
      <c r="A253" s="39">
        <v>3167</v>
      </c>
      <c r="B253">
        <v>49758.18</v>
      </c>
      <c r="D253" s="13" t="str">
        <f t="shared" si="15"/>
        <v/>
      </c>
      <c r="F253" s="13" t="str">
        <f t="shared" si="12"/>
        <v/>
      </c>
      <c r="H253" s="13" t="str">
        <f t="shared" si="13"/>
        <v/>
      </c>
      <c r="J253" s="13" t="str">
        <f t="shared" si="14"/>
        <v/>
      </c>
      <c r="K253" t="s">
        <v>6</v>
      </c>
    </row>
    <row r="254" spans="1:11" x14ac:dyDescent="0.2">
      <c r="A254" s="39">
        <v>3171</v>
      </c>
      <c r="B254">
        <v>44242.64</v>
      </c>
      <c r="C254">
        <v>46009.599999999999</v>
      </c>
      <c r="D254" s="13">
        <f t="shared" si="15"/>
        <v>3.9937942220446221E-2</v>
      </c>
      <c r="E254">
        <v>47320</v>
      </c>
      <c r="F254" s="13">
        <f t="shared" si="12"/>
        <v>2.8481012658227778E-2</v>
      </c>
      <c r="G254">
        <v>48672</v>
      </c>
      <c r="H254" s="13">
        <f t="shared" si="13"/>
        <v>2.857142857142847E-2</v>
      </c>
      <c r="I254">
        <v>49982.400000000001</v>
      </c>
      <c r="J254" s="13">
        <f t="shared" si="14"/>
        <v>2.6923076923077049E-2</v>
      </c>
      <c r="K254" t="s">
        <v>6</v>
      </c>
    </row>
    <row r="255" spans="1:11" x14ac:dyDescent="0.2">
      <c r="A255" s="39">
        <v>3176</v>
      </c>
      <c r="B255">
        <v>48410.13</v>
      </c>
      <c r="C255">
        <v>49866.13</v>
      </c>
      <c r="D255" s="13">
        <f t="shared" si="15"/>
        <v>3.0076349722671702E-2</v>
      </c>
      <c r="E255">
        <v>51363.73</v>
      </c>
      <c r="F255" s="13">
        <f t="shared" si="12"/>
        <v>3.0032408771244246E-2</v>
      </c>
      <c r="G255">
        <v>52902.93</v>
      </c>
      <c r="H255" s="13">
        <f t="shared" si="13"/>
        <v>2.9966671034210357E-2</v>
      </c>
      <c r="I255">
        <v>53693.33</v>
      </c>
      <c r="J255" s="13">
        <f t="shared" si="14"/>
        <v>1.494057134453608E-2</v>
      </c>
      <c r="K255" t="s">
        <v>6</v>
      </c>
    </row>
    <row r="256" spans="1:11" x14ac:dyDescent="0.2">
      <c r="A256" s="39">
        <v>3189</v>
      </c>
      <c r="B256">
        <v>54496</v>
      </c>
      <c r="C256">
        <v>56139.199999999997</v>
      </c>
      <c r="D256" s="13">
        <f t="shared" si="15"/>
        <v>3.0152671755725224E-2</v>
      </c>
      <c r="E256">
        <v>57824</v>
      </c>
      <c r="F256" s="13">
        <f t="shared" si="12"/>
        <v>3.0011115227862151E-2</v>
      </c>
      <c r="G256">
        <v>59404.800000000003</v>
      </c>
      <c r="H256" s="13">
        <f t="shared" si="13"/>
        <v>2.7338129496403019E-2</v>
      </c>
      <c r="I256">
        <v>60881.599999999999</v>
      </c>
      <c r="J256" s="13">
        <f t="shared" si="14"/>
        <v>2.4859943977590948E-2</v>
      </c>
      <c r="K256" t="s">
        <v>6</v>
      </c>
    </row>
    <row r="257" spans="1:11" x14ac:dyDescent="0.2">
      <c r="A257" s="39">
        <v>3208</v>
      </c>
      <c r="B257">
        <v>45737.33</v>
      </c>
      <c r="C257">
        <v>47819.199999999997</v>
      </c>
      <c r="D257" s="13">
        <f t="shared" si="15"/>
        <v>4.5517960930382184E-2</v>
      </c>
      <c r="E257">
        <v>49254.400000000001</v>
      </c>
      <c r="F257" s="13">
        <f t="shared" si="12"/>
        <v>3.0013049151805138E-2</v>
      </c>
      <c r="G257">
        <v>52249.599999999999</v>
      </c>
      <c r="H257" s="13">
        <f t="shared" si="13"/>
        <v>6.0810810810810745E-2</v>
      </c>
      <c r="I257">
        <v>53664</v>
      </c>
      <c r="J257" s="13">
        <f t="shared" si="14"/>
        <v>2.7070063694267565E-2</v>
      </c>
      <c r="K257" t="s">
        <v>6</v>
      </c>
    </row>
    <row r="258" spans="1:11" x14ac:dyDescent="0.2">
      <c r="A258" s="39">
        <v>3222</v>
      </c>
      <c r="B258">
        <v>54770.77</v>
      </c>
      <c r="C258">
        <v>56580.37</v>
      </c>
      <c r="D258" s="13">
        <f t="shared" si="15"/>
        <v>3.303952089773432E-2</v>
      </c>
      <c r="E258">
        <v>61193.599999999999</v>
      </c>
      <c r="F258" s="13">
        <f t="shared" ref="F258:F321" si="16">IF(IFERROR((E258/C258-1),"")="","",IF(AND((E258/C258-1)&gt;0,(E258/C258-1)&lt;0.1),(E258/C258-1),""))</f>
        <v>8.1534108030753449E-2</v>
      </c>
      <c r="G258">
        <v>63024</v>
      </c>
      <c r="H258" s="13">
        <f t="shared" ref="H258:H321" si="17">IF(IFERROR((G258/E258-1),"")="","",IF(AND((G258/E258-1)&gt;0,(G258/E258-1)&lt;0.1),(G258/E258-1),""))</f>
        <v>2.9911624745071475E-2</v>
      </c>
      <c r="I258">
        <v>64729.599999999999</v>
      </c>
      <c r="J258" s="13">
        <f t="shared" ref="J258:J321" si="18">IF(IFERROR((I258/G258-1),"")="","",IF(AND((I258/G258-1)&gt;0,(I258/G258-1)&lt;0.1),(I258/G258-1),""))</f>
        <v>2.7062706270627013E-2</v>
      </c>
      <c r="K258" t="s">
        <v>6</v>
      </c>
    </row>
    <row r="259" spans="1:11" x14ac:dyDescent="0.2">
      <c r="A259" s="39">
        <v>3247</v>
      </c>
      <c r="B259">
        <v>43305.599999999999</v>
      </c>
      <c r="C259">
        <v>44948.800000000003</v>
      </c>
      <c r="D259" s="13">
        <f t="shared" ref="D259:D322" si="19">IF(IFERROR((C259/B259-1),"")="","",IF(AND((C259/B259-1)&gt;0,(C259/B259-1)&lt;0.1),(C259/B259-1),""))</f>
        <v>3.7944284341979051E-2</v>
      </c>
      <c r="E259">
        <v>46300.800000000003</v>
      </c>
      <c r="F259" s="13">
        <f t="shared" si="16"/>
        <v>3.0078667283665039E-2</v>
      </c>
      <c r="G259">
        <v>47465.599999999999</v>
      </c>
      <c r="H259" s="13">
        <f t="shared" si="17"/>
        <v>2.515723270440251E-2</v>
      </c>
      <c r="J259" s="13" t="str">
        <f t="shared" si="18"/>
        <v/>
      </c>
      <c r="K259" t="s">
        <v>6</v>
      </c>
    </row>
    <row r="260" spans="1:11" x14ac:dyDescent="0.2">
      <c r="A260" s="39">
        <v>3254</v>
      </c>
      <c r="B260">
        <v>54350.400000000001</v>
      </c>
      <c r="C260">
        <v>55972.800000000003</v>
      </c>
      <c r="D260" s="13">
        <f t="shared" si="19"/>
        <v>2.9850746268656803E-2</v>
      </c>
      <c r="F260" s="13" t="str">
        <f t="shared" si="16"/>
        <v/>
      </c>
      <c r="H260" s="13" t="str">
        <f t="shared" si="17"/>
        <v/>
      </c>
      <c r="J260" s="13" t="str">
        <f t="shared" si="18"/>
        <v/>
      </c>
      <c r="K260" t="s">
        <v>6</v>
      </c>
    </row>
    <row r="261" spans="1:11" x14ac:dyDescent="0.2">
      <c r="A261" s="39">
        <v>3258</v>
      </c>
      <c r="B261">
        <v>53435.199999999997</v>
      </c>
      <c r="C261">
        <v>63689.599999999999</v>
      </c>
      <c r="D261" s="13" t="str">
        <f t="shared" si="19"/>
        <v/>
      </c>
      <c r="E261">
        <v>65603.199999999997</v>
      </c>
      <c r="F261" s="13">
        <f t="shared" si="16"/>
        <v>3.0045721750489918E-2</v>
      </c>
      <c r="G261">
        <v>67579.199999999997</v>
      </c>
      <c r="H261" s="13">
        <f t="shared" si="17"/>
        <v>3.0120481927710774E-2</v>
      </c>
      <c r="J261" s="13" t="str">
        <f t="shared" si="18"/>
        <v/>
      </c>
      <c r="K261" t="s">
        <v>6</v>
      </c>
    </row>
    <row r="262" spans="1:11" x14ac:dyDescent="0.2">
      <c r="A262" s="39">
        <v>3260</v>
      </c>
      <c r="C262">
        <v>64896</v>
      </c>
      <c r="D262" s="13" t="str">
        <f t="shared" si="19"/>
        <v/>
      </c>
      <c r="E262">
        <v>67953.600000000006</v>
      </c>
      <c r="F262" s="13">
        <f t="shared" si="16"/>
        <v>4.711538461538467E-2</v>
      </c>
      <c r="G262">
        <v>69992</v>
      </c>
      <c r="H262" s="13">
        <f t="shared" si="17"/>
        <v>2.9996939087848062E-2</v>
      </c>
      <c r="I262">
        <v>69992</v>
      </c>
      <c r="J262" s="13" t="str">
        <f t="shared" si="18"/>
        <v/>
      </c>
      <c r="K262" t="s">
        <v>6</v>
      </c>
    </row>
    <row r="263" spans="1:11" x14ac:dyDescent="0.2">
      <c r="A263" s="39">
        <v>3267</v>
      </c>
      <c r="B263">
        <v>52856.959999999999</v>
      </c>
      <c r="C263">
        <v>54437.760000000002</v>
      </c>
      <c r="D263" s="13">
        <f t="shared" si="19"/>
        <v>2.9907130489532641E-2</v>
      </c>
      <c r="E263">
        <v>56080.959999999999</v>
      </c>
      <c r="F263" s="13">
        <f t="shared" si="16"/>
        <v>3.0184930460033677E-2</v>
      </c>
      <c r="G263">
        <v>57765.760000000002</v>
      </c>
      <c r="H263" s="13">
        <f t="shared" si="17"/>
        <v>3.0042281729842024E-2</v>
      </c>
      <c r="I263">
        <v>57765.760000000002</v>
      </c>
      <c r="J263" s="13" t="str">
        <f t="shared" si="18"/>
        <v/>
      </c>
      <c r="K263" t="s">
        <v>6</v>
      </c>
    </row>
    <row r="264" spans="1:11" x14ac:dyDescent="0.2">
      <c r="A264" s="39">
        <v>3276</v>
      </c>
      <c r="B264">
        <v>54312.34</v>
      </c>
      <c r="C264">
        <v>57844.800000000003</v>
      </c>
      <c r="D264" s="13">
        <f t="shared" si="19"/>
        <v>6.5039731302315662E-2</v>
      </c>
      <c r="E264">
        <v>63814.400000000001</v>
      </c>
      <c r="F264" s="13" t="str">
        <f t="shared" si="16"/>
        <v/>
      </c>
      <c r="G264">
        <v>65728</v>
      </c>
      <c r="H264" s="13">
        <f t="shared" si="17"/>
        <v>2.9986962190351907E-2</v>
      </c>
      <c r="I264">
        <v>67496</v>
      </c>
      <c r="J264" s="13">
        <f t="shared" si="18"/>
        <v>2.6898734177215111E-2</v>
      </c>
      <c r="K264" t="s">
        <v>6</v>
      </c>
    </row>
    <row r="265" spans="1:11" x14ac:dyDescent="0.2">
      <c r="A265" s="39">
        <v>3278</v>
      </c>
      <c r="B265">
        <v>47143.82</v>
      </c>
      <c r="C265">
        <v>48703.82</v>
      </c>
      <c r="D265" s="13">
        <f t="shared" si="19"/>
        <v>3.3090233247963452E-2</v>
      </c>
      <c r="E265">
        <v>52790.400000000001</v>
      </c>
      <c r="F265" s="13">
        <f t="shared" si="16"/>
        <v>8.3906765424149432E-2</v>
      </c>
      <c r="G265">
        <v>54371.199999999997</v>
      </c>
      <c r="H265" s="13">
        <f t="shared" si="17"/>
        <v>2.9944838455476575E-2</v>
      </c>
      <c r="J265" s="13" t="str">
        <f t="shared" si="18"/>
        <v/>
      </c>
      <c r="K265" t="s">
        <v>6</v>
      </c>
    </row>
    <row r="266" spans="1:11" x14ac:dyDescent="0.2">
      <c r="A266" s="39">
        <v>3283</v>
      </c>
      <c r="B266">
        <v>42369.599999999999</v>
      </c>
      <c r="C266">
        <v>43638.400000000001</v>
      </c>
      <c r="D266" s="13">
        <f t="shared" si="19"/>
        <v>2.9945999018164082E-2</v>
      </c>
      <c r="E266">
        <v>44948.800000000003</v>
      </c>
      <c r="F266" s="13">
        <f t="shared" si="16"/>
        <v>3.0028598665395645E-2</v>
      </c>
      <c r="G266">
        <v>46300.800000000003</v>
      </c>
      <c r="H266" s="13">
        <f t="shared" si="17"/>
        <v>3.0078667283665039E-2</v>
      </c>
      <c r="I266">
        <v>47694.400000000001</v>
      </c>
      <c r="J266" s="13">
        <f t="shared" si="18"/>
        <v>3.0098831985624352E-2</v>
      </c>
      <c r="K266" t="s">
        <v>6</v>
      </c>
    </row>
    <row r="267" spans="1:11" x14ac:dyDescent="0.2">
      <c r="A267" s="39">
        <v>3306</v>
      </c>
      <c r="B267">
        <v>57833.98</v>
      </c>
      <c r="C267">
        <v>59560.38</v>
      </c>
      <c r="D267" s="13">
        <f t="shared" si="19"/>
        <v>2.9850963049750323E-2</v>
      </c>
      <c r="E267">
        <v>61952.38</v>
      </c>
      <c r="F267" s="13">
        <f t="shared" si="16"/>
        <v>4.0160925769781919E-2</v>
      </c>
      <c r="G267">
        <v>63803.58</v>
      </c>
      <c r="H267" s="13">
        <f t="shared" si="17"/>
        <v>2.9881015063505378E-2</v>
      </c>
      <c r="I267">
        <v>63803.58</v>
      </c>
      <c r="J267" s="13" t="str">
        <f t="shared" si="18"/>
        <v/>
      </c>
      <c r="K267" t="s">
        <v>6</v>
      </c>
    </row>
    <row r="268" spans="1:11" x14ac:dyDescent="0.2">
      <c r="A268" s="39">
        <v>3321</v>
      </c>
      <c r="B268">
        <v>41104.129999999997</v>
      </c>
      <c r="C268">
        <v>44824</v>
      </c>
      <c r="D268" s="13">
        <f t="shared" si="19"/>
        <v>9.049869198058702E-2</v>
      </c>
      <c r="E268">
        <v>48464</v>
      </c>
      <c r="F268" s="13">
        <f t="shared" si="16"/>
        <v>8.1206496519721671E-2</v>
      </c>
      <c r="G268">
        <v>50044.800000000003</v>
      </c>
      <c r="H268" s="13">
        <f t="shared" si="17"/>
        <v>3.2618025751073088E-2</v>
      </c>
      <c r="I268">
        <v>50044.800000000003</v>
      </c>
      <c r="J268" s="13" t="str">
        <f t="shared" si="18"/>
        <v/>
      </c>
      <c r="K268" t="s">
        <v>6</v>
      </c>
    </row>
    <row r="269" spans="1:11" x14ac:dyDescent="0.2">
      <c r="A269" s="39">
        <v>3330</v>
      </c>
      <c r="B269">
        <v>52308.88</v>
      </c>
      <c r="C269">
        <v>53868.88</v>
      </c>
      <c r="D269" s="13">
        <f t="shared" si="19"/>
        <v>2.9822852257589849E-2</v>
      </c>
      <c r="E269">
        <v>55616.08</v>
      </c>
      <c r="F269" s="13">
        <f t="shared" si="16"/>
        <v>3.2434310867424765E-2</v>
      </c>
      <c r="G269">
        <v>57425.68</v>
      </c>
      <c r="H269" s="13">
        <f t="shared" si="17"/>
        <v>3.2537352506684991E-2</v>
      </c>
      <c r="I269">
        <v>57425.68</v>
      </c>
      <c r="J269" s="13" t="str">
        <f t="shared" si="18"/>
        <v/>
      </c>
      <c r="K269" t="s">
        <v>6</v>
      </c>
    </row>
    <row r="270" spans="1:11" x14ac:dyDescent="0.2">
      <c r="A270" s="39">
        <v>3334</v>
      </c>
      <c r="B270">
        <v>55078.400000000001</v>
      </c>
      <c r="C270">
        <v>56721.599999999999</v>
      </c>
      <c r="D270" s="13">
        <f t="shared" si="19"/>
        <v>2.9833836858006002E-2</v>
      </c>
      <c r="E270">
        <v>58531.199999999997</v>
      </c>
      <c r="F270" s="13">
        <f t="shared" si="16"/>
        <v>3.1903190319031882E-2</v>
      </c>
      <c r="G270">
        <v>60361.599999999999</v>
      </c>
      <c r="H270" s="13">
        <f t="shared" si="17"/>
        <v>3.1272210376688037E-2</v>
      </c>
      <c r="I270">
        <v>61984</v>
      </c>
      <c r="J270" s="13">
        <f t="shared" si="18"/>
        <v>2.6878015161957203E-2</v>
      </c>
      <c r="K270" t="s">
        <v>6</v>
      </c>
    </row>
    <row r="271" spans="1:11" x14ac:dyDescent="0.2">
      <c r="A271" s="39">
        <v>3338</v>
      </c>
      <c r="B271">
        <v>48347.1</v>
      </c>
      <c r="C271">
        <v>48347.1</v>
      </c>
      <c r="D271" s="13" t="str">
        <f t="shared" si="19"/>
        <v/>
      </c>
      <c r="E271">
        <v>48347.1</v>
      </c>
      <c r="F271" s="13" t="str">
        <f t="shared" si="16"/>
        <v/>
      </c>
      <c r="H271" s="13" t="str">
        <f t="shared" si="17"/>
        <v/>
      </c>
      <c r="J271" s="13" t="str">
        <f t="shared" si="18"/>
        <v/>
      </c>
      <c r="K271" t="s">
        <v>6</v>
      </c>
    </row>
    <row r="272" spans="1:11" x14ac:dyDescent="0.2">
      <c r="A272" s="39">
        <v>3339</v>
      </c>
      <c r="B272">
        <v>50837.9</v>
      </c>
      <c r="C272">
        <v>51607.5</v>
      </c>
      <c r="D272" s="13">
        <f t="shared" si="19"/>
        <v>1.5138312164743262E-2</v>
      </c>
      <c r="E272">
        <v>51607.5</v>
      </c>
      <c r="F272" s="13" t="str">
        <f t="shared" si="16"/>
        <v/>
      </c>
      <c r="G272">
        <v>53146.7</v>
      </c>
      <c r="H272" s="13">
        <f t="shared" si="17"/>
        <v>2.9825122317492569E-2</v>
      </c>
      <c r="I272">
        <v>53687.5</v>
      </c>
      <c r="J272" s="13">
        <f t="shared" si="18"/>
        <v>1.0175608269187064E-2</v>
      </c>
      <c r="K272" t="s">
        <v>6</v>
      </c>
    </row>
    <row r="273" spans="1:11" x14ac:dyDescent="0.2">
      <c r="A273" s="39">
        <v>3354</v>
      </c>
      <c r="B273">
        <v>57669.04</v>
      </c>
      <c r="C273">
        <v>59395.44</v>
      </c>
      <c r="D273" s="13">
        <f t="shared" si="19"/>
        <v>2.9936340192241895E-2</v>
      </c>
      <c r="E273">
        <v>64064</v>
      </c>
      <c r="F273" s="13">
        <f t="shared" si="16"/>
        <v>7.8601320236031613E-2</v>
      </c>
      <c r="H273" s="13" t="str">
        <f t="shared" si="17"/>
        <v/>
      </c>
      <c r="J273" s="13" t="str">
        <f t="shared" si="18"/>
        <v/>
      </c>
      <c r="K273" t="s">
        <v>6</v>
      </c>
    </row>
    <row r="274" spans="1:11" x14ac:dyDescent="0.2">
      <c r="A274" s="39">
        <v>3358</v>
      </c>
      <c r="B274">
        <v>54621</v>
      </c>
      <c r="D274" s="13" t="str">
        <f t="shared" si="19"/>
        <v/>
      </c>
      <c r="F274" s="13" t="str">
        <f t="shared" si="16"/>
        <v/>
      </c>
      <c r="H274" s="13" t="str">
        <f t="shared" si="17"/>
        <v/>
      </c>
      <c r="J274" s="13" t="str">
        <f t="shared" si="18"/>
        <v/>
      </c>
      <c r="K274" t="s">
        <v>6</v>
      </c>
    </row>
    <row r="275" spans="1:11" x14ac:dyDescent="0.2">
      <c r="A275" s="39">
        <v>3362</v>
      </c>
      <c r="B275">
        <v>63689.599999999999</v>
      </c>
      <c r="D275" s="13" t="str">
        <f t="shared" si="19"/>
        <v/>
      </c>
      <c r="F275" s="13" t="str">
        <f t="shared" si="16"/>
        <v/>
      </c>
      <c r="H275" s="13" t="str">
        <f t="shared" si="17"/>
        <v/>
      </c>
      <c r="J275" s="13" t="str">
        <f t="shared" si="18"/>
        <v/>
      </c>
      <c r="K275" t="s">
        <v>6</v>
      </c>
    </row>
    <row r="276" spans="1:11" x14ac:dyDescent="0.2">
      <c r="A276" s="39">
        <v>3378</v>
      </c>
      <c r="B276">
        <v>60902.400000000001</v>
      </c>
      <c r="C276">
        <v>62920</v>
      </c>
      <c r="D276" s="13">
        <f t="shared" si="19"/>
        <v>3.3128415300546443E-2</v>
      </c>
      <c r="E276">
        <v>68036.800000000003</v>
      </c>
      <c r="F276" s="13">
        <f t="shared" si="16"/>
        <v>8.1322314049586897E-2</v>
      </c>
      <c r="H276" s="13" t="str">
        <f t="shared" si="17"/>
        <v/>
      </c>
      <c r="J276" s="13" t="str">
        <f t="shared" si="18"/>
        <v/>
      </c>
      <c r="K276" t="s">
        <v>6</v>
      </c>
    </row>
    <row r="277" spans="1:11" x14ac:dyDescent="0.2">
      <c r="A277" s="39">
        <v>3406</v>
      </c>
      <c r="B277">
        <v>50745.97</v>
      </c>
      <c r="C277">
        <v>51765.17</v>
      </c>
      <c r="D277" s="13">
        <f t="shared" si="19"/>
        <v>2.0084353496444995E-2</v>
      </c>
      <c r="E277">
        <v>51765.17</v>
      </c>
      <c r="F277" s="13" t="str">
        <f t="shared" si="16"/>
        <v/>
      </c>
      <c r="G277">
        <v>53179.57</v>
      </c>
      <c r="H277" s="13">
        <f t="shared" si="17"/>
        <v>2.7323391384593165E-2</v>
      </c>
      <c r="J277" s="13" t="str">
        <f t="shared" si="18"/>
        <v/>
      </c>
      <c r="K277" t="s">
        <v>6</v>
      </c>
    </row>
    <row r="278" spans="1:11" x14ac:dyDescent="0.2">
      <c r="A278" s="39">
        <v>3407</v>
      </c>
      <c r="B278">
        <v>51556.13</v>
      </c>
      <c r="C278">
        <v>55868.800000000003</v>
      </c>
      <c r="D278" s="13">
        <f t="shared" si="19"/>
        <v>8.3649994675705885E-2</v>
      </c>
      <c r="E278">
        <v>58656</v>
      </c>
      <c r="F278" s="13">
        <f t="shared" si="16"/>
        <v>4.988830975428149E-2</v>
      </c>
      <c r="H278" s="13" t="str">
        <f t="shared" si="17"/>
        <v/>
      </c>
      <c r="J278" s="13" t="str">
        <f t="shared" si="18"/>
        <v/>
      </c>
      <c r="K278" t="s">
        <v>6</v>
      </c>
    </row>
    <row r="279" spans="1:11" x14ac:dyDescent="0.2">
      <c r="A279" s="39">
        <v>3408</v>
      </c>
      <c r="B279">
        <v>50346.19</v>
      </c>
      <c r="C279">
        <v>51344.59</v>
      </c>
      <c r="D279" s="13">
        <f t="shared" si="19"/>
        <v>1.9830696225473954E-2</v>
      </c>
      <c r="E279">
        <v>55036.800000000003</v>
      </c>
      <c r="F279" s="13">
        <f t="shared" si="16"/>
        <v>7.1910399907760603E-2</v>
      </c>
      <c r="H279" s="13" t="str">
        <f t="shared" si="17"/>
        <v/>
      </c>
      <c r="J279" s="13" t="str">
        <f t="shared" si="18"/>
        <v/>
      </c>
      <c r="K279" t="s">
        <v>6</v>
      </c>
    </row>
    <row r="280" spans="1:11" x14ac:dyDescent="0.2">
      <c r="A280" s="39">
        <v>3410</v>
      </c>
      <c r="B280">
        <v>50231.58</v>
      </c>
      <c r="C280">
        <v>51666.78</v>
      </c>
      <c r="D280" s="13">
        <f t="shared" si="19"/>
        <v>2.8571667464969197E-2</v>
      </c>
      <c r="E280">
        <v>55744</v>
      </c>
      <c r="F280" s="13">
        <f t="shared" si="16"/>
        <v>7.8913762382714747E-2</v>
      </c>
      <c r="G280">
        <v>57137.599999999999</v>
      </c>
      <c r="H280" s="13">
        <f t="shared" si="17"/>
        <v>2.4999999999999911E-2</v>
      </c>
      <c r="I280">
        <v>57137.599999999999</v>
      </c>
      <c r="J280" s="13" t="str">
        <f t="shared" si="18"/>
        <v/>
      </c>
      <c r="K280" t="s">
        <v>6</v>
      </c>
    </row>
    <row r="281" spans="1:11" x14ac:dyDescent="0.2">
      <c r="A281" s="39">
        <v>3412</v>
      </c>
      <c r="B281">
        <v>60641.57</v>
      </c>
      <c r="C281">
        <v>61556.77</v>
      </c>
      <c r="D281" s="13">
        <f t="shared" si="19"/>
        <v>1.5091957546613521E-2</v>
      </c>
      <c r="E281">
        <v>61556.77</v>
      </c>
      <c r="F281" s="13" t="str">
        <f t="shared" si="16"/>
        <v/>
      </c>
      <c r="H281" s="13" t="str">
        <f t="shared" si="17"/>
        <v/>
      </c>
      <c r="J281" s="13" t="str">
        <f t="shared" si="18"/>
        <v/>
      </c>
      <c r="K281" t="s">
        <v>6</v>
      </c>
    </row>
    <row r="282" spans="1:11" x14ac:dyDescent="0.2">
      <c r="A282" s="39">
        <v>3433</v>
      </c>
      <c r="B282">
        <v>41382.43</v>
      </c>
      <c r="C282">
        <v>44616</v>
      </c>
      <c r="D282" s="13">
        <f t="shared" si="19"/>
        <v>7.8138717325203055E-2</v>
      </c>
      <c r="E282">
        <v>46842</v>
      </c>
      <c r="F282" s="13">
        <f t="shared" si="16"/>
        <v>4.9892415277030588E-2</v>
      </c>
      <c r="H282" s="13" t="str">
        <f t="shared" si="17"/>
        <v/>
      </c>
      <c r="J282" s="13" t="str">
        <f t="shared" si="18"/>
        <v/>
      </c>
      <c r="K282" t="s">
        <v>6</v>
      </c>
    </row>
    <row r="283" spans="1:11" x14ac:dyDescent="0.2">
      <c r="A283" s="39">
        <v>3451</v>
      </c>
      <c r="B283">
        <v>56992</v>
      </c>
      <c r="C283">
        <v>60070.400000000001</v>
      </c>
      <c r="D283" s="13">
        <f t="shared" si="19"/>
        <v>5.4014598540146119E-2</v>
      </c>
      <c r="E283">
        <v>63086.400000000001</v>
      </c>
      <c r="F283" s="13">
        <f t="shared" si="16"/>
        <v>5.0207756232687029E-2</v>
      </c>
      <c r="G283">
        <v>65145.599999999999</v>
      </c>
      <c r="H283" s="13">
        <f t="shared" si="17"/>
        <v>3.2640949554896048E-2</v>
      </c>
      <c r="I283">
        <v>65145.599999999999</v>
      </c>
      <c r="J283" s="13" t="str">
        <f t="shared" si="18"/>
        <v/>
      </c>
      <c r="K283" t="s">
        <v>6</v>
      </c>
    </row>
    <row r="284" spans="1:11" x14ac:dyDescent="0.2">
      <c r="A284" s="39">
        <v>3457</v>
      </c>
      <c r="B284">
        <v>54454.400000000001</v>
      </c>
      <c r="C284">
        <v>56097.599999999999</v>
      </c>
      <c r="D284" s="13">
        <f t="shared" si="19"/>
        <v>3.0175706646294875E-2</v>
      </c>
      <c r="E284">
        <v>58926.400000000001</v>
      </c>
      <c r="F284" s="13">
        <f t="shared" si="16"/>
        <v>5.0426399703374258E-2</v>
      </c>
      <c r="G284">
        <v>60694.400000000001</v>
      </c>
      <c r="H284" s="13">
        <f t="shared" si="17"/>
        <v>3.0003529827038466E-2</v>
      </c>
      <c r="I284">
        <v>62275.199999999997</v>
      </c>
      <c r="J284" s="13">
        <f t="shared" si="18"/>
        <v>2.6045236463331012E-2</v>
      </c>
      <c r="K284" t="s">
        <v>6</v>
      </c>
    </row>
    <row r="285" spans="1:11" x14ac:dyDescent="0.2">
      <c r="A285" s="39">
        <v>3480</v>
      </c>
      <c r="B285">
        <v>49882.14</v>
      </c>
      <c r="C285">
        <v>49882.14</v>
      </c>
      <c r="D285" s="13" t="str">
        <f t="shared" si="19"/>
        <v/>
      </c>
      <c r="E285">
        <v>51379.74</v>
      </c>
      <c r="F285" s="13">
        <f t="shared" si="16"/>
        <v>3.0022769672672478E-2</v>
      </c>
      <c r="G285">
        <v>52918.94</v>
      </c>
      <c r="H285" s="13">
        <f t="shared" si="17"/>
        <v>2.9957333376930295E-2</v>
      </c>
      <c r="I285">
        <v>52918.94</v>
      </c>
      <c r="J285" s="13" t="str">
        <f t="shared" si="18"/>
        <v/>
      </c>
      <c r="K285" t="s">
        <v>6</v>
      </c>
    </row>
    <row r="286" spans="1:11" x14ac:dyDescent="0.2">
      <c r="A286" s="39">
        <v>3482</v>
      </c>
      <c r="B286">
        <v>46870.720000000001</v>
      </c>
      <c r="C286">
        <v>48409.919999999998</v>
      </c>
      <c r="D286" s="13">
        <f t="shared" si="19"/>
        <v>3.2839265110499616E-2</v>
      </c>
      <c r="E286">
        <v>52457.599999999999</v>
      </c>
      <c r="F286" s="13">
        <f t="shared" si="16"/>
        <v>8.3612614935120844E-2</v>
      </c>
      <c r="G286">
        <v>54288</v>
      </c>
      <c r="H286" s="13">
        <f t="shared" si="17"/>
        <v>3.4892942109437053E-2</v>
      </c>
      <c r="I286">
        <v>54288</v>
      </c>
      <c r="J286" s="13" t="str">
        <f t="shared" si="18"/>
        <v/>
      </c>
      <c r="K286" t="s">
        <v>6</v>
      </c>
    </row>
    <row r="287" spans="1:11" x14ac:dyDescent="0.2">
      <c r="A287" s="39">
        <v>3489</v>
      </c>
      <c r="B287">
        <v>50460.800000000003</v>
      </c>
      <c r="C287">
        <v>55868.800000000003</v>
      </c>
      <c r="D287" s="13" t="str">
        <f t="shared" si="19"/>
        <v/>
      </c>
      <c r="E287">
        <v>60424</v>
      </c>
      <c r="F287" s="13">
        <f t="shared" si="16"/>
        <v>8.1533879374534601E-2</v>
      </c>
      <c r="G287">
        <v>62233.599999999999</v>
      </c>
      <c r="H287" s="13">
        <f t="shared" si="17"/>
        <v>2.9948364888123802E-2</v>
      </c>
      <c r="I287">
        <v>64105.599999999999</v>
      </c>
      <c r="J287" s="13">
        <f t="shared" si="18"/>
        <v>3.0080213903743269E-2</v>
      </c>
      <c r="K287" t="s">
        <v>6</v>
      </c>
    </row>
    <row r="288" spans="1:11" x14ac:dyDescent="0.2">
      <c r="A288" s="39">
        <v>3495</v>
      </c>
      <c r="B288">
        <v>54496</v>
      </c>
      <c r="C288">
        <v>56139.199999999997</v>
      </c>
      <c r="D288" s="13">
        <f t="shared" si="19"/>
        <v>3.0152671755725224E-2</v>
      </c>
      <c r="E288">
        <v>57824</v>
      </c>
      <c r="F288" s="13">
        <f t="shared" si="16"/>
        <v>3.0011115227862151E-2</v>
      </c>
      <c r="G288">
        <v>59404.800000000003</v>
      </c>
      <c r="H288" s="13">
        <f t="shared" si="17"/>
        <v>2.7338129496403019E-2</v>
      </c>
      <c r="I288">
        <v>60881.599999999999</v>
      </c>
      <c r="J288" s="13">
        <f t="shared" si="18"/>
        <v>2.4859943977590948E-2</v>
      </c>
      <c r="K288" t="s">
        <v>6</v>
      </c>
    </row>
    <row r="289" spans="1:11" x14ac:dyDescent="0.2">
      <c r="A289" s="39">
        <v>3504</v>
      </c>
      <c r="B289">
        <v>59749.04</v>
      </c>
      <c r="D289" s="13" t="str">
        <f t="shared" si="19"/>
        <v/>
      </c>
      <c r="F289" s="13" t="str">
        <f t="shared" si="16"/>
        <v/>
      </c>
      <c r="H289" s="13" t="str">
        <f t="shared" si="17"/>
        <v/>
      </c>
      <c r="J289" s="13" t="str">
        <f t="shared" si="18"/>
        <v/>
      </c>
      <c r="K289" t="s">
        <v>6</v>
      </c>
    </row>
    <row r="290" spans="1:11" x14ac:dyDescent="0.2">
      <c r="A290" s="39">
        <v>3514</v>
      </c>
      <c r="B290">
        <v>64168</v>
      </c>
      <c r="C290">
        <v>66102.399999999994</v>
      </c>
      <c r="D290" s="13">
        <f t="shared" si="19"/>
        <v>3.0145867098865464E-2</v>
      </c>
      <c r="E290">
        <v>68078.399999999994</v>
      </c>
      <c r="F290" s="13">
        <f t="shared" si="16"/>
        <v>2.9893014474512203E-2</v>
      </c>
      <c r="G290">
        <v>73632</v>
      </c>
      <c r="H290" s="13">
        <f t="shared" si="17"/>
        <v>8.1576535288726104E-2</v>
      </c>
      <c r="I290">
        <v>75628.800000000003</v>
      </c>
      <c r="J290" s="13">
        <f t="shared" si="18"/>
        <v>2.7118644067796627E-2</v>
      </c>
      <c r="K290" t="s">
        <v>6</v>
      </c>
    </row>
    <row r="291" spans="1:11" x14ac:dyDescent="0.2">
      <c r="A291" s="39">
        <v>3517</v>
      </c>
      <c r="B291">
        <v>55000.82</v>
      </c>
      <c r="C291">
        <v>58968</v>
      </c>
      <c r="D291" s="13">
        <f t="shared" si="19"/>
        <v>7.2129470069719037E-2</v>
      </c>
      <c r="E291">
        <v>63772.800000000003</v>
      </c>
      <c r="F291" s="13">
        <f t="shared" si="16"/>
        <v>8.1481481481481488E-2</v>
      </c>
      <c r="G291">
        <v>65998.399999999994</v>
      </c>
      <c r="H291" s="13">
        <f t="shared" si="17"/>
        <v>3.4898891063274595E-2</v>
      </c>
      <c r="I291">
        <v>67974.399999999994</v>
      </c>
      <c r="J291" s="13">
        <f t="shared" si="18"/>
        <v>2.9940119760478945E-2</v>
      </c>
      <c r="K291" t="s">
        <v>6</v>
      </c>
    </row>
    <row r="292" spans="1:11" x14ac:dyDescent="0.2">
      <c r="A292" s="39">
        <v>3522</v>
      </c>
      <c r="B292">
        <v>69845.36</v>
      </c>
      <c r="C292">
        <v>71946.16</v>
      </c>
      <c r="D292" s="13">
        <f t="shared" si="19"/>
        <v>3.0077874893908563E-2</v>
      </c>
      <c r="E292">
        <v>77792</v>
      </c>
      <c r="F292" s="13">
        <f t="shared" si="16"/>
        <v>8.1252981396088275E-2</v>
      </c>
      <c r="G292">
        <v>80121.600000000006</v>
      </c>
      <c r="H292" s="13">
        <f t="shared" si="17"/>
        <v>2.9946524064171198E-2</v>
      </c>
      <c r="I292">
        <v>82284.800000000003</v>
      </c>
      <c r="J292" s="13">
        <f t="shared" si="18"/>
        <v>2.699896157840076E-2</v>
      </c>
      <c r="K292" t="s">
        <v>6</v>
      </c>
    </row>
    <row r="293" spans="1:11" x14ac:dyDescent="0.2">
      <c r="A293" s="39">
        <v>3543</v>
      </c>
      <c r="B293">
        <v>53643.199999999997</v>
      </c>
      <c r="C293">
        <v>55411.199999999997</v>
      </c>
      <c r="D293" s="13">
        <f t="shared" si="19"/>
        <v>3.2958511050794836E-2</v>
      </c>
      <c r="E293">
        <v>59904</v>
      </c>
      <c r="F293" s="13">
        <f t="shared" si="16"/>
        <v>8.1081081081081141E-2</v>
      </c>
      <c r="H293" s="13" t="str">
        <f t="shared" si="17"/>
        <v/>
      </c>
      <c r="J293" s="13" t="str">
        <f t="shared" si="18"/>
        <v/>
      </c>
      <c r="K293" t="s">
        <v>6</v>
      </c>
    </row>
    <row r="294" spans="1:11" x14ac:dyDescent="0.2">
      <c r="A294" s="39">
        <v>3544</v>
      </c>
      <c r="B294">
        <v>44975.01</v>
      </c>
      <c r="C294">
        <v>46327.01</v>
      </c>
      <c r="D294" s="13">
        <f t="shared" si="19"/>
        <v>3.0061138396634046E-2</v>
      </c>
      <c r="E294">
        <v>50107.199999999997</v>
      </c>
      <c r="F294" s="13">
        <f t="shared" si="16"/>
        <v>8.1597970600735925E-2</v>
      </c>
      <c r="G294">
        <v>51604.800000000003</v>
      </c>
      <c r="H294" s="13">
        <f t="shared" si="17"/>
        <v>2.9887920298879322E-2</v>
      </c>
      <c r="I294">
        <v>53081.599999999999</v>
      </c>
      <c r="J294" s="13">
        <f t="shared" si="18"/>
        <v>2.8617492946392487E-2</v>
      </c>
      <c r="K294" t="s">
        <v>6</v>
      </c>
    </row>
    <row r="295" spans="1:11" x14ac:dyDescent="0.2">
      <c r="A295" s="39">
        <v>3559</v>
      </c>
      <c r="D295" s="13" t="str">
        <f t="shared" si="19"/>
        <v/>
      </c>
      <c r="E295">
        <v>45510</v>
      </c>
      <c r="F295" s="13" t="str">
        <f t="shared" si="16"/>
        <v/>
      </c>
      <c r="G295">
        <v>46425.599999999999</v>
      </c>
      <c r="H295" s="13">
        <f t="shared" si="17"/>
        <v>2.011865524060652E-2</v>
      </c>
      <c r="I295">
        <v>47715.199999999997</v>
      </c>
      <c r="J295" s="13">
        <f t="shared" si="18"/>
        <v>2.7777777777777679E-2</v>
      </c>
      <c r="K295" t="s">
        <v>6</v>
      </c>
    </row>
    <row r="296" spans="1:11" x14ac:dyDescent="0.2">
      <c r="A296" s="39">
        <v>3561</v>
      </c>
      <c r="B296">
        <v>53285.86</v>
      </c>
      <c r="C296">
        <v>54346.66</v>
      </c>
      <c r="D296" s="13">
        <f t="shared" si="19"/>
        <v>1.9907720359585213E-2</v>
      </c>
      <c r="E296">
        <v>55969.06</v>
      </c>
      <c r="F296" s="13">
        <f t="shared" si="16"/>
        <v>2.9852800521687817E-2</v>
      </c>
      <c r="G296">
        <v>59384</v>
      </c>
      <c r="H296" s="13">
        <f t="shared" si="17"/>
        <v>6.1014782095679232E-2</v>
      </c>
      <c r="I296">
        <v>60860.800000000003</v>
      </c>
      <c r="J296" s="13">
        <f t="shared" si="18"/>
        <v>2.48686514886165E-2</v>
      </c>
      <c r="K296" t="s">
        <v>6</v>
      </c>
    </row>
    <row r="297" spans="1:11" x14ac:dyDescent="0.2">
      <c r="A297" s="39">
        <v>3576</v>
      </c>
      <c r="B297">
        <v>51270.96</v>
      </c>
      <c r="C297">
        <v>52040.56</v>
      </c>
      <c r="D297" s="13">
        <f t="shared" si="19"/>
        <v>1.5010446459360116E-2</v>
      </c>
      <c r="E297">
        <v>52040.56</v>
      </c>
      <c r="F297" s="13" t="str">
        <f t="shared" si="16"/>
        <v/>
      </c>
      <c r="G297">
        <v>53600.56</v>
      </c>
      <c r="H297" s="13">
        <f t="shared" si="17"/>
        <v>2.9976618237774533E-2</v>
      </c>
      <c r="I297">
        <v>55411.199999999997</v>
      </c>
      <c r="J297" s="13">
        <f t="shared" si="18"/>
        <v>3.3780244087002087E-2</v>
      </c>
      <c r="K297" t="s">
        <v>6</v>
      </c>
    </row>
    <row r="298" spans="1:11" x14ac:dyDescent="0.2">
      <c r="A298" s="39">
        <v>3582</v>
      </c>
      <c r="B298">
        <v>45801.599999999999</v>
      </c>
      <c r="C298">
        <v>47174.400000000001</v>
      </c>
      <c r="D298" s="13">
        <f t="shared" si="19"/>
        <v>2.997275204359684E-2</v>
      </c>
      <c r="F298" s="13" t="str">
        <f t="shared" si="16"/>
        <v/>
      </c>
      <c r="H298" s="13" t="str">
        <f t="shared" si="17"/>
        <v/>
      </c>
      <c r="J298" s="13" t="str">
        <f t="shared" si="18"/>
        <v/>
      </c>
      <c r="K298" t="s">
        <v>6</v>
      </c>
    </row>
    <row r="299" spans="1:11" x14ac:dyDescent="0.2">
      <c r="A299" s="39">
        <v>3592</v>
      </c>
      <c r="D299" s="13" t="str">
        <f t="shared" si="19"/>
        <v/>
      </c>
      <c r="F299" s="13" t="str">
        <f t="shared" si="16"/>
        <v/>
      </c>
      <c r="H299" s="13" t="str">
        <f t="shared" si="17"/>
        <v/>
      </c>
      <c r="I299">
        <v>51272</v>
      </c>
      <c r="J299" s="13" t="str">
        <f t="shared" si="18"/>
        <v/>
      </c>
      <c r="K299" t="s">
        <v>6</v>
      </c>
    </row>
    <row r="300" spans="1:11" x14ac:dyDescent="0.2">
      <c r="A300" s="39">
        <v>3597</v>
      </c>
      <c r="B300">
        <v>54662.400000000001</v>
      </c>
      <c r="C300">
        <v>56305.599999999999</v>
      </c>
      <c r="D300" s="13">
        <f t="shared" si="19"/>
        <v>3.0060882800608812E-2</v>
      </c>
      <c r="E300">
        <v>57990.400000000001</v>
      </c>
      <c r="F300" s="13">
        <f t="shared" si="16"/>
        <v>2.9922423346878446E-2</v>
      </c>
      <c r="G300">
        <v>59737.599999999999</v>
      </c>
      <c r="H300" s="13">
        <f t="shared" si="17"/>
        <v>3.0129124820659881E-2</v>
      </c>
      <c r="I300">
        <v>61110.400000000001</v>
      </c>
      <c r="J300" s="13">
        <f t="shared" si="18"/>
        <v>2.2980501392757757E-2</v>
      </c>
      <c r="K300" t="s">
        <v>6</v>
      </c>
    </row>
    <row r="301" spans="1:11" x14ac:dyDescent="0.2">
      <c r="A301" s="39">
        <v>3607</v>
      </c>
      <c r="B301">
        <v>46009.599999999999</v>
      </c>
      <c r="C301">
        <v>47382.400000000001</v>
      </c>
      <c r="D301" s="13">
        <f t="shared" si="19"/>
        <v>2.9837251356238825E-2</v>
      </c>
      <c r="E301">
        <v>50252.800000000003</v>
      </c>
      <c r="F301" s="13">
        <f t="shared" si="16"/>
        <v>6.0579455662862269E-2</v>
      </c>
      <c r="G301">
        <v>51750.400000000001</v>
      </c>
      <c r="H301" s="13">
        <f t="shared" si="17"/>
        <v>2.9801324503311299E-2</v>
      </c>
      <c r="I301">
        <v>51750.400000000001</v>
      </c>
      <c r="J301" s="13" t="str">
        <f t="shared" si="18"/>
        <v/>
      </c>
      <c r="K301" t="s">
        <v>6</v>
      </c>
    </row>
    <row r="302" spans="1:11" x14ac:dyDescent="0.2">
      <c r="A302" s="39">
        <v>3612</v>
      </c>
      <c r="B302">
        <v>59219.68</v>
      </c>
      <c r="C302">
        <v>59219.68</v>
      </c>
      <c r="D302" s="13" t="str">
        <f t="shared" si="19"/>
        <v/>
      </c>
      <c r="E302">
        <v>62171</v>
      </c>
      <c r="F302" s="13">
        <f t="shared" si="16"/>
        <v>4.9836811006070958E-2</v>
      </c>
      <c r="H302" s="13" t="str">
        <f t="shared" si="17"/>
        <v/>
      </c>
      <c r="J302" s="13" t="str">
        <f t="shared" si="18"/>
        <v/>
      </c>
      <c r="K302" t="s">
        <v>6</v>
      </c>
    </row>
    <row r="303" spans="1:11" x14ac:dyDescent="0.2">
      <c r="A303" s="39">
        <v>3614</v>
      </c>
      <c r="B303">
        <v>54337.3</v>
      </c>
      <c r="C303">
        <v>56084.5</v>
      </c>
      <c r="D303" s="13">
        <f t="shared" si="19"/>
        <v>3.2154707723791809E-2</v>
      </c>
      <c r="E303">
        <v>57706.9</v>
      </c>
      <c r="F303" s="13">
        <f t="shared" si="16"/>
        <v>2.8927778619761257E-2</v>
      </c>
      <c r="G303">
        <v>59495.7</v>
      </c>
      <c r="H303" s="13">
        <f t="shared" si="17"/>
        <v>3.0998026232564868E-2</v>
      </c>
      <c r="J303" s="13" t="str">
        <f t="shared" si="18"/>
        <v/>
      </c>
      <c r="K303" t="s">
        <v>6</v>
      </c>
    </row>
    <row r="304" spans="1:11" x14ac:dyDescent="0.2">
      <c r="A304" s="39">
        <v>3618</v>
      </c>
      <c r="B304">
        <v>44678.400000000001</v>
      </c>
      <c r="C304">
        <v>46009.599999999999</v>
      </c>
      <c r="D304" s="13">
        <f t="shared" si="19"/>
        <v>2.9795158286778367E-2</v>
      </c>
      <c r="E304">
        <v>47382.400000000001</v>
      </c>
      <c r="F304" s="13">
        <f t="shared" si="16"/>
        <v>2.9837251356238825E-2</v>
      </c>
      <c r="G304">
        <v>48796.800000000003</v>
      </c>
      <c r="H304" s="13">
        <f t="shared" si="17"/>
        <v>2.9850746268656803E-2</v>
      </c>
      <c r="I304">
        <v>48796.800000000003</v>
      </c>
      <c r="J304" s="13" t="str">
        <f t="shared" si="18"/>
        <v/>
      </c>
      <c r="K304" t="s">
        <v>6</v>
      </c>
    </row>
    <row r="305" spans="1:11" x14ac:dyDescent="0.2">
      <c r="A305" s="39">
        <v>3621</v>
      </c>
      <c r="B305">
        <v>47278.400000000001</v>
      </c>
      <c r="C305">
        <v>48692.800000000003</v>
      </c>
      <c r="D305" s="13">
        <f t="shared" si="19"/>
        <v>2.9916410030796259E-2</v>
      </c>
      <c r="E305">
        <v>50148.800000000003</v>
      </c>
      <c r="F305" s="13">
        <f t="shared" si="16"/>
        <v>2.9901751388295539E-2</v>
      </c>
      <c r="G305">
        <v>51646.400000000001</v>
      </c>
      <c r="H305" s="13">
        <f t="shared" si="17"/>
        <v>2.9863127333056738E-2</v>
      </c>
      <c r="I305">
        <v>53040</v>
      </c>
      <c r="J305" s="13">
        <f t="shared" si="18"/>
        <v>2.6983487716472077E-2</v>
      </c>
      <c r="K305" t="s">
        <v>6</v>
      </c>
    </row>
    <row r="306" spans="1:11" x14ac:dyDescent="0.2">
      <c r="A306" s="39">
        <v>3637</v>
      </c>
      <c r="B306">
        <v>53530.05</v>
      </c>
      <c r="C306">
        <v>55702.400000000001</v>
      </c>
      <c r="D306" s="13">
        <f t="shared" si="19"/>
        <v>4.0581878776500213E-2</v>
      </c>
      <c r="F306" s="13" t="str">
        <f t="shared" si="16"/>
        <v/>
      </c>
      <c r="H306" s="13" t="str">
        <f t="shared" si="17"/>
        <v/>
      </c>
      <c r="J306" s="13" t="str">
        <f t="shared" si="18"/>
        <v/>
      </c>
      <c r="K306" t="s">
        <v>6</v>
      </c>
    </row>
    <row r="307" spans="1:11" x14ac:dyDescent="0.2">
      <c r="A307" s="39">
        <v>3643</v>
      </c>
      <c r="B307">
        <v>56888</v>
      </c>
      <c r="C307">
        <v>58489.599999999999</v>
      </c>
      <c r="D307" s="13">
        <f t="shared" si="19"/>
        <v>2.8153564899451533E-2</v>
      </c>
      <c r="E307">
        <v>60236.800000000003</v>
      </c>
      <c r="F307" s="13">
        <f t="shared" si="16"/>
        <v>2.9871977240398362E-2</v>
      </c>
      <c r="G307">
        <v>62046.400000000001</v>
      </c>
      <c r="H307" s="13">
        <f t="shared" si="17"/>
        <v>3.0041436464088411E-2</v>
      </c>
      <c r="J307" s="13" t="str">
        <f t="shared" si="18"/>
        <v/>
      </c>
      <c r="K307" t="s">
        <v>6</v>
      </c>
    </row>
    <row r="308" spans="1:11" x14ac:dyDescent="0.2">
      <c r="A308" s="39">
        <v>3668</v>
      </c>
      <c r="B308">
        <v>45780.800000000003</v>
      </c>
      <c r="C308">
        <v>47153.599999999999</v>
      </c>
      <c r="D308" s="13">
        <f t="shared" si="19"/>
        <v>2.998636983189451E-2</v>
      </c>
      <c r="F308" s="13" t="str">
        <f t="shared" si="16"/>
        <v/>
      </c>
      <c r="H308" s="13" t="str">
        <f t="shared" si="17"/>
        <v/>
      </c>
      <c r="J308" s="13" t="str">
        <f t="shared" si="18"/>
        <v/>
      </c>
      <c r="K308" t="s">
        <v>6</v>
      </c>
    </row>
    <row r="309" spans="1:11" x14ac:dyDescent="0.2">
      <c r="A309" s="39">
        <v>3675</v>
      </c>
      <c r="B309">
        <v>42854.45</v>
      </c>
      <c r="C309">
        <v>45198</v>
      </c>
      <c r="D309" s="13">
        <f t="shared" si="19"/>
        <v>5.4686269453930736E-2</v>
      </c>
      <c r="E309">
        <v>48880</v>
      </c>
      <c r="F309" s="13">
        <f t="shared" si="16"/>
        <v>8.1463781583255956E-2</v>
      </c>
      <c r="H309" s="13" t="str">
        <f t="shared" si="17"/>
        <v/>
      </c>
      <c r="J309" s="13" t="str">
        <f t="shared" si="18"/>
        <v/>
      </c>
      <c r="K309" t="s">
        <v>6</v>
      </c>
    </row>
    <row r="310" spans="1:11" x14ac:dyDescent="0.2">
      <c r="A310" s="39">
        <v>3681</v>
      </c>
      <c r="B310">
        <v>54119.31</v>
      </c>
      <c r="C310">
        <v>55741.71</v>
      </c>
      <c r="D310" s="13">
        <f t="shared" si="19"/>
        <v>2.9978209256548149E-2</v>
      </c>
      <c r="E310">
        <v>60278.400000000001</v>
      </c>
      <c r="F310" s="13">
        <f t="shared" si="16"/>
        <v>8.1387707696803702E-2</v>
      </c>
      <c r="G310">
        <v>62088</v>
      </c>
      <c r="H310" s="13">
        <f t="shared" si="17"/>
        <v>3.002070393374745E-2</v>
      </c>
      <c r="J310" s="13" t="str">
        <f t="shared" si="18"/>
        <v/>
      </c>
      <c r="K310" t="s">
        <v>6</v>
      </c>
    </row>
    <row r="311" spans="1:11" x14ac:dyDescent="0.2">
      <c r="A311" s="39">
        <v>3687</v>
      </c>
      <c r="B311">
        <v>59823.5</v>
      </c>
      <c r="D311" s="13" t="str">
        <f t="shared" si="19"/>
        <v/>
      </c>
      <c r="F311" s="13" t="str">
        <f t="shared" si="16"/>
        <v/>
      </c>
      <c r="H311" s="13" t="str">
        <f t="shared" si="17"/>
        <v/>
      </c>
      <c r="J311" s="13" t="str">
        <f t="shared" si="18"/>
        <v/>
      </c>
      <c r="K311" t="s">
        <v>6</v>
      </c>
    </row>
    <row r="312" spans="1:11" x14ac:dyDescent="0.2">
      <c r="A312" s="39">
        <v>3693</v>
      </c>
      <c r="B312">
        <v>46609.06</v>
      </c>
      <c r="C312">
        <v>50273.599999999999</v>
      </c>
      <c r="D312" s="13">
        <f t="shared" si="19"/>
        <v>7.8622911511195381E-2</v>
      </c>
      <c r="E312">
        <v>54371.199999999997</v>
      </c>
      <c r="F312" s="13">
        <f t="shared" si="16"/>
        <v>8.1505999172527988E-2</v>
      </c>
      <c r="G312">
        <v>56139.199999999997</v>
      </c>
      <c r="H312" s="13">
        <f t="shared" si="17"/>
        <v>3.2517214996174548E-2</v>
      </c>
      <c r="I312">
        <v>62067.199999999997</v>
      </c>
      <c r="J312" s="13" t="str">
        <f t="shared" si="18"/>
        <v/>
      </c>
      <c r="K312" t="s">
        <v>6</v>
      </c>
    </row>
    <row r="313" spans="1:11" x14ac:dyDescent="0.2">
      <c r="A313" s="39">
        <v>3727</v>
      </c>
      <c r="B313">
        <v>54475.199999999997</v>
      </c>
      <c r="C313">
        <v>56118.400000000001</v>
      </c>
      <c r="D313" s="13">
        <f t="shared" si="19"/>
        <v>3.016418480336025E-2</v>
      </c>
      <c r="E313">
        <v>57803.199999999997</v>
      </c>
      <c r="F313" s="13">
        <f t="shared" si="16"/>
        <v>3.0022238695329717E-2</v>
      </c>
      <c r="G313">
        <v>59529.599999999999</v>
      </c>
      <c r="H313" s="13">
        <f t="shared" si="17"/>
        <v>2.9866858582223932E-2</v>
      </c>
      <c r="I313">
        <v>60964.800000000003</v>
      </c>
      <c r="J313" s="13">
        <f t="shared" si="18"/>
        <v>2.4109014675052443E-2</v>
      </c>
      <c r="K313" t="s">
        <v>6</v>
      </c>
    </row>
    <row r="314" spans="1:11" x14ac:dyDescent="0.2">
      <c r="A314" s="39">
        <v>3740</v>
      </c>
      <c r="B314">
        <v>54496</v>
      </c>
      <c r="C314">
        <v>56139.199999999997</v>
      </c>
      <c r="D314" s="13">
        <f t="shared" si="19"/>
        <v>3.0152671755725224E-2</v>
      </c>
      <c r="E314">
        <v>57824</v>
      </c>
      <c r="F314" s="13">
        <f t="shared" si="16"/>
        <v>3.0011115227862151E-2</v>
      </c>
      <c r="G314">
        <v>59404.800000000003</v>
      </c>
      <c r="H314" s="13">
        <f t="shared" si="17"/>
        <v>2.7338129496403019E-2</v>
      </c>
      <c r="J314" s="13" t="str">
        <f t="shared" si="18"/>
        <v/>
      </c>
      <c r="K314" t="s">
        <v>6</v>
      </c>
    </row>
    <row r="315" spans="1:11" x14ac:dyDescent="0.2">
      <c r="A315" s="39">
        <v>3747</v>
      </c>
      <c r="B315">
        <v>68748.990000000005</v>
      </c>
      <c r="C315">
        <v>70808.19</v>
      </c>
      <c r="D315" s="13">
        <f t="shared" si="19"/>
        <v>2.9952440028573557E-2</v>
      </c>
      <c r="E315">
        <v>76564.800000000003</v>
      </c>
      <c r="F315" s="13">
        <f t="shared" si="16"/>
        <v>8.1298646385396856E-2</v>
      </c>
      <c r="G315">
        <v>78852.800000000003</v>
      </c>
      <c r="H315" s="13">
        <f t="shared" si="17"/>
        <v>2.9883183917413847E-2</v>
      </c>
      <c r="I315">
        <v>78852.800000000003</v>
      </c>
      <c r="J315" s="13" t="str">
        <f t="shared" si="18"/>
        <v/>
      </c>
      <c r="K315" t="s">
        <v>6</v>
      </c>
    </row>
    <row r="316" spans="1:11" x14ac:dyDescent="0.2">
      <c r="A316" s="39">
        <v>3754</v>
      </c>
      <c r="B316">
        <v>60514.27</v>
      </c>
      <c r="C316">
        <v>62323.87</v>
      </c>
      <c r="D316" s="13">
        <f t="shared" si="19"/>
        <v>2.9903690484905487E-2</v>
      </c>
      <c r="E316">
        <v>67392</v>
      </c>
      <c r="F316" s="13">
        <f t="shared" si="16"/>
        <v>8.131924413551328E-2</v>
      </c>
      <c r="G316">
        <v>71489.600000000006</v>
      </c>
      <c r="H316" s="13">
        <f t="shared" si="17"/>
        <v>6.080246913580245E-2</v>
      </c>
      <c r="I316">
        <v>73424</v>
      </c>
      <c r="J316" s="13">
        <f t="shared" si="18"/>
        <v>2.7058481233633858E-2</v>
      </c>
      <c r="K316" t="s">
        <v>6</v>
      </c>
    </row>
    <row r="317" spans="1:11" x14ac:dyDescent="0.2">
      <c r="A317" s="39">
        <v>3759</v>
      </c>
      <c r="B317">
        <v>50102.83</v>
      </c>
      <c r="C317">
        <v>55868.800000000003</v>
      </c>
      <c r="D317" s="13" t="str">
        <f t="shared" si="19"/>
        <v/>
      </c>
      <c r="E317">
        <v>60424</v>
      </c>
      <c r="F317" s="13">
        <f t="shared" si="16"/>
        <v>8.1533879374534601E-2</v>
      </c>
      <c r="G317">
        <v>61942.400000000001</v>
      </c>
      <c r="H317" s="13">
        <f t="shared" si="17"/>
        <v>2.512908777969014E-2</v>
      </c>
      <c r="I317">
        <v>63668.800000000003</v>
      </c>
      <c r="J317" s="13">
        <f t="shared" si="18"/>
        <v>2.7871054398925565E-2</v>
      </c>
      <c r="K317" t="s">
        <v>6</v>
      </c>
    </row>
    <row r="318" spans="1:11" x14ac:dyDescent="0.2">
      <c r="A318" s="39">
        <v>3761</v>
      </c>
      <c r="B318">
        <v>39744.019999999997</v>
      </c>
      <c r="C318">
        <v>40998.46</v>
      </c>
      <c r="D318" s="13">
        <f t="shared" si="19"/>
        <v>3.1562987337466097E-2</v>
      </c>
      <c r="E318">
        <v>42225.66</v>
      </c>
      <c r="F318" s="13">
        <f t="shared" si="16"/>
        <v>2.9932831623431744E-2</v>
      </c>
      <c r="G318">
        <v>43494.46</v>
      </c>
      <c r="H318" s="13">
        <f t="shared" si="17"/>
        <v>3.0048079769505076E-2</v>
      </c>
      <c r="I318">
        <v>44659.26</v>
      </c>
      <c r="J318" s="13">
        <f t="shared" si="18"/>
        <v>2.6780422150315397E-2</v>
      </c>
      <c r="K318" t="s">
        <v>6</v>
      </c>
    </row>
    <row r="319" spans="1:11" x14ac:dyDescent="0.2">
      <c r="A319" s="39">
        <v>3762</v>
      </c>
      <c r="B319">
        <v>55449.06</v>
      </c>
      <c r="C319">
        <v>57113.06</v>
      </c>
      <c r="D319" s="13">
        <f t="shared" si="19"/>
        <v>3.0009525860312136E-2</v>
      </c>
      <c r="E319">
        <v>58818.66</v>
      </c>
      <c r="F319" s="13">
        <f t="shared" si="16"/>
        <v>2.9863572359807078E-2</v>
      </c>
      <c r="G319">
        <v>60004.26</v>
      </c>
      <c r="H319" s="13">
        <f t="shared" si="17"/>
        <v>2.0156868585581522E-2</v>
      </c>
      <c r="J319" s="13" t="str">
        <f t="shared" si="18"/>
        <v/>
      </c>
      <c r="K319" t="s">
        <v>6</v>
      </c>
    </row>
    <row r="320" spans="1:11" x14ac:dyDescent="0.2">
      <c r="A320" s="39">
        <v>3777</v>
      </c>
      <c r="B320">
        <v>65857.38</v>
      </c>
      <c r="C320">
        <v>67958.179999999993</v>
      </c>
      <c r="D320" s="13">
        <f t="shared" si="19"/>
        <v>3.1899234375858621E-2</v>
      </c>
      <c r="E320">
        <v>69996.58</v>
      </c>
      <c r="F320" s="13">
        <f t="shared" si="16"/>
        <v>2.9994917462474957E-2</v>
      </c>
      <c r="G320">
        <v>72159.78</v>
      </c>
      <c r="H320" s="13">
        <f t="shared" si="17"/>
        <v>3.0904367041932668E-2</v>
      </c>
      <c r="I320">
        <v>72159.78</v>
      </c>
      <c r="J320" s="13" t="str">
        <f t="shared" si="18"/>
        <v/>
      </c>
      <c r="K320" t="s">
        <v>6</v>
      </c>
    </row>
    <row r="321" spans="1:11" x14ac:dyDescent="0.2">
      <c r="A321" s="39">
        <v>3784</v>
      </c>
      <c r="B321">
        <v>45947.199999999997</v>
      </c>
      <c r="C321">
        <v>50107.199999999997</v>
      </c>
      <c r="D321" s="13">
        <f t="shared" si="19"/>
        <v>9.053870529651431E-2</v>
      </c>
      <c r="E321">
        <v>56825.599999999999</v>
      </c>
      <c r="F321" s="13" t="str">
        <f t="shared" si="16"/>
        <v/>
      </c>
      <c r="G321">
        <v>58531.199999999997</v>
      </c>
      <c r="H321" s="13">
        <f t="shared" si="17"/>
        <v>3.0014641288433452E-2</v>
      </c>
      <c r="I321">
        <v>59883.199999999997</v>
      </c>
      <c r="J321" s="13">
        <f t="shared" si="18"/>
        <v>2.3098791755508108E-2</v>
      </c>
      <c r="K321" t="s">
        <v>6</v>
      </c>
    </row>
    <row r="322" spans="1:11" x14ac:dyDescent="0.2">
      <c r="A322" s="39">
        <v>3816</v>
      </c>
      <c r="B322">
        <v>40420.639999999999</v>
      </c>
      <c r="C322">
        <v>41627.040000000001</v>
      </c>
      <c r="D322" s="13">
        <f t="shared" si="19"/>
        <v>2.9846138012658896E-2</v>
      </c>
      <c r="E322">
        <v>42875.040000000001</v>
      </c>
      <c r="F322" s="13">
        <f t="shared" ref="F322:F385" si="20">IF(IFERROR((E322/C322-1),"")="","",IF(AND((E322/C322-1)&gt;0,(E322/C322-1)&lt;0.1),(E322/C322-1),""))</f>
        <v>2.998051266676649E-2</v>
      </c>
      <c r="G322">
        <v>44164.639999999999</v>
      </c>
      <c r="H322" s="13">
        <f t="shared" ref="H322:H385" si="21">IF(IFERROR((G322/E322-1),"")="","",IF(AND((G322/E322-1)&gt;0,(G322/E322-1)&lt;0.1),(G322/E322-1),""))</f>
        <v>3.0078106049580278E-2</v>
      </c>
      <c r="I322">
        <v>45267.040000000001</v>
      </c>
      <c r="J322" s="13">
        <f t="shared" ref="J322:J385" si="22">IF(IFERROR((I322/G322-1),"")="","",IF(AND((I322/G322-1)&gt;0,(I322/G322-1)&lt;0.1),(I322/G322-1),""))</f>
        <v>2.4961145386897865E-2</v>
      </c>
      <c r="K322" t="s">
        <v>6</v>
      </c>
    </row>
    <row r="323" spans="1:11" x14ac:dyDescent="0.2">
      <c r="A323" s="39">
        <v>3828</v>
      </c>
      <c r="B323">
        <v>45739.199999999997</v>
      </c>
      <c r="C323">
        <v>50128</v>
      </c>
      <c r="D323" s="13">
        <f t="shared" ref="D323:D386" si="23">IF(IFERROR((C323/B323-1),"")="","",IF(AND((C323/B323-1)&gt;0,(C323/B323-1)&lt;0.1),(C323/B323-1),""))</f>
        <v>9.595270577535242E-2</v>
      </c>
      <c r="E323">
        <v>56826</v>
      </c>
      <c r="F323" s="13" t="str">
        <f t="shared" si="20"/>
        <v/>
      </c>
      <c r="G323">
        <v>58531.199999999997</v>
      </c>
      <c r="H323" s="13">
        <f t="shared" si="21"/>
        <v>3.0007390983000759E-2</v>
      </c>
      <c r="I323">
        <v>59987.199999999997</v>
      </c>
      <c r="J323" s="13">
        <f t="shared" si="22"/>
        <v>2.4875621890547261E-2</v>
      </c>
      <c r="K323" t="s">
        <v>6</v>
      </c>
    </row>
    <row r="324" spans="1:11" x14ac:dyDescent="0.2">
      <c r="A324" s="39">
        <v>3829</v>
      </c>
      <c r="B324">
        <v>64022.400000000001</v>
      </c>
      <c r="C324">
        <v>65936</v>
      </c>
      <c r="D324" s="13">
        <f t="shared" si="23"/>
        <v>2.9889538661468373E-2</v>
      </c>
      <c r="E324">
        <v>71323.199999999997</v>
      </c>
      <c r="F324" s="13">
        <f t="shared" si="20"/>
        <v>8.1703470031545766E-2</v>
      </c>
      <c r="G324">
        <v>73465.600000000006</v>
      </c>
      <c r="H324" s="13">
        <f t="shared" si="21"/>
        <v>3.0037911927675909E-2</v>
      </c>
      <c r="I324">
        <v>75441.600000000006</v>
      </c>
      <c r="J324" s="13">
        <f t="shared" si="22"/>
        <v>2.6896942242355504E-2</v>
      </c>
      <c r="K324" t="s">
        <v>6</v>
      </c>
    </row>
    <row r="325" spans="1:11" x14ac:dyDescent="0.2">
      <c r="A325" s="39">
        <v>3834</v>
      </c>
      <c r="B325">
        <v>56028.13</v>
      </c>
      <c r="C325">
        <v>57775.33</v>
      </c>
      <c r="D325" s="13">
        <f t="shared" si="23"/>
        <v>3.1184335440072708E-2</v>
      </c>
      <c r="E325">
        <v>59688.51</v>
      </c>
      <c r="F325" s="13">
        <f t="shared" si="20"/>
        <v>3.3114133662239587E-2</v>
      </c>
      <c r="G325">
        <v>61602.11</v>
      </c>
      <c r="H325" s="13">
        <f t="shared" si="21"/>
        <v>3.2059771637790835E-2</v>
      </c>
      <c r="I325">
        <v>63328.51</v>
      </c>
      <c r="J325" s="13">
        <f t="shared" si="22"/>
        <v>2.8025014078251642E-2</v>
      </c>
      <c r="K325" t="s">
        <v>6</v>
      </c>
    </row>
    <row r="326" spans="1:11" x14ac:dyDescent="0.2">
      <c r="A326" s="39">
        <v>3850</v>
      </c>
      <c r="B326">
        <v>39285.17</v>
      </c>
      <c r="C326">
        <v>41475.199999999997</v>
      </c>
      <c r="D326" s="13">
        <f t="shared" si="23"/>
        <v>5.5746990531032381E-2</v>
      </c>
      <c r="E326">
        <v>46113.599999999999</v>
      </c>
      <c r="F326" s="13" t="str">
        <f t="shared" si="20"/>
        <v/>
      </c>
      <c r="G326">
        <v>47673.599999999999</v>
      </c>
      <c r="H326" s="13">
        <f t="shared" si="21"/>
        <v>3.3829499323410062E-2</v>
      </c>
      <c r="I326">
        <v>49108.800000000003</v>
      </c>
      <c r="J326" s="13">
        <f t="shared" si="22"/>
        <v>3.0104712041884918E-2</v>
      </c>
      <c r="K326" t="s">
        <v>6</v>
      </c>
    </row>
    <row r="327" spans="1:11" x14ac:dyDescent="0.2">
      <c r="A327" s="39">
        <v>3855</v>
      </c>
      <c r="B327">
        <v>52915.199999999997</v>
      </c>
      <c r="C327">
        <v>56014.400000000001</v>
      </c>
      <c r="D327" s="13">
        <f t="shared" si="23"/>
        <v>5.8569182389937247E-2</v>
      </c>
      <c r="E327">
        <v>57699.199999999997</v>
      </c>
      <c r="F327" s="13">
        <f t="shared" si="20"/>
        <v>3.0077979948013311E-2</v>
      </c>
      <c r="G327">
        <v>59425.599999999999</v>
      </c>
      <c r="H327" s="13">
        <f t="shared" si="21"/>
        <v>2.9920692141312211E-2</v>
      </c>
      <c r="I327">
        <v>62420.800000000003</v>
      </c>
      <c r="J327" s="13">
        <f t="shared" si="22"/>
        <v>5.0402520126006323E-2</v>
      </c>
      <c r="K327" t="s">
        <v>6</v>
      </c>
    </row>
    <row r="328" spans="1:11" x14ac:dyDescent="0.2">
      <c r="A328" s="39">
        <v>3856</v>
      </c>
      <c r="B328">
        <v>45052.800000000003</v>
      </c>
      <c r="C328">
        <v>46404.800000000003</v>
      </c>
      <c r="D328" s="13">
        <f t="shared" si="23"/>
        <v>3.000923361034169E-2</v>
      </c>
      <c r="E328">
        <v>48734.400000000001</v>
      </c>
      <c r="F328" s="13">
        <f t="shared" si="20"/>
        <v>5.0201703272075182E-2</v>
      </c>
      <c r="G328">
        <v>50190.400000000001</v>
      </c>
      <c r="H328" s="13">
        <f t="shared" si="21"/>
        <v>2.9876227059325577E-2</v>
      </c>
      <c r="I328">
        <v>51500.800000000003</v>
      </c>
      <c r="J328" s="13">
        <f t="shared" si="22"/>
        <v>2.6108578532946458E-2</v>
      </c>
      <c r="K328" t="s">
        <v>6</v>
      </c>
    </row>
    <row r="329" spans="1:11" x14ac:dyDescent="0.2">
      <c r="A329" s="39">
        <v>3859</v>
      </c>
      <c r="C329">
        <v>65977.600000000006</v>
      </c>
      <c r="D329" s="13" t="str">
        <f t="shared" si="23"/>
        <v/>
      </c>
      <c r="E329">
        <v>67953.600000000006</v>
      </c>
      <c r="F329" s="13">
        <f t="shared" si="20"/>
        <v>2.9949558638083129E-2</v>
      </c>
      <c r="G329">
        <v>69992</v>
      </c>
      <c r="H329" s="13">
        <f t="shared" si="21"/>
        <v>2.9996939087848062E-2</v>
      </c>
      <c r="I329">
        <v>69992</v>
      </c>
      <c r="J329" s="13" t="str">
        <f t="shared" si="22"/>
        <v/>
      </c>
      <c r="K329" t="s">
        <v>6</v>
      </c>
    </row>
    <row r="330" spans="1:11" x14ac:dyDescent="0.2">
      <c r="A330" s="39">
        <v>3870</v>
      </c>
      <c r="B330">
        <v>45119.78</v>
      </c>
      <c r="C330">
        <v>46617.38</v>
      </c>
      <c r="D330" s="13">
        <f t="shared" si="23"/>
        <v>3.3191651200426886E-2</v>
      </c>
      <c r="F330" s="13" t="str">
        <f t="shared" si="20"/>
        <v/>
      </c>
      <c r="H330" s="13" t="str">
        <f t="shared" si="21"/>
        <v/>
      </c>
      <c r="J330" s="13" t="str">
        <f t="shared" si="22"/>
        <v/>
      </c>
      <c r="K330" t="s">
        <v>6</v>
      </c>
    </row>
    <row r="331" spans="1:11" x14ac:dyDescent="0.2">
      <c r="A331" s="39">
        <v>3876</v>
      </c>
      <c r="B331">
        <v>44720</v>
      </c>
      <c r="C331">
        <v>46072</v>
      </c>
      <c r="D331" s="13">
        <f t="shared" si="23"/>
        <v>3.0232558139534849E-2</v>
      </c>
      <c r="E331">
        <v>46072</v>
      </c>
      <c r="F331" s="13" t="str">
        <f t="shared" si="20"/>
        <v/>
      </c>
      <c r="H331" s="13" t="str">
        <f t="shared" si="21"/>
        <v/>
      </c>
      <c r="J331" s="13" t="str">
        <f t="shared" si="22"/>
        <v/>
      </c>
      <c r="K331" t="s">
        <v>6</v>
      </c>
    </row>
    <row r="332" spans="1:11" x14ac:dyDescent="0.2">
      <c r="A332" s="39">
        <v>3911</v>
      </c>
      <c r="B332">
        <v>54475.199999999997</v>
      </c>
      <c r="C332">
        <v>56118.400000000001</v>
      </c>
      <c r="D332" s="13">
        <f t="shared" si="23"/>
        <v>3.016418480336025E-2</v>
      </c>
      <c r="F332" s="13" t="str">
        <f t="shared" si="20"/>
        <v/>
      </c>
      <c r="H332" s="13" t="str">
        <f t="shared" si="21"/>
        <v/>
      </c>
      <c r="J332" s="13" t="str">
        <f t="shared" si="22"/>
        <v/>
      </c>
      <c r="K332" t="s">
        <v>6</v>
      </c>
    </row>
    <row r="333" spans="1:11" x14ac:dyDescent="0.2">
      <c r="A333" s="39">
        <v>3915</v>
      </c>
      <c r="B333">
        <v>54454.400000000001</v>
      </c>
      <c r="C333">
        <v>56097.599999999999</v>
      </c>
      <c r="D333" s="13">
        <f t="shared" si="23"/>
        <v>3.0175706646294875E-2</v>
      </c>
      <c r="E333">
        <v>57782.400000000001</v>
      </c>
      <c r="F333" s="13">
        <f t="shared" si="20"/>
        <v>3.0033370411568505E-2</v>
      </c>
      <c r="H333" s="13" t="str">
        <f t="shared" si="21"/>
        <v/>
      </c>
      <c r="J333" s="13" t="str">
        <f t="shared" si="22"/>
        <v/>
      </c>
      <c r="K333" t="s">
        <v>6</v>
      </c>
    </row>
    <row r="334" spans="1:11" x14ac:dyDescent="0.2">
      <c r="A334" s="39">
        <v>3925</v>
      </c>
      <c r="B334">
        <v>66000.899999999994</v>
      </c>
      <c r="C334">
        <v>67976.899999999994</v>
      </c>
      <c r="D334" s="13">
        <f t="shared" si="23"/>
        <v>2.9938985680498353E-2</v>
      </c>
      <c r="E334">
        <v>71572.800000000003</v>
      </c>
      <c r="F334" s="13">
        <f t="shared" si="20"/>
        <v>5.2898852404272834E-2</v>
      </c>
      <c r="G334">
        <v>77396.800000000003</v>
      </c>
      <c r="H334" s="13">
        <f t="shared" si="21"/>
        <v>8.1371694274920081E-2</v>
      </c>
      <c r="I334">
        <v>79476.800000000003</v>
      </c>
      <c r="J334" s="13">
        <f t="shared" si="22"/>
        <v>2.6874496103198142E-2</v>
      </c>
      <c r="K334" t="s">
        <v>6</v>
      </c>
    </row>
    <row r="335" spans="1:11" x14ac:dyDescent="0.2">
      <c r="A335" s="39">
        <v>3928</v>
      </c>
      <c r="B335">
        <v>48738.14</v>
      </c>
      <c r="C335">
        <v>48738.14</v>
      </c>
      <c r="D335" s="13" t="str">
        <f t="shared" si="23"/>
        <v/>
      </c>
      <c r="E335">
        <v>50194.14</v>
      </c>
      <c r="F335" s="13">
        <f t="shared" si="20"/>
        <v>2.9873934458721552E-2</v>
      </c>
      <c r="G335">
        <v>51691.74</v>
      </c>
      <c r="H335" s="13">
        <f t="shared" si="21"/>
        <v>2.9836152188283283E-2</v>
      </c>
      <c r="I335">
        <v>53085.34</v>
      </c>
      <c r="J335" s="13">
        <f t="shared" si="22"/>
        <v>2.6959819886117176E-2</v>
      </c>
      <c r="K335" t="s">
        <v>6</v>
      </c>
    </row>
    <row r="336" spans="1:11" x14ac:dyDescent="0.2">
      <c r="A336" s="39">
        <v>3932</v>
      </c>
      <c r="B336">
        <v>64604.800000000003</v>
      </c>
      <c r="C336">
        <v>66622.399999999994</v>
      </c>
      <c r="D336" s="13">
        <f t="shared" si="23"/>
        <v>3.1229877656149263E-2</v>
      </c>
      <c r="E336">
        <v>66622.399999999994</v>
      </c>
      <c r="F336" s="13" t="str">
        <f t="shared" si="20"/>
        <v/>
      </c>
      <c r="G336">
        <v>75067.199999999997</v>
      </c>
      <c r="H336" s="13" t="str">
        <f t="shared" si="21"/>
        <v/>
      </c>
      <c r="I336">
        <v>75067.199999999997</v>
      </c>
      <c r="J336" s="13" t="str">
        <f t="shared" si="22"/>
        <v/>
      </c>
      <c r="K336" t="s">
        <v>6</v>
      </c>
    </row>
    <row r="337" spans="1:11" x14ac:dyDescent="0.2">
      <c r="A337" s="39">
        <v>3933</v>
      </c>
      <c r="B337">
        <v>50814.400000000001</v>
      </c>
      <c r="C337">
        <v>52332.800000000003</v>
      </c>
      <c r="D337" s="13">
        <f t="shared" si="23"/>
        <v>2.9881293491608618E-2</v>
      </c>
      <c r="E337">
        <v>53892.800000000003</v>
      </c>
      <c r="F337" s="13">
        <f t="shared" si="20"/>
        <v>2.9809220985691498E-2</v>
      </c>
      <c r="G337">
        <v>55244.800000000003</v>
      </c>
      <c r="H337" s="13">
        <f t="shared" si="21"/>
        <v>2.5086839058278576E-2</v>
      </c>
      <c r="I337">
        <v>55244.800000000003</v>
      </c>
      <c r="J337" s="13" t="str">
        <f t="shared" si="22"/>
        <v/>
      </c>
      <c r="K337" t="s">
        <v>6</v>
      </c>
    </row>
    <row r="338" spans="1:11" x14ac:dyDescent="0.2">
      <c r="A338" s="39">
        <v>3941</v>
      </c>
      <c r="B338">
        <v>63288.160000000003</v>
      </c>
      <c r="C338">
        <v>65368.160000000003</v>
      </c>
      <c r="D338" s="13">
        <f t="shared" si="23"/>
        <v>3.2865547047030486E-2</v>
      </c>
      <c r="E338">
        <v>70699.199999999997</v>
      </c>
      <c r="F338" s="13">
        <f t="shared" si="20"/>
        <v>8.1554077703885008E-2</v>
      </c>
      <c r="G338">
        <v>72633.600000000006</v>
      </c>
      <c r="H338" s="13">
        <f t="shared" si="21"/>
        <v>2.73609885260373E-2</v>
      </c>
      <c r="I338">
        <v>72633.600000000006</v>
      </c>
      <c r="J338" s="13" t="str">
        <f t="shared" si="22"/>
        <v/>
      </c>
      <c r="K338" t="s">
        <v>6</v>
      </c>
    </row>
    <row r="339" spans="1:11" x14ac:dyDescent="0.2">
      <c r="A339" s="39">
        <v>3958</v>
      </c>
      <c r="B339">
        <v>48880</v>
      </c>
      <c r="C339">
        <v>50502.400000000001</v>
      </c>
      <c r="D339" s="13">
        <f t="shared" si="23"/>
        <v>3.3191489361702242E-2</v>
      </c>
      <c r="E339">
        <v>55203</v>
      </c>
      <c r="F339" s="13">
        <f t="shared" si="20"/>
        <v>9.3076764668609702E-2</v>
      </c>
      <c r="H339" s="13" t="str">
        <f t="shared" si="21"/>
        <v/>
      </c>
      <c r="J339" s="13" t="str">
        <f t="shared" si="22"/>
        <v/>
      </c>
      <c r="K339" t="s">
        <v>6</v>
      </c>
    </row>
    <row r="340" spans="1:11" x14ac:dyDescent="0.2">
      <c r="A340" s="39">
        <v>3969</v>
      </c>
      <c r="B340">
        <v>44116.800000000003</v>
      </c>
      <c r="C340">
        <v>45448</v>
      </c>
      <c r="D340" s="13">
        <f t="shared" si="23"/>
        <v>3.0174446016030032E-2</v>
      </c>
      <c r="E340">
        <v>46820.800000000003</v>
      </c>
      <c r="F340" s="13">
        <f t="shared" si="20"/>
        <v>3.0205949656750608E-2</v>
      </c>
      <c r="H340" s="13" t="str">
        <f t="shared" si="21"/>
        <v/>
      </c>
      <c r="J340" s="13" t="str">
        <f t="shared" si="22"/>
        <v/>
      </c>
      <c r="K340" t="s">
        <v>6</v>
      </c>
    </row>
    <row r="341" spans="1:11" x14ac:dyDescent="0.2">
      <c r="A341" s="39">
        <v>3980</v>
      </c>
      <c r="B341">
        <v>54008.66</v>
      </c>
      <c r="D341" s="13" t="str">
        <f t="shared" si="23"/>
        <v/>
      </c>
      <c r="F341" s="13" t="str">
        <f t="shared" si="20"/>
        <v/>
      </c>
      <c r="H341" s="13" t="str">
        <f t="shared" si="21"/>
        <v/>
      </c>
      <c r="J341" s="13" t="str">
        <f t="shared" si="22"/>
        <v/>
      </c>
      <c r="K341" t="s">
        <v>6</v>
      </c>
    </row>
    <row r="342" spans="1:11" x14ac:dyDescent="0.2">
      <c r="A342" s="39">
        <v>3992</v>
      </c>
      <c r="B342">
        <v>59109.23</v>
      </c>
      <c r="C342">
        <v>60877.23</v>
      </c>
      <c r="D342" s="13">
        <f t="shared" si="23"/>
        <v>2.9910726294353651E-2</v>
      </c>
      <c r="E342">
        <v>62832.43</v>
      </c>
      <c r="F342" s="13">
        <f t="shared" si="20"/>
        <v>3.2117098626202267E-2</v>
      </c>
      <c r="G342">
        <v>64725.23</v>
      </c>
      <c r="H342" s="13">
        <f t="shared" si="21"/>
        <v>3.0124571021684199E-2</v>
      </c>
      <c r="I342">
        <v>64725.23</v>
      </c>
      <c r="J342" s="13" t="str">
        <f t="shared" si="22"/>
        <v/>
      </c>
      <c r="K342" t="s">
        <v>6</v>
      </c>
    </row>
    <row r="343" spans="1:11" x14ac:dyDescent="0.2">
      <c r="A343" s="39">
        <v>3994</v>
      </c>
      <c r="B343">
        <v>66123.199999999997</v>
      </c>
      <c r="C343">
        <v>66788.800000000003</v>
      </c>
      <c r="D343" s="13">
        <f t="shared" si="23"/>
        <v>1.0066058508965137E-2</v>
      </c>
      <c r="E343">
        <v>66788.800000000003</v>
      </c>
      <c r="F343" s="13" t="str">
        <f t="shared" si="20"/>
        <v/>
      </c>
      <c r="G343">
        <v>68931.199999999997</v>
      </c>
      <c r="H343" s="13">
        <f t="shared" si="21"/>
        <v>3.2077234506384222E-2</v>
      </c>
      <c r="I343">
        <v>68931.199999999997</v>
      </c>
      <c r="J343" s="13" t="str">
        <f t="shared" si="22"/>
        <v/>
      </c>
      <c r="K343" t="s">
        <v>6</v>
      </c>
    </row>
    <row r="344" spans="1:11" x14ac:dyDescent="0.2">
      <c r="A344" s="39">
        <v>4007</v>
      </c>
      <c r="B344">
        <v>61558.85</v>
      </c>
      <c r="C344">
        <v>65291.199999999997</v>
      </c>
      <c r="D344" s="13">
        <f t="shared" si="23"/>
        <v>6.063059982439567E-2</v>
      </c>
      <c r="E344">
        <v>67246.399999999994</v>
      </c>
      <c r="F344" s="13">
        <f t="shared" si="20"/>
        <v>2.9945842625039854E-2</v>
      </c>
      <c r="G344">
        <v>69264</v>
      </c>
      <c r="H344" s="13">
        <f t="shared" si="21"/>
        <v>3.0003093102381806E-2</v>
      </c>
      <c r="I344">
        <v>69264</v>
      </c>
      <c r="J344" s="13" t="str">
        <f t="shared" si="22"/>
        <v/>
      </c>
      <c r="K344" t="s">
        <v>6</v>
      </c>
    </row>
    <row r="345" spans="1:11" x14ac:dyDescent="0.2">
      <c r="A345" s="39">
        <v>4013</v>
      </c>
      <c r="B345">
        <v>58927.44</v>
      </c>
      <c r="C345">
        <v>64459.199999999997</v>
      </c>
      <c r="D345" s="13">
        <f t="shared" si="23"/>
        <v>9.3874093291681948E-2</v>
      </c>
      <c r="E345">
        <v>69721.600000000006</v>
      </c>
      <c r="F345" s="13">
        <f t="shared" si="20"/>
        <v>8.1639238464020769E-2</v>
      </c>
      <c r="G345">
        <v>71468.800000000003</v>
      </c>
      <c r="H345" s="13">
        <f t="shared" si="21"/>
        <v>2.5059665871121739E-2</v>
      </c>
      <c r="J345" s="13" t="str">
        <f t="shared" si="22"/>
        <v/>
      </c>
      <c r="K345" t="s">
        <v>6</v>
      </c>
    </row>
    <row r="346" spans="1:11" x14ac:dyDescent="0.2">
      <c r="A346" s="39">
        <v>4016</v>
      </c>
      <c r="D346" s="13" t="str">
        <f t="shared" si="23"/>
        <v/>
      </c>
      <c r="E346">
        <v>38355.199999999997</v>
      </c>
      <c r="F346" s="13" t="str">
        <f t="shared" si="20"/>
        <v/>
      </c>
      <c r="G346">
        <v>43264</v>
      </c>
      <c r="H346" s="13" t="str">
        <f t="shared" si="21"/>
        <v/>
      </c>
      <c r="I346">
        <v>45510.400000000001</v>
      </c>
      <c r="J346" s="13">
        <f t="shared" si="22"/>
        <v>5.1923076923076961E-2</v>
      </c>
      <c r="K346" t="s">
        <v>6</v>
      </c>
    </row>
    <row r="347" spans="1:11" x14ac:dyDescent="0.2">
      <c r="A347" s="39">
        <v>4027</v>
      </c>
      <c r="B347">
        <v>56056.21</v>
      </c>
      <c r="C347">
        <v>57741.01</v>
      </c>
      <c r="D347" s="13">
        <f t="shared" si="23"/>
        <v>3.0055546031385383E-2</v>
      </c>
      <c r="F347" s="13" t="str">
        <f t="shared" si="20"/>
        <v/>
      </c>
      <c r="H347" s="13" t="str">
        <f t="shared" si="21"/>
        <v/>
      </c>
      <c r="J347" s="13" t="str">
        <f t="shared" si="22"/>
        <v/>
      </c>
      <c r="K347" t="s">
        <v>6</v>
      </c>
    </row>
    <row r="348" spans="1:11" x14ac:dyDescent="0.2">
      <c r="A348" s="39">
        <v>4038</v>
      </c>
      <c r="B348">
        <v>45199.65</v>
      </c>
      <c r="C348">
        <v>48838.400000000001</v>
      </c>
      <c r="D348" s="13">
        <f t="shared" si="23"/>
        <v>8.0503941955302638E-2</v>
      </c>
      <c r="F348" s="13" t="str">
        <f t="shared" si="20"/>
        <v/>
      </c>
      <c r="H348" s="13" t="str">
        <f t="shared" si="21"/>
        <v/>
      </c>
      <c r="J348" s="13" t="str">
        <f t="shared" si="22"/>
        <v/>
      </c>
      <c r="K348" t="s">
        <v>6</v>
      </c>
    </row>
    <row r="349" spans="1:11" x14ac:dyDescent="0.2">
      <c r="A349" s="39">
        <v>4044</v>
      </c>
      <c r="B349">
        <v>41210.42</v>
      </c>
      <c r="C349">
        <v>43492.800000000003</v>
      </c>
      <c r="D349" s="13">
        <f t="shared" si="23"/>
        <v>5.5383565612774799E-2</v>
      </c>
      <c r="E349">
        <v>46113.599999999999</v>
      </c>
      <c r="F349" s="13">
        <f t="shared" si="20"/>
        <v>6.0258249641319761E-2</v>
      </c>
      <c r="G349">
        <v>47673.599999999999</v>
      </c>
      <c r="H349" s="13">
        <f t="shared" si="21"/>
        <v>3.3829499323410062E-2</v>
      </c>
      <c r="I349">
        <v>50814.400000000001</v>
      </c>
      <c r="J349" s="13">
        <f t="shared" si="22"/>
        <v>6.5881326352530634E-2</v>
      </c>
      <c r="K349" t="s">
        <v>6</v>
      </c>
    </row>
    <row r="350" spans="1:11" x14ac:dyDescent="0.2">
      <c r="A350" s="39">
        <v>4114</v>
      </c>
      <c r="B350">
        <v>54600</v>
      </c>
      <c r="C350">
        <v>56243.199999999997</v>
      </c>
      <c r="D350" s="13">
        <f t="shared" si="23"/>
        <v>3.0095238095237953E-2</v>
      </c>
      <c r="E350">
        <v>57928</v>
      </c>
      <c r="F350" s="13">
        <f t="shared" si="20"/>
        <v>2.9955621301775093E-2</v>
      </c>
      <c r="G350">
        <v>59675.199999999997</v>
      </c>
      <c r="H350" s="13">
        <f t="shared" si="21"/>
        <v>3.0161579892280077E-2</v>
      </c>
      <c r="I350">
        <v>61276.800000000003</v>
      </c>
      <c r="J350" s="13">
        <f t="shared" si="22"/>
        <v>2.6838619728128288E-2</v>
      </c>
      <c r="K350" t="s">
        <v>6</v>
      </c>
    </row>
    <row r="351" spans="1:11" x14ac:dyDescent="0.2">
      <c r="A351" s="39">
        <v>4197</v>
      </c>
      <c r="B351">
        <v>46300.800000000003</v>
      </c>
      <c r="C351">
        <v>47694.400000000001</v>
      </c>
      <c r="D351" s="13">
        <f t="shared" si="23"/>
        <v>3.0098831985624352E-2</v>
      </c>
      <c r="E351">
        <v>49129.599999999999</v>
      </c>
      <c r="F351" s="13">
        <f t="shared" si="20"/>
        <v>3.0091583078935891E-2</v>
      </c>
      <c r="G351">
        <v>50606.400000000001</v>
      </c>
      <c r="H351" s="13">
        <f t="shared" si="21"/>
        <v>3.0059271803556387E-2</v>
      </c>
      <c r="I351">
        <v>51875.199999999997</v>
      </c>
      <c r="J351" s="13">
        <f t="shared" si="22"/>
        <v>2.5071927661323379E-2</v>
      </c>
      <c r="K351" t="s">
        <v>6</v>
      </c>
    </row>
    <row r="352" spans="1:11" x14ac:dyDescent="0.2">
      <c r="A352" s="39">
        <v>4256</v>
      </c>
      <c r="D352" s="13" t="str">
        <f t="shared" si="23"/>
        <v/>
      </c>
      <c r="F352" s="13" t="str">
        <f t="shared" si="20"/>
        <v/>
      </c>
      <c r="G352">
        <v>74275</v>
      </c>
      <c r="H352" s="13" t="str">
        <f t="shared" si="21"/>
        <v/>
      </c>
      <c r="J352" s="13" t="str">
        <f t="shared" si="22"/>
        <v/>
      </c>
      <c r="K352" t="s">
        <v>6</v>
      </c>
    </row>
    <row r="353" spans="1:11" x14ac:dyDescent="0.2">
      <c r="A353" s="39">
        <v>4279</v>
      </c>
      <c r="B353">
        <v>49380.03</v>
      </c>
      <c r="C353">
        <v>50856.83</v>
      </c>
      <c r="D353" s="13">
        <f t="shared" si="23"/>
        <v>2.9906826707071676E-2</v>
      </c>
      <c r="E353">
        <v>52375.23</v>
      </c>
      <c r="F353" s="13">
        <f t="shared" si="20"/>
        <v>2.9856363442235745E-2</v>
      </c>
      <c r="G353">
        <v>55036.800000000003</v>
      </c>
      <c r="H353" s="13">
        <f t="shared" si="21"/>
        <v>5.0817342472768035E-2</v>
      </c>
      <c r="I353">
        <v>56139.199999999997</v>
      </c>
      <c r="J353" s="13">
        <f t="shared" si="22"/>
        <v>2.0030234315948414E-2</v>
      </c>
      <c r="K353" t="s">
        <v>6</v>
      </c>
    </row>
    <row r="354" spans="1:11" x14ac:dyDescent="0.2">
      <c r="A354" s="39">
        <v>4285</v>
      </c>
      <c r="B354">
        <v>59124</v>
      </c>
      <c r="C354">
        <v>60954.400000000001</v>
      </c>
      <c r="D354" s="13">
        <f t="shared" si="23"/>
        <v>3.0958663148636711E-2</v>
      </c>
      <c r="E354">
        <v>60954.400000000001</v>
      </c>
      <c r="F354" s="13" t="str">
        <f t="shared" si="20"/>
        <v/>
      </c>
      <c r="G354">
        <v>62909.599999999999</v>
      </c>
      <c r="H354" s="13">
        <f t="shared" si="21"/>
        <v>3.2076437468008923E-2</v>
      </c>
      <c r="I354">
        <v>63533.599999999999</v>
      </c>
      <c r="J354" s="13">
        <f t="shared" si="22"/>
        <v>9.9189948751858825E-3</v>
      </c>
      <c r="K354" t="s">
        <v>6</v>
      </c>
    </row>
    <row r="355" spans="1:11" x14ac:dyDescent="0.2">
      <c r="A355" s="39">
        <v>4422</v>
      </c>
      <c r="B355">
        <v>51022.400000000001</v>
      </c>
      <c r="C355">
        <v>55848</v>
      </c>
      <c r="D355" s="13">
        <f t="shared" si="23"/>
        <v>9.4578067672238086E-2</v>
      </c>
      <c r="E355">
        <v>60403.199999999997</v>
      </c>
      <c r="F355" s="13">
        <f t="shared" si="20"/>
        <v>8.1564245810055835E-2</v>
      </c>
      <c r="G355">
        <v>62212.800000000003</v>
      </c>
      <c r="H355" s="13">
        <f t="shared" si="21"/>
        <v>2.9958677685950619E-2</v>
      </c>
      <c r="I355">
        <v>64209.599999999999</v>
      </c>
      <c r="J355" s="13">
        <f t="shared" si="22"/>
        <v>3.2096288866599654E-2</v>
      </c>
      <c r="K355" t="s">
        <v>6</v>
      </c>
    </row>
    <row r="356" spans="1:11" x14ac:dyDescent="0.2">
      <c r="A356" s="39">
        <v>4441</v>
      </c>
      <c r="B356">
        <v>32011.200000000001</v>
      </c>
      <c r="C356">
        <v>37502.400000000001</v>
      </c>
      <c r="D356" s="13" t="str">
        <f t="shared" si="23"/>
        <v/>
      </c>
      <c r="E356">
        <v>38625.599999999999</v>
      </c>
      <c r="F356" s="13">
        <f t="shared" si="20"/>
        <v>2.9950083194675514E-2</v>
      </c>
      <c r="G356">
        <v>39582.400000000001</v>
      </c>
      <c r="H356" s="13">
        <f t="shared" si="21"/>
        <v>2.4771136241249492E-2</v>
      </c>
      <c r="I356">
        <v>40497.599999999999</v>
      </c>
      <c r="J356" s="13">
        <f t="shared" si="22"/>
        <v>2.3121387283236983E-2</v>
      </c>
      <c r="K356" t="s">
        <v>6</v>
      </c>
    </row>
    <row r="357" spans="1:11" x14ac:dyDescent="0.2">
      <c r="A357" s="39">
        <v>4450</v>
      </c>
      <c r="B357">
        <v>49444.1</v>
      </c>
      <c r="C357">
        <v>50920.9</v>
      </c>
      <c r="D357" s="13">
        <f t="shared" si="23"/>
        <v>2.9868073238263015E-2</v>
      </c>
      <c r="E357">
        <v>56929.599999999999</v>
      </c>
      <c r="F357" s="13" t="str">
        <f t="shared" si="20"/>
        <v/>
      </c>
      <c r="G357">
        <v>58697.599999999999</v>
      </c>
      <c r="H357" s="13">
        <f t="shared" si="21"/>
        <v>3.105590062111796E-2</v>
      </c>
      <c r="I357">
        <v>60340.800000000003</v>
      </c>
      <c r="J357" s="13">
        <f t="shared" si="22"/>
        <v>2.799433026222542E-2</v>
      </c>
      <c r="K357" t="s">
        <v>6</v>
      </c>
    </row>
    <row r="358" spans="1:11" x14ac:dyDescent="0.2">
      <c r="A358" s="39">
        <v>4799</v>
      </c>
      <c r="B358">
        <v>43625.5</v>
      </c>
      <c r="C358">
        <v>46800</v>
      </c>
      <c r="D358" s="13">
        <f t="shared" si="23"/>
        <v>7.2767074302873214E-2</v>
      </c>
      <c r="E358">
        <v>50377.599999999999</v>
      </c>
      <c r="F358" s="13">
        <f t="shared" si="20"/>
        <v>7.6444444444444315E-2</v>
      </c>
      <c r="G358">
        <v>51646.400000000001</v>
      </c>
      <c r="H358" s="13">
        <f t="shared" si="21"/>
        <v>2.5185796862097432E-2</v>
      </c>
      <c r="I358">
        <v>52832</v>
      </c>
      <c r="J358" s="13">
        <f t="shared" si="22"/>
        <v>2.2956101490132941E-2</v>
      </c>
      <c r="K358" t="s">
        <v>6</v>
      </c>
    </row>
    <row r="359" spans="1:11" x14ac:dyDescent="0.2">
      <c r="A359" s="39">
        <v>5197</v>
      </c>
      <c r="C359">
        <v>36081.550000000003</v>
      </c>
      <c r="D359" s="13" t="str">
        <f t="shared" si="23"/>
        <v/>
      </c>
      <c r="E359">
        <v>39499.199999999997</v>
      </c>
      <c r="F359" s="13">
        <f t="shared" si="20"/>
        <v>9.4720154760535413E-2</v>
      </c>
      <c r="G359">
        <v>42556.800000000003</v>
      </c>
      <c r="H359" s="13">
        <f t="shared" si="21"/>
        <v>7.7409162717219759E-2</v>
      </c>
      <c r="I359">
        <v>43721.599999999999</v>
      </c>
      <c r="J359" s="13">
        <f t="shared" si="22"/>
        <v>2.7370478983382185E-2</v>
      </c>
      <c r="K359" t="s">
        <v>6</v>
      </c>
    </row>
    <row r="360" spans="1:11" x14ac:dyDescent="0.2">
      <c r="A360" s="39">
        <v>6327</v>
      </c>
      <c r="B360">
        <v>45118.32</v>
      </c>
      <c r="C360">
        <v>46470.32</v>
      </c>
      <c r="D360" s="13">
        <f t="shared" si="23"/>
        <v>2.996565474955637E-2</v>
      </c>
      <c r="E360">
        <v>47863.92</v>
      </c>
      <c r="F360" s="13">
        <f t="shared" si="20"/>
        <v>2.9989033860752468E-2</v>
      </c>
      <c r="G360">
        <v>49296</v>
      </c>
      <c r="H360" s="13">
        <f t="shared" si="21"/>
        <v>2.9919822697346943E-2</v>
      </c>
      <c r="I360">
        <v>49296</v>
      </c>
      <c r="J360" s="13" t="str">
        <f t="shared" si="22"/>
        <v/>
      </c>
      <c r="K360" t="s">
        <v>6</v>
      </c>
    </row>
    <row r="361" spans="1:11" x14ac:dyDescent="0.2">
      <c r="A361" s="39">
        <v>8263</v>
      </c>
      <c r="D361" s="13" t="str">
        <f t="shared" si="23"/>
        <v/>
      </c>
      <c r="F361" s="13" t="str">
        <f t="shared" si="20"/>
        <v/>
      </c>
      <c r="G361">
        <v>44636.800000000003</v>
      </c>
      <c r="H361" s="13" t="str">
        <f t="shared" si="21"/>
        <v/>
      </c>
      <c r="I361">
        <v>49629.22</v>
      </c>
      <c r="J361" s="13" t="str">
        <f t="shared" si="22"/>
        <v/>
      </c>
      <c r="K361" t="s">
        <v>6</v>
      </c>
    </row>
    <row r="362" spans="1:11" x14ac:dyDescent="0.2">
      <c r="A362" s="39">
        <v>11627</v>
      </c>
      <c r="D362" s="13" t="str">
        <f t="shared" si="23"/>
        <v/>
      </c>
      <c r="F362" s="13" t="str">
        <f t="shared" si="20"/>
        <v/>
      </c>
      <c r="G362">
        <v>42952</v>
      </c>
      <c r="H362" s="13" t="str">
        <f t="shared" si="21"/>
        <v/>
      </c>
      <c r="I362">
        <v>44137.599999999999</v>
      </c>
      <c r="J362" s="13">
        <f t="shared" si="22"/>
        <v>2.7602905569007241E-2</v>
      </c>
      <c r="K362" t="s">
        <v>6</v>
      </c>
    </row>
    <row r="363" spans="1:11" x14ac:dyDescent="0.2">
      <c r="A363" s="39">
        <v>11663</v>
      </c>
      <c r="D363" s="13" t="str">
        <f t="shared" si="23"/>
        <v/>
      </c>
      <c r="F363" s="13" t="str">
        <f t="shared" si="20"/>
        <v/>
      </c>
      <c r="G363">
        <v>51521.599999999999</v>
      </c>
      <c r="H363" s="13" t="str">
        <f t="shared" si="21"/>
        <v/>
      </c>
      <c r="I363">
        <v>54849.599999999999</v>
      </c>
      <c r="J363" s="13">
        <f t="shared" si="22"/>
        <v>6.4594267258780702E-2</v>
      </c>
      <c r="K363" t="s">
        <v>6</v>
      </c>
    </row>
    <row r="364" spans="1:11" x14ac:dyDescent="0.2">
      <c r="A364" s="39">
        <v>12007</v>
      </c>
      <c r="B364">
        <v>50086.400000000001</v>
      </c>
      <c r="C364">
        <v>51646.400000000001</v>
      </c>
      <c r="D364" s="13">
        <f t="shared" si="23"/>
        <v>3.1146179401993379E-2</v>
      </c>
      <c r="E364">
        <v>56742.400000000001</v>
      </c>
      <c r="F364" s="13">
        <f t="shared" si="20"/>
        <v>9.8670962545308161E-2</v>
      </c>
      <c r="G364">
        <v>58448</v>
      </c>
      <c r="H364" s="13">
        <f t="shared" si="21"/>
        <v>3.0058651026392935E-2</v>
      </c>
      <c r="I364">
        <v>61692.800000000003</v>
      </c>
      <c r="J364" s="13">
        <f t="shared" si="22"/>
        <v>5.5516014234875399E-2</v>
      </c>
      <c r="K364" t="s">
        <v>6</v>
      </c>
    </row>
    <row r="365" spans="1:11" x14ac:dyDescent="0.2">
      <c r="A365" s="39">
        <v>12183</v>
      </c>
      <c r="B365">
        <v>46155.199999999997</v>
      </c>
      <c r="C365">
        <v>50003.199999999997</v>
      </c>
      <c r="D365" s="13">
        <f t="shared" si="23"/>
        <v>8.3370887787291625E-2</v>
      </c>
      <c r="E365">
        <v>51500.800000000003</v>
      </c>
      <c r="F365" s="13">
        <f t="shared" si="20"/>
        <v>2.9950083194675736E-2</v>
      </c>
      <c r="H365" s="13" t="str">
        <f t="shared" si="21"/>
        <v/>
      </c>
      <c r="J365" s="13" t="str">
        <f t="shared" si="22"/>
        <v/>
      </c>
      <c r="K365" t="s">
        <v>6</v>
      </c>
    </row>
    <row r="366" spans="1:11" x14ac:dyDescent="0.2">
      <c r="A366" s="39">
        <v>12541</v>
      </c>
      <c r="B366">
        <v>48800.54</v>
      </c>
      <c r="C366">
        <v>52561.599999999999</v>
      </c>
      <c r="D366" s="13">
        <f t="shared" si="23"/>
        <v>7.7070048815033543E-2</v>
      </c>
      <c r="E366">
        <v>59945.599999999999</v>
      </c>
      <c r="F366" s="13" t="str">
        <f t="shared" si="20"/>
        <v/>
      </c>
      <c r="G366">
        <v>61900.800000000003</v>
      </c>
      <c r="H366" s="13">
        <f t="shared" si="21"/>
        <v>3.2616238723109037E-2</v>
      </c>
      <c r="I366">
        <v>63564.800000000003</v>
      </c>
      <c r="J366" s="13">
        <f t="shared" si="22"/>
        <v>2.6881720430107503E-2</v>
      </c>
      <c r="K366" t="s">
        <v>6</v>
      </c>
    </row>
    <row r="367" spans="1:11" x14ac:dyDescent="0.2">
      <c r="A367" s="39">
        <v>12656</v>
      </c>
      <c r="B367">
        <v>45822.400000000001</v>
      </c>
      <c r="C367">
        <v>47195.199999999997</v>
      </c>
      <c r="D367" s="13">
        <f t="shared" si="23"/>
        <v>2.9959146618247834E-2</v>
      </c>
      <c r="E367">
        <v>48609.599999999999</v>
      </c>
      <c r="F367" s="13">
        <f t="shared" si="20"/>
        <v>2.9969149405024265E-2</v>
      </c>
      <c r="G367">
        <v>52020.800000000003</v>
      </c>
      <c r="H367" s="13">
        <f t="shared" si="21"/>
        <v>7.0175438596491224E-2</v>
      </c>
      <c r="I367">
        <v>59113.599999999999</v>
      </c>
      <c r="J367" s="13" t="str">
        <f t="shared" si="22"/>
        <v/>
      </c>
      <c r="K367" t="s">
        <v>6</v>
      </c>
    </row>
    <row r="368" spans="1:11" x14ac:dyDescent="0.2">
      <c r="A368" s="39">
        <v>12712</v>
      </c>
      <c r="B368">
        <v>56742.400000000001</v>
      </c>
      <c r="C368">
        <v>65790.399999999994</v>
      </c>
      <c r="D368" s="13" t="str">
        <f t="shared" si="23"/>
        <v/>
      </c>
      <c r="E368">
        <v>67766.399999999994</v>
      </c>
      <c r="F368" s="13">
        <f t="shared" si="20"/>
        <v>3.0034777110338196E-2</v>
      </c>
      <c r="H368" s="13" t="str">
        <f t="shared" si="21"/>
        <v/>
      </c>
      <c r="J368" s="13" t="str">
        <f t="shared" si="22"/>
        <v/>
      </c>
      <c r="K368" t="s">
        <v>6</v>
      </c>
    </row>
    <row r="369" spans="1:11" x14ac:dyDescent="0.2">
      <c r="A369" s="39">
        <v>12717</v>
      </c>
      <c r="B369">
        <v>63730.37</v>
      </c>
      <c r="C369">
        <v>65768.77</v>
      </c>
      <c r="D369" s="13">
        <f t="shared" si="23"/>
        <v>3.1984750755409186E-2</v>
      </c>
      <c r="E369">
        <v>67744.77</v>
      </c>
      <c r="F369" s="13">
        <f t="shared" si="20"/>
        <v>3.0044654932728676E-2</v>
      </c>
      <c r="G369">
        <v>69845.570000000007</v>
      </c>
      <c r="H369" s="13">
        <f t="shared" si="21"/>
        <v>3.1010511955387843E-2</v>
      </c>
      <c r="I369">
        <v>69845.570000000007</v>
      </c>
      <c r="J369" s="13" t="str">
        <f t="shared" si="22"/>
        <v/>
      </c>
      <c r="K369" t="s">
        <v>6</v>
      </c>
    </row>
    <row r="370" spans="1:11" x14ac:dyDescent="0.2">
      <c r="A370" s="39">
        <v>12795</v>
      </c>
      <c r="B370">
        <v>54724.800000000003</v>
      </c>
      <c r="C370">
        <v>56368</v>
      </c>
      <c r="D370" s="13">
        <f t="shared" si="23"/>
        <v>3.0026605853287647E-2</v>
      </c>
      <c r="E370">
        <v>58052.800000000003</v>
      </c>
      <c r="F370" s="13">
        <f t="shared" si="20"/>
        <v>2.988929889298908E-2</v>
      </c>
      <c r="G370">
        <v>59800</v>
      </c>
      <c r="H370" s="13">
        <f t="shared" si="21"/>
        <v>3.0096739519885229E-2</v>
      </c>
      <c r="I370">
        <v>61651.199999999997</v>
      </c>
      <c r="J370" s="13">
        <f t="shared" si="22"/>
        <v>3.0956521739130327E-2</v>
      </c>
      <c r="K370" t="s">
        <v>6</v>
      </c>
    </row>
    <row r="371" spans="1:11" x14ac:dyDescent="0.2">
      <c r="A371" s="39">
        <v>12802</v>
      </c>
      <c r="B371">
        <v>45905.599999999999</v>
      </c>
      <c r="C371">
        <v>47278.400000000001</v>
      </c>
      <c r="D371" s="13">
        <f t="shared" si="23"/>
        <v>2.9904848210240198E-2</v>
      </c>
      <c r="E371">
        <v>48692.800000000003</v>
      </c>
      <c r="F371" s="13">
        <f t="shared" si="20"/>
        <v>2.9916410030796259E-2</v>
      </c>
      <c r="G371">
        <v>50148.800000000003</v>
      </c>
      <c r="H371" s="13">
        <f t="shared" si="21"/>
        <v>2.9901751388295539E-2</v>
      </c>
      <c r="J371" s="13" t="str">
        <f t="shared" si="22"/>
        <v/>
      </c>
      <c r="K371" t="s">
        <v>6</v>
      </c>
    </row>
    <row r="372" spans="1:11" x14ac:dyDescent="0.2">
      <c r="A372" s="39">
        <v>12874</v>
      </c>
      <c r="B372">
        <v>49025.599999999999</v>
      </c>
      <c r="C372">
        <v>55702.400000000001</v>
      </c>
      <c r="D372" s="13" t="str">
        <f t="shared" si="23"/>
        <v/>
      </c>
      <c r="E372">
        <v>57366.400000000001</v>
      </c>
      <c r="F372" s="13">
        <f t="shared" si="20"/>
        <v>2.987303958177745E-2</v>
      </c>
      <c r="G372">
        <v>59092.800000000003</v>
      </c>
      <c r="H372" s="13">
        <f t="shared" si="21"/>
        <v>3.0094271211022594E-2</v>
      </c>
      <c r="I372">
        <v>60507.199999999997</v>
      </c>
      <c r="J372" s="13">
        <f t="shared" si="22"/>
        <v>2.3935234072509637E-2</v>
      </c>
      <c r="K372" t="s">
        <v>6</v>
      </c>
    </row>
    <row r="373" spans="1:11" x14ac:dyDescent="0.2">
      <c r="A373" s="39">
        <v>12912</v>
      </c>
      <c r="B373">
        <v>54454.400000000001</v>
      </c>
      <c r="C373">
        <v>56097.599999999999</v>
      </c>
      <c r="D373" s="13">
        <f t="shared" si="23"/>
        <v>3.0175706646294875E-2</v>
      </c>
      <c r="E373">
        <v>57782.400000000001</v>
      </c>
      <c r="F373" s="13">
        <f t="shared" si="20"/>
        <v>3.0033370411568505E-2</v>
      </c>
      <c r="G373">
        <v>59217.599999999999</v>
      </c>
      <c r="H373" s="13">
        <f t="shared" si="21"/>
        <v>2.4838012958963152E-2</v>
      </c>
      <c r="I373">
        <v>60632</v>
      </c>
      <c r="J373" s="13">
        <f t="shared" si="22"/>
        <v>2.388479100807861E-2</v>
      </c>
      <c r="K373" t="s">
        <v>6</v>
      </c>
    </row>
    <row r="374" spans="1:11" x14ac:dyDescent="0.2">
      <c r="A374" s="39">
        <v>13006</v>
      </c>
      <c r="B374">
        <v>54516.800000000003</v>
      </c>
      <c r="C374">
        <v>64563.199999999997</v>
      </c>
      <c r="D374" s="13" t="str">
        <f t="shared" si="23"/>
        <v/>
      </c>
      <c r="E374">
        <v>66497.600000000006</v>
      </c>
      <c r="F374" s="13">
        <f t="shared" si="20"/>
        <v>2.9961340206185794E-2</v>
      </c>
      <c r="G374">
        <v>68494.399999999994</v>
      </c>
      <c r="H374" s="13">
        <f t="shared" si="21"/>
        <v>3.0028151391929825E-2</v>
      </c>
      <c r="I374">
        <v>73860.800000000003</v>
      </c>
      <c r="J374" s="13">
        <f t="shared" si="22"/>
        <v>7.8348010932280721E-2</v>
      </c>
      <c r="K374" t="s">
        <v>6</v>
      </c>
    </row>
    <row r="375" spans="1:11" x14ac:dyDescent="0.2">
      <c r="A375" s="39">
        <v>13063</v>
      </c>
      <c r="B375">
        <v>43751.76</v>
      </c>
      <c r="C375">
        <v>45062.16</v>
      </c>
      <c r="D375" s="13">
        <f t="shared" si="23"/>
        <v>2.9950795122299034E-2</v>
      </c>
      <c r="E375">
        <v>47948.58</v>
      </c>
      <c r="F375" s="13">
        <f t="shared" si="20"/>
        <v>6.4054186483737174E-2</v>
      </c>
      <c r="G375">
        <v>50502.400000000001</v>
      </c>
      <c r="H375" s="13">
        <f t="shared" si="21"/>
        <v>5.3261639865038735E-2</v>
      </c>
      <c r="I375">
        <v>51875.199999999997</v>
      </c>
      <c r="J375" s="13">
        <f t="shared" si="22"/>
        <v>2.7182866556836771E-2</v>
      </c>
      <c r="K375" t="s">
        <v>6</v>
      </c>
    </row>
    <row r="376" spans="1:11" x14ac:dyDescent="0.2">
      <c r="A376" s="39">
        <v>13078</v>
      </c>
      <c r="B376">
        <v>54870.400000000001</v>
      </c>
      <c r="C376">
        <v>57928</v>
      </c>
      <c r="D376" s="13">
        <f t="shared" si="23"/>
        <v>5.5724033358604874E-2</v>
      </c>
      <c r="E376">
        <v>62337.599999999999</v>
      </c>
      <c r="F376" s="13">
        <f t="shared" si="20"/>
        <v>7.6122082585278195E-2</v>
      </c>
      <c r="G376">
        <v>64521.599999999999</v>
      </c>
      <c r="H376" s="13">
        <f t="shared" si="21"/>
        <v>3.5035035035035023E-2</v>
      </c>
      <c r="I376">
        <v>66456</v>
      </c>
      <c r="J376" s="13">
        <f t="shared" si="22"/>
        <v>2.9980657640232167E-2</v>
      </c>
      <c r="K376" t="s">
        <v>6</v>
      </c>
    </row>
    <row r="377" spans="1:11" x14ac:dyDescent="0.2">
      <c r="A377" s="39">
        <v>13099</v>
      </c>
      <c r="B377">
        <v>50980.800000000003</v>
      </c>
      <c r="C377">
        <v>55868.800000000003</v>
      </c>
      <c r="D377" s="13">
        <f t="shared" si="23"/>
        <v>9.5879232966136207E-2</v>
      </c>
      <c r="E377">
        <v>60278.400000000001</v>
      </c>
      <c r="F377" s="13">
        <f t="shared" si="20"/>
        <v>7.8927773641102039E-2</v>
      </c>
      <c r="G377">
        <v>61776</v>
      </c>
      <c r="H377" s="13">
        <f t="shared" si="21"/>
        <v>2.4844720496894457E-2</v>
      </c>
      <c r="I377">
        <v>63502.400000000001</v>
      </c>
      <c r="J377" s="13">
        <f t="shared" si="22"/>
        <v>2.7946127946127941E-2</v>
      </c>
      <c r="K377" t="s">
        <v>6</v>
      </c>
    </row>
    <row r="378" spans="1:11" x14ac:dyDescent="0.2">
      <c r="A378" s="39">
        <v>13385</v>
      </c>
      <c r="B378">
        <v>56243.199999999997</v>
      </c>
      <c r="D378" s="13" t="str">
        <f t="shared" si="23"/>
        <v/>
      </c>
      <c r="F378" s="13" t="str">
        <f t="shared" si="20"/>
        <v/>
      </c>
      <c r="H378" s="13" t="str">
        <f t="shared" si="21"/>
        <v/>
      </c>
      <c r="J378" s="13" t="str">
        <f t="shared" si="22"/>
        <v/>
      </c>
      <c r="K378" t="s">
        <v>6</v>
      </c>
    </row>
    <row r="379" spans="1:11" x14ac:dyDescent="0.2">
      <c r="A379" s="39">
        <v>13736</v>
      </c>
      <c r="B379">
        <v>45947.199999999997</v>
      </c>
      <c r="C379">
        <v>50107.199999999997</v>
      </c>
      <c r="D379" s="13">
        <f t="shared" si="23"/>
        <v>9.053870529651431E-2</v>
      </c>
      <c r="F379" s="13" t="str">
        <f t="shared" si="20"/>
        <v/>
      </c>
      <c r="H379" s="13" t="str">
        <f t="shared" si="21"/>
        <v/>
      </c>
      <c r="J379" s="13" t="str">
        <f t="shared" si="22"/>
        <v/>
      </c>
      <c r="K379" t="s">
        <v>6</v>
      </c>
    </row>
    <row r="380" spans="1:11" x14ac:dyDescent="0.2">
      <c r="A380" s="39">
        <v>13971</v>
      </c>
      <c r="B380">
        <v>43329.52</v>
      </c>
      <c r="C380">
        <v>46883.199999999997</v>
      </c>
      <c r="D380" s="13">
        <f t="shared" si="23"/>
        <v>8.2015217339125757E-2</v>
      </c>
      <c r="E380">
        <v>53684.800000000003</v>
      </c>
      <c r="F380" s="13" t="str">
        <f t="shared" si="20"/>
        <v/>
      </c>
      <c r="G380">
        <v>55036.800000000003</v>
      </c>
      <c r="H380" s="13">
        <f t="shared" si="21"/>
        <v>2.5184037194885711E-2</v>
      </c>
      <c r="I380">
        <v>61880</v>
      </c>
      <c r="J380" s="13" t="str">
        <f t="shared" si="22"/>
        <v/>
      </c>
      <c r="K380" t="s">
        <v>6</v>
      </c>
    </row>
    <row r="381" spans="1:11" x14ac:dyDescent="0.2">
      <c r="A381" s="39">
        <v>14119</v>
      </c>
      <c r="B381">
        <v>31346</v>
      </c>
      <c r="C381">
        <v>32282</v>
      </c>
      <c r="D381" s="13">
        <f t="shared" si="23"/>
        <v>2.9860269252855121E-2</v>
      </c>
      <c r="F381" s="13" t="str">
        <f t="shared" si="20"/>
        <v/>
      </c>
      <c r="H381" s="13" t="str">
        <f t="shared" si="21"/>
        <v/>
      </c>
      <c r="J381" s="13" t="str">
        <f t="shared" si="22"/>
        <v/>
      </c>
      <c r="K381" t="s">
        <v>6</v>
      </c>
    </row>
    <row r="382" spans="1:11" x14ac:dyDescent="0.2">
      <c r="A382" s="39">
        <v>14283</v>
      </c>
      <c r="B382">
        <v>40040</v>
      </c>
      <c r="C382">
        <v>42369.599999999999</v>
      </c>
      <c r="D382" s="13">
        <f t="shared" si="23"/>
        <v>5.8181818181818112E-2</v>
      </c>
      <c r="E382">
        <v>43700.800000000003</v>
      </c>
      <c r="F382" s="13">
        <f t="shared" si="20"/>
        <v>3.1418753068237715E-2</v>
      </c>
      <c r="G382">
        <v>45073.599999999999</v>
      </c>
      <c r="H382" s="13">
        <f t="shared" si="21"/>
        <v>3.1413612565444948E-2</v>
      </c>
      <c r="I382">
        <v>46300.800000000003</v>
      </c>
      <c r="J382" s="13">
        <f t="shared" si="22"/>
        <v>2.7226580526072963E-2</v>
      </c>
      <c r="K382" t="s">
        <v>6</v>
      </c>
    </row>
    <row r="383" spans="1:11" x14ac:dyDescent="0.2">
      <c r="A383" s="39">
        <v>14294</v>
      </c>
      <c r="B383">
        <v>56617.599999999999</v>
      </c>
      <c r="C383">
        <v>58323.199999999997</v>
      </c>
      <c r="D383" s="13">
        <f t="shared" si="23"/>
        <v>3.0124908155767738E-2</v>
      </c>
      <c r="E383">
        <v>60070.400000000001</v>
      </c>
      <c r="F383" s="13">
        <f t="shared" si="20"/>
        <v>2.9957203994293913E-2</v>
      </c>
      <c r="G383">
        <v>62171.199999999997</v>
      </c>
      <c r="H383" s="13">
        <f t="shared" si="21"/>
        <v>3.497229916897493E-2</v>
      </c>
      <c r="I383">
        <v>63731.199999999997</v>
      </c>
      <c r="J383" s="13">
        <f t="shared" si="22"/>
        <v>2.509200401472067E-2</v>
      </c>
      <c r="K383" t="s">
        <v>6</v>
      </c>
    </row>
    <row r="384" spans="1:11" x14ac:dyDescent="0.2">
      <c r="A384" s="39">
        <v>14308</v>
      </c>
      <c r="B384">
        <v>34417.550000000003</v>
      </c>
      <c r="C384">
        <v>35457.550000000003</v>
      </c>
      <c r="D384" s="13">
        <f t="shared" si="23"/>
        <v>3.0217142126618635E-2</v>
      </c>
      <c r="E384">
        <v>36518.35</v>
      </c>
      <c r="F384" s="13">
        <f t="shared" si="20"/>
        <v>2.9917464686646245E-2</v>
      </c>
      <c r="G384">
        <v>36518.35</v>
      </c>
      <c r="H384" s="13" t="str">
        <f t="shared" si="21"/>
        <v/>
      </c>
      <c r="J384" s="13" t="str">
        <f t="shared" si="22"/>
        <v/>
      </c>
      <c r="K384" t="s">
        <v>6</v>
      </c>
    </row>
    <row r="385" spans="1:11" x14ac:dyDescent="0.2">
      <c r="A385" s="39">
        <v>14462</v>
      </c>
      <c r="B385">
        <v>43080.54</v>
      </c>
      <c r="C385">
        <v>45697.599999999999</v>
      </c>
      <c r="D385" s="13">
        <f t="shared" si="23"/>
        <v>6.0748077902458952E-2</v>
      </c>
      <c r="E385">
        <v>49504</v>
      </c>
      <c r="F385" s="13">
        <f t="shared" si="20"/>
        <v>8.3295402822030074E-2</v>
      </c>
      <c r="G385">
        <v>51168</v>
      </c>
      <c r="H385" s="13">
        <f t="shared" si="21"/>
        <v>3.3613445378151363E-2</v>
      </c>
      <c r="I385">
        <v>52707.199999999997</v>
      </c>
      <c r="J385" s="13">
        <f t="shared" si="22"/>
        <v>3.0081300813008083E-2</v>
      </c>
      <c r="K385" t="s">
        <v>6</v>
      </c>
    </row>
    <row r="386" spans="1:11" x14ac:dyDescent="0.2">
      <c r="A386" s="39">
        <v>14502</v>
      </c>
      <c r="B386">
        <v>42013.71</v>
      </c>
      <c r="C386">
        <v>47008</v>
      </c>
      <c r="D386" s="13" t="str">
        <f t="shared" si="23"/>
        <v/>
      </c>
      <c r="E386">
        <v>51084.800000000003</v>
      </c>
      <c r="F386" s="13">
        <f t="shared" ref="F386:F449" si="24">IF(IFERROR((E386/C386-1),"")="","",IF(AND((E386/C386-1)&gt;0,(E386/C386-1)&lt;0.1),(E386/C386-1),""))</f>
        <v>8.6725663716814116E-2</v>
      </c>
      <c r="G386">
        <v>55328</v>
      </c>
      <c r="H386" s="13">
        <f t="shared" ref="H386:H449" si="25">IF(IFERROR((G386/E386-1),"")="","",IF(AND((G386/E386-1)&gt;0,(G386/E386-1)&lt;0.1),(G386/E386-1),""))</f>
        <v>8.3061889250814369E-2</v>
      </c>
      <c r="I386">
        <v>56992</v>
      </c>
      <c r="J386" s="13">
        <f t="shared" ref="J386:J449" si="26">IF(IFERROR((I386/G386-1),"")="","",IF(AND((I386/G386-1)&gt;0,(I386/G386-1)&lt;0.1),(I386/G386-1),""))</f>
        <v>3.007518796992481E-2</v>
      </c>
      <c r="K386" t="s">
        <v>6</v>
      </c>
    </row>
    <row r="387" spans="1:11" x14ac:dyDescent="0.2">
      <c r="A387" s="39">
        <v>14567</v>
      </c>
      <c r="B387">
        <v>55161.599999999999</v>
      </c>
      <c r="C387">
        <v>56825.599999999999</v>
      </c>
      <c r="D387" s="13">
        <f t="shared" ref="D387:D450" si="27">IF(IFERROR((C387/B387-1),"")="","",IF(AND((C387/B387-1)&gt;0,(C387/B387-1)&lt;0.1),(C387/B387-1),""))</f>
        <v>3.0165912518853588E-2</v>
      </c>
      <c r="E387">
        <v>61651.199999999997</v>
      </c>
      <c r="F387" s="13">
        <f t="shared" si="24"/>
        <v>8.4919472913616456E-2</v>
      </c>
      <c r="G387">
        <v>63502.400000000001</v>
      </c>
      <c r="H387" s="13">
        <f t="shared" si="25"/>
        <v>3.0026990553306376E-2</v>
      </c>
      <c r="I387">
        <v>65312</v>
      </c>
      <c r="J387" s="13">
        <f t="shared" si="26"/>
        <v>2.8496560759908363E-2</v>
      </c>
      <c r="K387" t="s">
        <v>6</v>
      </c>
    </row>
    <row r="388" spans="1:11" x14ac:dyDescent="0.2">
      <c r="A388" s="39">
        <v>14624</v>
      </c>
      <c r="B388">
        <v>45947.199999999997</v>
      </c>
      <c r="C388">
        <v>50107.199999999997</v>
      </c>
      <c r="D388" s="13">
        <f t="shared" si="27"/>
        <v>9.053870529651431E-2</v>
      </c>
      <c r="E388">
        <v>56825.599999999999</v>
      </c>
      <c r="F388" s="13" t="str">
        <f t="shared" si="24"/>
        <v/>
      </c>
      <c r="H388" s="13" t="str">
        <f t="shared" si="25"/>
        <v/>
      </c>
      <c r="J388" s="13" t="str">
        <f t="shared" si="26"/>
        <v/>
      </c>
      <c r="K388" t="s">
        <v>6</v>
      </c>
    </row>
    <row r="389" spans="1:11" x14ac:dyDescent="0.2">
      <c r="A389" s="39">
        <v>14802</v>
      </c>
      <c r="B389">
        <v>52936</v>
      </c>
      <c r="C389">
        <v>55806.400000000001</v>
      </c>
      <c r="D389" s="13">
        <f t="shared" si="27"/>
        <v>5.4223968565815461E-2</v>
      </c>
      <c r="E389">
        <v>57470.400000000001</v>
      </c>
      <c r="F389" s="13">
        <f t="shared" si="24"/>
        <v>2.981736861721962E-2</v>
      </c>
      <c r="G389">
        <v>59259.199999999997</v>
      </c>
      <c r="H389" s="13">
        <f t="shared" si="25"/>
        <v>3.1125588128845472E-2</v>
      </c>
      <c r="I389">
        <v>60860.800000000003</v>
      </c>
      <c r="J389" s="13">
        <f t="shared" si="26"/>
        <v>2.7027027027027195E-2</v>
      </c>
      <c r="K389" t="s">
        <v>6</v>
      </c>
    </row>
    <row r="390" spans="1:11" x14ac:dyDescent="0.2">
      <c r="A390" s="39">
        <v>14829</v>
      </c>
      <c r="B390">
        <v>45780.800000000003</v>
      </c>
      <c r="D390" s="13" t="str">
        <f t="shared" si="27"/>
        <v/>
      </c>
      <c r="E390">
        <v>53040</v>
      </c>
      <c r="F390" s="13" t="str">
        <f t="shared" si="24"/>
        <v/>
      </c>
      <c r="H390" s="13" t="str">
        <f t="shared" si="25"/>
        <v/>
      </c>
      <c r="J390" s="13" t="str">
        <f t="shared" si="26"/>
        <v/>
      </c>
      <c r="K390" t="s">
        <v>6</v>
      </c>
    </row>
    <row r="391" spans="1:11" x14ac:dyDescent="0.2">
      <c r="A391" s="39">
        <v>14917</v>
      </c>
      <c r="C391">
        <v>31762</v>
      </c>
      <c r="D391" s="13" t="str">
        <f t="shared" si="27"/>
        <v/>
      </c>
      <c r="E391">
        <v>35464</v>
      </c>
      <c r="F391" s="13" t="str">
        <f t="shared" si="24"/>
        <v/>
      </c>
      <c r="G391">
        <v>43784</v>
      </c>
      <c r="H391" s="13" t="str">
        <f t="shared" si="25"/>
        <v/>
      </c>
      <c r="I391">
        <v>49504</v>
      </c>
      <c r="J391" s="13" t="str">
        <f t="shared" si="26"/>
        <v/>
      </c>
      <c r="K391" t="s">
        <v>6</v>
      </c>
    </row>
    <row r="392" spans="1:11" x14ac:dyDescent="0.2">
      <c r="A392" s="39">
        <v>14919</v>
      </c>
      <c r="B392">
        <v>43659.199999999997</v>
      </c>
      <c r="C392">
        <v>44969.599999999999</v>
      </c>
      <c r="D392" s="13">
        <f t="shared" si="27"/>
        <v>3.0014292520247787E-2</v>
      </c>
      <c r="E392">
        <v>46321.599999999999</v>
      </c>
      <c r="F392" s="13">
        <f t="shared" si="24"/>
        <v>3.0064754856614195E-2</v>
      </c>
      <c r="G392">
        <v>48755.199999999997</v>
      </c>
      <c r="H392" s="13">
        <f t="shared" si="25"/>
        <v>5.253704535249204E-2</v>
      </c>
      <c r="I392">
        <v>50065.599999999999</v>
      </c>
      <c r="J392" s="13">
        <f t="shared" si="26"/>
        <v>2.6877133105801976E-2</v>
      </c>
      <c r="K392" t="s">
        <v>6</v>
      </c>
    </row>
    <row r="393" spans="1:11" x14ac:dyDescent="0.2">
      <c r="A393" s="39">
        <v>14932</v>
      </c>
      <c r="B393">
        <v>50636.77</v>
      </c>
      <c r="C393">
        <v>52196.77</v>
      </c>
      <c r="D393" s="13">
        <f t="shared" si="27"/>
        <v>3.0807652225842919E-2</v>
      </c>
      <c r="E393">
        <v>56302.69</v>
      </c>
      <c r="F393" s="13">
        <f t="shared" si="24"/>
        <v>7.8662338684941657E-2</v>
      </c>
      <c r="G393">
        <v>59633.599999999999</v>
      </c>
      <c r="H393" s="13">
        <f t="shared" si="25"/>
        <v>5.9160761235386827E-2</v>
      </c>
      <c r="J393" s="13" t="str">
        <f t="shared" si="26"/>
        <v/>
      </c>
      <c r="K393" t="s">
        <v>6</v>
      </c>
    </row>
    <row r="394" spans="1:11" x14ac:dyDescent="0.2">
      <c r="A394" s="39">
        <v>15017</v>
      </c>
      <c r="B394">
        <v>41724.800000000003</v>
      </c>
      <c r="C394">
        <v>43076.800000000003</v>
      </c>
      <c r="D394" s="13">
        <f t="shared" si="27"/>
        <v>3.2402791625124605E-2</v>
      </c>
      <c r="E394">
        <v>44720</v>
      </c>
      <c r="F394" s="13">
        <f t="shared" si="24"/>
        <v>3.8145823273780799E-2</v>
      </c>
      <c r="G394">
        <v>55057.599999999999</v>
      </c>
      <c r="H394" s="13" t="str">
        <f t="shared" si="25"/>
        <v/>
      </c>
      <c r="J394" s="13" t="str">
        <f t="shared" si="26"/>
        <v/>
      </c>
      <c r="K394" t="s">
        <v>6</v>
      </c>
    </row>
    <row r="395" spans="1:11" x14ac:dyDescent="0.2">
      <c r="A395" s="39">
        <v>15029</v>
      </c>
      <c r="B395">
        <v>44414.03</v>
      </c>
      <c r="C395">
        <v>47819.199999999997</v>
      </c>
      <c r="D395" s="13">
        <f t="shared" si="27"/>
        <v>7.6668791370654743E-2</v>
      </c>
      <c r="E395">
        <v>49254.400000000001</v>
      </c>
      <c r="F395" s="13">
        <f t="shared" si="24"/>
        <v>3.0013049151805138E-2</v>
      </c>
      <c r="G395">
        <v>52249.599999999999</v>
      </c>
      <c r="H395" s="13">
        <f t="shared" si="25"/>
        <v>6.0810810810810745E-2</v>
      </c>
      <c r="I395">
        <v>53664</v>
      </c>
      <c r="J395" s="13">
        <f t="shared" si="26"/>
        <v>2.7070063694267565E-2</v>
      </c>
      <c r="K395" t="s">
        <v>6</v>
      </c>
    </row>
    <row r="396" spans="1:11" x14ac:dyDescent="0.2">
      <c r="A396" s="39">
        <v>15043</v>
      </c>
      <c r="B396">
        <v>37086.400000000001</v>
      </c>
      <c r="C396">
        <v>39832</v>
      </c>
      <c r="D396" s="13">
        <f t="shared" si="27"/>
        <v>7.4032529444755912E-2</v>
      </c>
      <c r="E396">
        <v>53976</v>
      </c>
      <c r="F396" s="13" t="str">
        <f t="shared" si="24"/>
        <v/>
      </c>
      <c r="G396">
        <v>55598.400000000001</v>
      </c>
      <c r="H396" s="13">
        <f t="shared" si="25"/>
        <v>3.0057803468208188E-2</v>
      </c>
      <c r="I396">
        <v>56992</v>
      </c>
      <c r="J396" s="13">
        <f t="shared" si="26"/>
        <v>2.5065469509913951E-2</v>
      </c>
      <c r="K396" t="s">
        <v>6</v>
      </c>
    </row>
    <row r="397" spans="1:11" x14ac:dyDescent="0.2">
      <c r="A397" s="39">
        <v>15044</v>
      </c>
      <c r="B397">
        <v>45864</v>
      </c>
      <c r="C397">
        <v>47278.400000000001</v>
      </c>
      <c r="D397" s="13">
        <f t="shared" si="27"/>
        <v>3.0839002267573745E-2</v>
      </c>
      <c r="E397">
        <v>49795.199999999997</v>
      </c>
      <c r="F397" s="13">
        <f t="shared" si="24"/>
        <v>5.3233611966563954E-2</v>
      </c>
      <c r="G397">
        <v>58705.5</v>
      </c>
      <c r="H397" s="13" t="str">
        <f t="shared" si="25"/>
        <v/>
      </c>
      <c r="I397">
        <v>60286.3</v>
      </c>
      <c r="J397" s="13">
        <f t="shared" si="26"/>
        <v>2.6927630290177307E-2</v>
      </c>
      <c r="K397" t="s">
        <v>6</v>
      </c>
    </row>
    <row r="398" spans="1:11" x14ac:dyDescent="0.2">
      <c r="A398" s="39">
        <v>15057</v>
      </c>
      <c r="B398">
        <v>47009.66</v>
      </c>
      <c r="C398">
        <v>49497.55</v>
      </c>
      <c r="D398" s="13">
        <f t="shared" si="27"/>
        <v>5.2922952431478931E-2</v>
      </c>
      <c r="E398">
        <v>53560</v>
      </c>
      <c r="F398" s="13">
        <f t="shared" si="24"/>
        <v>8.2073759206263697E-2</v>
      </c>
      <c r="G398">
        <v>55161.599999999999</v>
      </c>
      <c r="H398" s="13">
        <f t="shared" si="25"/>
        <v>2.9902912621359246E-2</v>
      </c>
      <c r="I398">
        <v>55161.599999999999</v>
      </c>
      <c r="J398" s="13" t="str">
        <f t="shared" si="26"/>
        <v/>
      </c>
      <c r="K398" t="s">
        <v>6</v>
      </c>
    </row>
    <row r="399" spans="1:11" x14ac:dyDescent="0.2">
      <c r="A399" s="39">
        <v>15152</v>
      </c>
      <c r="D399" s="13" t="str">
        <f t="shared" si="27"/>
        <v/>
      </c>
      <c r="F399" s="13" t="str">
        <f t="shared" si="24"/>
        <v/>
      </c>
      <c r="G399">
        <v>60195.199999999997</v>
      </c>
      <c r="H399" s="13" t="str">
        <f t="shared" si="25"/>
        <v/>
      </c>
      <c r="I399">
        <v>63856</v>
      </c>
      <c r="J399" s="13">
        <f t="shared" si="26"/>
        <v>6.0815480304077463E-2</v>
      </c>
      <c r="K399" t="s">
        <v>6</v>
      </c>
    </row>
    <row r="400" spans="1:11" x14ac:dyDescent="0.2">
      <c r="A400" s="39">
        <v>15210</v>
      </c>
      <c r="C400">
        <v>53560</v>
      </c>
      <c r="D400" s="13" t="str">
        <f t="shared" si="27"/>
        <v/>
      </c>
      <c r="E400">
        <v>57366.400000000001</v>
      </c>
      <c r="F400" s="13">
        <f t="shared" si="24"/>
        <v>7.1067961165048654E-2</v>
      </c>
      <c r="G400">
        <v>62025.599999999999</v>
      </c>
      <c r="H400" s="13">
        <f t="shared" si="25"/>
        <v>8.1218274111675148E-2</v>
      </c>
      <c r="I400">
        <v>63710.400000000001</v>
      </c>
      <c r="J400" s="13">
        <f t="shared" si="26"/>
        <v>2.7162977867203342E-2</v>
      </c>
      <c r="K400" t="s">
        <v>6</v>
      </c>
    </row>
    <row r="401" spans="1:11" x14ac:dyDescent="0.2">
      <c r="A401" s="39">
        <v>15295</v>
      </c>
      <c r="B401">
        <v>49067.199999999997</v>
      </c>
      <c r="C401">
        <v>55702.400000000001</v>
      </c>
      <c r="D401" s="13" t="str">
        <f t="shared" si="27"/>
        <v/>
      </c>
      <c r="E401">
        <v>58489.599999999999</v>
      </c>
      <c r="F401" s="13">
        <f t="shared" si="24"/>
        <v>5.0037341299477234E-2</v>
      </c>
      <c r="G401">
        <v>60528</v>
      </c>
      <c r="H401" s="13">
        <f t="shared" si="25"/>
        <v>3.4850640113798015E-2</v>
      </c>
      <c r="I401">
        <v>62108.800000000003</v>
      </c>
      <c r="J401" s="13">
        <f t="shared" si="26"/>
        <v>2.6116838487972638E-2</v>
      </c>
      <c r="K401" t="s">
        <v>6</v>
      </c>
    </row>
    <row r="402" spans="1:11" x14ac:dyDescent="0.2">
      <c r="A402" s="39">
        <v>15314</v>
      </c>
      <c r="B402">
        <v>36836.800000000003</v>
      </c>
      <c r="C402">
        <v>39853</v>
      </c>
      <c r="D402" s="13">
        <f t="shared" si="27"/>
        <v>8.1880076445293826E-2</v>
      </c>
      <c r="E402">
        <v>45864</v>
      </c>
      <c r="F402" s="13" t="str">
        <f t="shared" si="24"/>
        <v/>
      </c>
      <c r="G402">
        <v>47236.800000000003</v>
      </c>
      <c r="H402" s="13">
        <f t="shared" si="25"/>
        <v>2.9931972789115635E-2</v>
      </c>
      <c r="I402">
        <v>49608</v>
      </c>
      <c r="J402" s="13">
        <f t="shared" si="26"/>
        <v>5.0198150594451763E-2</v>
      </c>
      <c r="K402" t="s">
        <v>6</v>
      </c>
    </row>
    <row r="403" spans="1:11" x14ac:dyDescent="0.2">
      <c r="A403" s="39">
        <v>15358</v>
      </c>
      <c r="B403">
        <v>39249.599999999999</v>
      </c>
      <c r="D403" s="13" t="str">
        <f t="shared" si="27"/>
        <v/>
      </c>
      <c r="F403" s="13" t="str">
        <f t="shared" si="24"/>
        <v/>
      </c>
      <c r="H403" s="13" t="str">
        <f t="shared" si="25"/>
        <v/>
      </c>
      <c r="J403" s="13" t="str">
        <f t="shared" si="26"/>
        <v/>
      </c>
      <c r="K403" t="s">
        <v>6</v>
      </c>
    </row>
    <row r="404" spans="1:11" x14ac:dyDescent="0.2">
      <c r="A404" s="39">
        <v>15374</v>
      </c>
      <c r="D404" s="13" t="str">
        <f t="shared" si="27"/>
        <v/>
      </c>
      <c r="F404" s="13" t="str">
        <f t="shared" si="24"/>
        <v/>
      </c>
      <c r="G404">
        <v>52145.599999999999</v>
      </c>
      <c r="H404" s="13" t="str">
        <f t="shared" si="25"/>
        <v/>
      </c>
      <c r="I404">
        <v>53560</v>
      </c>
      <c r="J404" s="13">
        <f t="shared" si="26"/>
        <v>2.7124052652572894E-2</v>
      </c>
      <c r="K404" t="s">
        <v>6</v>
      </c>
    </row>
    <row r="405" spans="1:11" x14ac:dyDescent="0.2">
      <c r="A405" s="39">
        <v>15399</v>
      </c>
      <c r="B405">
        <v>45185.5</v>
      </c>
      <c r="C405">
        <v>48502.9</v>
      </c>
      <c r="D405" s="13">
        <f t="shared" si="27"/>
        <v>7.3417357338084077E-2</v>
      </c>
      <c r="E405">
        <v>49958.9</v>
      </c>
      <c r="F405" s="13">
        <f t="shared" si="24"/>
        <v>3.0018823616732249E-2</v>
      </c>
      <c r="G405">
        <v>51768.5</v>
      </c>
      <c r="H405" s="13">
        <f t="shared" si="25"/>
        <v>3.6221774298473397E-2</v>
      </c>
      <c r="J405" s="13" t="str">
        <f t="shared" si="26"/>
        <v/>
      </c>
      <c r="K405" t="s">
        <v>6</v>
      </c>
    </row>
    <row r="406" spans="1:11" x14ac:dyDescent="0.2">
      <c r="A406" s="39">
        <v>15444</v>
      </c>
      <c r="B406">
        <v>39728</v>
      </c>
      <c r="C406">
        <v>42140.800000000003</v>
      </c>
      <c r="D406" s="13">
        <f t="shared" si="27"/>
        <v>6.0732984293193848E-2</v>
      </c>
      <c r="E406">
        <v>43409.599999999999</v>
      </c>
      <c r="F406" s="13">
        <f t="shared" si="24"/>
        <v>3.0108588351431376E-2</v>
      </c>
      <c r="G406">
        <v>46072</v>
      </c>
      <c r="H406" s="13">
        <f t="shared" si="25"/>
        <v>6.1332055582175471E-2</v>
      </c>
      <c r="I406">
        <v>49712</v>
      </c>
      <c r="J406" s="13">
        <f t="shared" si="26"/>
        <v>7.900677200902928E-2</v>
      </c>
      <c r="K406" t="s">
        <v>6</v>
      </c>
    </row>
    <row r="407" spans="1:11" x14ac:dyDescent="0.2">
      <c r="A407" s="39">
        <v>15457</v>
      </c>
      <c r="B407">
        <v>33827.46</v>
      </c>
      <c r="C407">
        <v>37585.599999999999</v>
      </c>
      <c r="D407" s="13" t="str">
        <f t="shared" si="27"/>
        <v/>
      </c>
      <c r="E407">
        <v>40560</v>
      </c>
      <c r="F407" s="13">
        <f t="shared" si="24"/>
        <v>7.9136690647481966E-2</v>
      </c>
      <c r="G407">
        <v>41475.199999999997</v>
      </c>
      <c r="H407" s="13">
        <f t="shared" si="25"/>
        <v>2.2564102564102573E-2</v>
      </c>
      <c r="I407">
        <v>42515.199999999997</v>
      </c>
      <c r="J407" s="13">
        <f t="shared" si="26"/>
        <v>2.5075225677031021E-2</v>
      </c>
      <c r="K407" t="s">
        <v>6</v>
      </c>
    </row>
    <row r="408" spans="1:11" x14ac:dyDescent="0.2">
      <c r="A408" s="39">
        <v>15460</v>
      </c>
      <c r="B408">
        <v>52686.400000000001</v>
      </c>
      <c r="D408" s="13" t="str">
        <f t="shared" si="27"/>
        <v/>
      </c>
      <c r="F408" s="13" t="str">
        <f t="shared" si="24"/>
        <v/>
      </c>
      <c r="H408" s="13" t="str">
        <f t="shared" si="25"/>
        <v/>
      </c>
      <c r="J408" s="13" t="str">
        <f t="shared" si="26"/>
        <v/>
      </c>
      <c r="K408" t="s">
        <v>6</v>
      </c>
    </row>
    <row r="409" spans="1:11" x14ac:dyDescent="0.2">
      <c r="A409" s="39">
        <v>15470</v>
      </c>
      <c r="B409">
        <v>65520</v>
      </c>
      <c r="C409">
        <v>67496</v>
      </c>
      <c r="D409" s="13">
        <f t="shared" si="27"/>
        <v>3.0158730158730052E-2</v>
      </c>
      <c r="E409">
        <v>69513.600000000006</v>
      </c>
      <c r="F409" s="13">
        <f t="shared" si="24"/>
        <v>2.9892141756548529E-2</v>
      </c>
      <c r="G409">
        <v>71593.600000000006</v>
      </c>
      <c r="H409" s="13">
        <f t="shared" si="25"/>
        <v>2.9922202274087262E-2</v>
      </c>
      <c r="I409">
        <v>77209.600000000006</v>
      </c>
      <c r="J409" s="13">
        <f t="shared" si="26"/>
        <v>7.8442765833817596E-2</v>
      </c>
      <c r="K409" t="s">
        <v>6</v>
      </c>
    </row>
    <row r="410" spans="1:11" x14ac:dyDescent="0.2">
      <c r="A410" s="39">
        <v>15546</v>
      </c>
      <c r="B410">
        <v>41412.800000000003</v>
      </c>
      <c r="D410" s="13" t="str">
        <f t="shared" si="27"/>
        <v/>
      </c>
      <c r="F410" s="13" t="str">
        <f t="shared" si="24"/>
        <v/>
      </c>
      <c r="H410" s="13" t="str">
        <f t="shared" si="25"/>
        <v/>
      </c>
      <c r="J410" s="13" t="str">
        <f t="shared" si="26"/>
        <v/>
      </c>
      <c r="K410" t="s">
        <v>6</v>
      </c>
    </row>
    <row r="411" spans="1:11" x14ac:dyDescent="0.2">
      <c r="A411" s="39">
        <v>15581</v>
      </c>
      <c r="B411">
        <v>55203.199999999997</v>
      </c>
      <c r="C411">
        <v>56867.199999999997</v>
      </c>
      <c r="D411" s="13">
        <f t="shared" si="27"/>
        <v>3.0143180105501211E-2</v>
      </c>
      <c r="E411">
        <v>58572.800000000003</v>
      </c>
      <c r="F411" s="13">
        <f t="shared" si="24"/>
        <v>2.9992684711046103E-2</v>
      </c>
      <c r="G411">
        <v>62004.800000000003</v>
      </c>
      <c r="H411" s="13">
        <f t="shared" si="25"/>
        <v>5.859375E-2</v>
      </c>
      <c r="I411">
        <v>63731.199999999997</v>
      </c>
      <c r="J411" s="13">
        <f t="shared" si="26"/>
        <v>2.7843005702784307E-2</v>
      </c>
      <c r="K411" t="s">
        <v>6</v>
      </c>
    </row>
    <row r="412" spans="1:11" x14ac:dyDescent="0.2">
      <c r="A412" s="39">
        <v>15595</v>
      </c>
      <c r="B412">
        <v>39408.93</v>
      </c>
      <c r="C412">
        <v>42920.800000000003</v>
      </c>
      <c r="D412" s="13">
        <f t="shared" si="27"/>
        <v>8.9113558779698065E-2</v>
      </c>
      <c r="E412">
        <v>44210.400000000001</v>
      </c>
      <c r="F412" s="13">
        <f t="shared" si="24"/>
        <v>3.0046038284468057E-2</v>
      </c>
      <c r="H412" s="13" t="str">
        <f t="shared" si="25"/>
        <v/>
      </c>
      <c r="J412" s="13" t="str">
        <f t="shared" si="26"/>
        <v/>
      </c>
      <c r="K412" t="s">
        <v>6</v>
      </c>
    </row>
    <row r="413" spans="1:11" x14ac:dyDescent="0.2">
      <c r="A413" s="39">
        <v>15650</v>
      </c>
      <c r="B413">
        <v>38958.400000000001</v>
      </c>
      <c r="C413">
        <v>44532.800000000003</v>
      </c>
      <c r="D413" s="13" t="str">
        <f t="shared" si="27"/>
        <v/>
      </c>
      <c r="E413">
        <v>47819.199999999997</v>
      </c>
      <c r="F413" s="13">
        <f t="shared" si="24"/>
        <v>7.379729098552068E-2</v>
      </c>
      <c r="G413">
        <v>49004.800000000003</v>
      </c>
      <c r="H413" s="13">
        <f t="shared" si="25"/>
        <v>2.4793388429752206E-2</v>
      </c>
      <c r="I413">
        <v>50273.599999999999</v>
      </c>
      <c r="J413" s="13">
        <f t="shared" si="26"/>
        <v>2.5891341256366607E-2</v>
      </c>
      <c r="K413" t="s">
        <v>6</v>
      </c>
    </row>
    <row r="414" spans="1:11" x14ac:dyDescent="0.2">
      <c r="A414" s="39">
        <v>15678</v>
      </c>
      <c r="B414">
        <v>40784.43</v>
      </c>
      <c r="C414">
        <v>42178.03</v>
      </c>
      <c r="D414" s="13">
        <f t="shared" si="27"/>
        <v>3.4169902582921852E-2</v>
      </c>
      <c r="E414">
        <v>46030.400000000001</v>
      </c>
      <c r="F414" s="13">
        <f t="shared" si="24"/>
        <v>9.1335939587505743E-2</v>
      </c>
      <c r="G414">
        <v>47632</v>
      </c>
      <c r="H414" s="13">
        <f t="shared" si="25"/>
        <v>3.4794396746497869E-2</v>
      </c>
      <c r="I414">
        <v>50544</v>
      </c>
      <c r="J414" s="13">
        <f t="shared" si="26"/>
        <v>6.1135371179039222E-2</v>
      </c>
      <c r="K414" t="s">
        <v>6</v>
      </c>
    </row>
    <row r="415" spans="1:11" x14ac:dyDescent="0.2">
      <c r="A415" s="39">
        <v>15713</v>
      </c>
      <c r="B415">
        <v>46403.55</v>
      </c>
      <c r="C415">
        <v>50273.599999999999</v>
      </c>
      <c r="D415" s="13">
        <f t="shared" si="27"/>
        <v>8.3399869191042475E-2</v>
      </c>
      <c r="F415" s="13" t="str">
        <f t="shared" si="24"/>
        <v/>
      </c>
      <c r="H415" s="13" t="str">
        <f t="shared" si="25"/>
        <v/>
      </c>
      <c r="J415" s="13" t="str">
        <f t="shared" si="26"/>
        <v/>
      </c>
      <c r="K415" t="s">
        <v>6</v>
      </c>
    </row>
    <row r="416" spans="1:11" x14ac:dyDescent="0.2">
      <c r="A416" s="39">
        <v>15718</v>
      </c>
      <c r="B416">
        <v>39104</v>
      </c>
      <c r="C416">
        <v>46883.199999999997</v>
      </c>
      <c r="D416" s="13" t="str">
        <f t="shared" si="27"/>
        <v/>
      </c>
      <c r="E416">
        <v>48297.599999999999</v>
      </c>
      <c r="F416" s="13">
        <f t="shared" si="24"/>
        <v>3.0168589174800475E-2</v>
      </c>
      <c r="H416" s="13" t="str">
        <f t="shared" si="25"/>
        <v/>
      </c>
      <c r="J416" s="13" t="str">
        <f t="shared" si="26"/>
        <v/>
      </c>
      <c r="K416" t="s">
        <v>6</v>
      </c>
    </row>
    <row r="417" spans="1:11" x14ac:dyDescent="0.2">
      <c r="A417" s="39">
        <v>15734</v>
      </c>
      <c r="B417">
        <v>34367.22</v>
      </c>
      <c r="D417" s="13" t="str">
        <f t="shared" si="27"/>
        <v/>
      </c>
      <c r="F417" s="13" t="str">
        <f t="shared" si="24"/>
        <v/>
      </c>
      <c r="H417" s="13" t="str">
        <f t="shared" si="25"/>
        <v/>
      </c>
      <c r="J417" s="13" t="str">
        <f t="shared" si="26"/>
        <v/>
      </c>
      <c r="K417" t="s">
        <v>6</v>
      </c>
    </row>
    <row r="418" spans="1:11" x14ac:dyDescent="0.2">
      <c r="A418" s="39">
        <v>15841</v>
      </c>
      <c r="B418">
        <v>41620.800000000003</v>
      </c>
      <c r="C418">
        <v>42972.800000000003</v>
      </c>
      <c r="D418" s="13">
        <f t="shared" si="27"/>
        <v>3.2483758120939621E-2</v>
      </c>
      <c r="E418">
        <v>47165.46</v>
      </c>
      <c r="F418" s="13">
        <f t="shared" si="24"/>
        <v>9.7565436741380518E-2</v>
      </c>
      <c r="G418">
        <v>51188.800000000003</v>
      </c>
      <c r="H418" s="13">
        <f t="shared" si="25"/>
        <v>8.5302677001348082E-2</v>
      </c>
      <c r="I418">
        <v>52707.199999999997</v>
      </c>
      <c r="J418" s="13">
        <f t="shared" si="26"/>
        <v>2.966273872409575E-2</v>
      </c>
      <c r="K418" t="s">
        <v>6</v>
      </c>
    </row>
    <row r="419" spans="1:11" x14ac:dyDescent="0.2">
      <c r="A419" s="39">
        <v>15857</v>
      </c>
      <c r="B419">
        <v>47465.599999999999</v>
      </c>
      <c r="C419">
        <v>50190.400000000001</v>
      </c>
      <c r="D419" s="13">
        <f t="shared" si="27"/>
        <v>5.7405784399649384E-2</v>
      </c>
      <c r="E419">
        <v>56992</v>
      </c>
      <c r="F419" s="13" t="str">
        <f t="shared" si="24"/>
        <v/>
      </c>
      <c r="G419">
        <v>58822.400000000001</v>
      </c>
      <c r="H419" s="13">
        <f t="shared" si="25"/>
        <v>3.2116788321167933E-2</v>
      </c>
      <c r="I419">
        <v>60465.599999999999</v>
      </c>
      <c r="J419" s="13">
        <f t="shared" si="26"/>
        <v>2.7934936350777928E-2</v>
      </c>
      <c r="K419" t="s">
        <v>6</v>
      </c>
    </row>
    <row r="420" spans="1:11" x14ac:dyDescent="0.2">
      <c r="A420" s="39">
        <v>15873</v>
      </c>
      <c r="B420">
        <v>42328</v>
      </c>
      <c r="C420">
        <v>50273.599999999999</v>
      </c>
      <c r="D420" s="13" t="str">
        <f t="shared" si="27"/>
        <v/>
      </c>
      <c r="E420">
        <v>54641.599999999999</v>
      </c>
      <c r="F420" s="13">
        <f t="shared" si="24"/>
        <v>8.6884567645841848E-2</v>
      </c>
      <c r="G420">
        <v>56700.800000000003</v>
      </c>
      <c r="H420" s="13">
        <f t="shared" si="25"/>
        <v>3.7685572896840602E-2</v>
      </c>
      <c r="I420">
        <v>58926.400000000001</v>
      </c>
      <c r="J420" s="13">
        <f t="shared" si="26"/>
        <v>3.9251650770359525E-2</v>
      </c>
      <c r="K420" t="s">
        <v>6</v>
      </c>
    </row>
    <row r="421" spans="1:11" x14ac:dyDescent="0.2">
      <c r="A421" s="39">
        <v>15958</v>
      </c>
      <c r="B421">
        <v>45947.199999999997</v>
      </c>
      <c r="C421">
        <v>47320</v>
      </c>
      <c r="D421" s="13">
        <f t="shared" si="27"/>
        <v>2.9877772747849862E-2</v>
      </c>
      <c r="E421">
        <v>48838.400000000001</v>
      </c>
      <c r="F421" s="13">
        <f t="shared" si="24"/>
        <v>3.2087912087912063E-2</v>
      </c>
      <c r="G421">
        <v>50294.400000000001</v>
      </c>
      <c r="H421" s="13">
        <f t="shared" si="25"/>
        <v>2.9812606473594627E-2</v>
      </c>
      <c r="I421">
        <v>58988.800000000003</v>
      </c>
      <c r="J421" s="13" t="str">
        <f t="shared" si="26"/>
        <v/>
      </c>
      <c r="K421" t="s">
        <v>6</v>
      </c>
    </row>
    <row r="422" spans="1:11" x14ac:dyDescent="0.2">
      <c r="A422" s="39">
        <v>15989</v>
      </c>
      <c r="B422">
        <v>45947.199999999997</v>
      </c>
      <c r="C422">
        <v>47320</v>
      </c>
      <c r="D422" s="13">
        <f t="shared" si="27"/>
        <v>2.9877772747849862E-2</v>
      </c>
      <c r="E422">
        <v>48630.400000000001</v>
      </c>
      <c r="F422" s="13">
        <f t="shared" si="24"/>
        <v>2.7692307692307683E-2</v>
      </c>
      <c r="G422">
        <v>50086.400000000001</v>
      </c>
      <c r="H422" s="13">
        <f t="shared" si="25"/>
        <v>2.9940119760478945E-2</v>
      </c>
      <c r="I422">
        <v>53040</v>
      </c>
      <c r="J422" s="13">
        <f t="shared" si="26"/>
        <v>5.8970099667774001E-2</v>
      </c>
      <c r="K422" t="s">
        <v>6</v>
      </c>
    </row>
    <row r="423" spans="1:11" x14ac:dyDescent="0.2">
      <c r="A423" s="39">
        <v>16014</v>
      </c>
      <c r="B423">
        <v>39062.400000000001</v>
      </c>
      <c r="C423">
        <v>44532.800000000003</v>
      </c>
      <c r="D423" s="13" t="str">
        <f t="shared" si="27"/>
        <v/>
      </c>
      <c r="F423" s="13" t="str">
        <f t="shared" si="24"/>
        <v/>
      </c>
      <c r="H423" s="13" t="str">
        <f t="shared" si="25"/>
        <v/>
      </c>
      <c r="J423" s="13" t="str">
        <f t="shared" si="26"/>
        <v/>
      </c>
      <c r="K423" t="s">
        <v>6</v>
      </c>
    </row>
    <row r="424" spans="1:11" x14ac:dyDescent="0.2">
      <c r="A424" s="39">
        <v>16022</v>
      </c>
      <c r="B424">
        <v>45864</v>
      </c>
      <c r="C424">
        <v>47236.800000000003</v>
      </c>
      <c r="D424" s="13">
        <f t="shared" si="27"/>
        <v>2.9931972789115635E-2</v>
      </c>
      <c r="E424">
        <v>48651.199999999997</v>
      </c>
      <c r="F424" s="13">
        <f t="shared" si="24"/>
        <v>2.994275649493594E-2</v>
      </c>
      <c r="G424">
        <v>52270.400000000001</v>
      </c>
      <c r="H424" s="13">
        <f t="shared" si="25"/>
        <v>7.4390765284309657E-2</v>
      </c>
      <c r="I424">
        <v>59113.599999999999</v>
      </c>
      <c r="J424" s="13" t="str">
        <f t="shared" si="26"/>
        <v/>
      </c>
      <c r="K424" t="s">
        <v>6</v>
      </c>
    </row>
    <row r="425" spans="1:11" x14ac:dyDescent="0.2">
      <c r="A425" s="39">
        <v>16155</v>
      </c>
      <c r="B425">
        <v>40715.17</v>
      </c>
      <c r="C425">
        <v>41942.370000000003</v>
      </c>
      <c r="D425" s="13">
        <f t="shared" si="27"/>
        <v>3.0141099742430288E-2</v>
      </c>
      <c r="E425">
        <v>45427.199999999997</v>
      </c>
      <c r="F425" s="13">
        <f t="shared" si="24"/>
        <v>8.3086148922914882E-2</v>
      </c>
      <c r="G425">
        <v>48755.199999999997</v>
      </c>
      <c r="H425" s="13">
        <f t="shared" si="25"/>
        <v>7.3260073260073222E-2</v>
      </c>
      <c r="I425">
        <v>49878.400000000001</v>
      </c>
      <c r="J425" s="13">
        <f t="shared" si="26"/>
        <v>2.3037542662116106E-2</v>
      </c>
      <c r="K425" t="s">
        <v>6</v>
      </c>
    </row>
    <row r="426" spans="1:11" x14ac:dyDescent="0.2">
      <c r="A426" s="39">
        <v>16160</v>
      </c>
      <c r="B426">
        <v>47590.400000000001</v>
      </c>
      <c r="C426">
        <v>50128</v>
      </c>
      <c r="D426" s="13">
        <f t="shared" si="27"/>
        <v>5.3321678321678334E-2</v>
      </c>
      <c r="E426">
        <v>56659.199999999997</v>
      </c>
      <c r="F426" s="13" t="str">
        <f t="shared" si="24"/>
        <v/>
      </c>
      <c r="G426">
        <v>58427.199999999997</v>
      </c>
      <c r="H426" s="13">
        <f t="shared" si="25"/>
        <v>3.1204111600587447E-2</v>
      </c>
      <c r="I426">
        <v>60091.199999999997</v>
      </c>
      <c r="J426" s="13">
        <f t="shared" si="26"/>
        <v>2.8479886080455596E-2</v>
      </c>
      <c r="K426" t="s">
        <v>6</v>
      </c>
    </row>
    <row r="427" spans="1:11" x14ac:dyDescent="0.2">
      <c r="A427" s="39">
        <v>16161</v>
      </c>
      <c r="B427">
        <v>39332.800000000003</v>
      </c>
      <c r="C427">
        <v>44824</v>
      </c>
      <c r="D427" s="13" t="str">
        <f t="shared" si="27"/>
        <v/>
      </c>
      <c r="E427">
        <v>48360</v>
      </c>
      <c r="F427" s="13">
        <f t="shared" si="24"/>
        <v>7.8886310904872303E-2</v>
      </c>
      <c r="G427">
        <v>50169.599999999999</v>
      </c>
      <c r="H427" s="13">
        <f t="shared" si="25"/>
        <v>3.7419354838709618E-2</v>
      </c>
      <c r="I427">
        <v>51521.599999999999</v>
      </c>
      <c r="J427" s="13">
        <f t="shared" si="26"/>
        <v>2.6948590381426163E-2</v>
      </c>
      <c r="K427" t="s">
        <v>6</v>
      </c>
    </row>
    <row r="428" spans="1:11" x14ac:dyDescent="0.2">
      <c r="A428" s="39">
        <v>16180</v>
      </c>
      <c r="B428">
        <v>42452.800000000003</v>
      </c>
      <c r="C428">
        <v>43721.599999999999</v>
      </c>
      <c r="D428" s="13">
        <f t="shared" si="27"/>
        <v>2.988731014208712E-2</v>
      </c>
      <c r="F428" s="13" t="str">
        <f t="shared" si="24"/>
        <v/>
      </c>
      <c r="H428" s="13" t="str">
        <f t="shared" si="25"/>
        <v/>
      </c>
      <c r="J428" s="13" t="str">
        <f t="shared" si="26"/>
        <v/>
      </c>
      <c r="K428" t="s">
        <v>6</v>
      </c>
    </row>
    <row r="429" spans="1:11" x14ac:dyDescent="0.2">
      <c r="A429" s="39">
        <v>16194</v>
      </c>
      <c r="B429">
        <v>39763.980000000003</v>
      </c>
      <c r="C429">
        <v>40949.58</v>
      </c>
      <c r="D429" s="13">
        <f t="shared" si="27"/>
        <v>2.9815928888405896E-2</v>
      </c>
      <c r="E429">
        <v>42384.78</v>
      </c>
      <c r="F429" s="13">
        <f t="shared" si="24"/>
        <v>3.5047978514065381E-2</v>
      </c>
      <c r="G429">
        <v>43861.58</v>
      </c>
      <c r="H429" s="13">
        <f t="shared" si="25"/>
        <v>3.4842695892251863E-2</v>
      </c>
      <c r="I429">
        <v>55689.09</v>
      </c>
      <c r="J429" s="13" t="str">
        <f t="shared" si="26"/>
        <v/>
      </c>
      <c r="K429" t="s">
        <v>6</v>
      </c>
    </row>
    <row r="430" spans="1:11" x14ac:dyDescent="0.2">
      <c r="A430" s="39">
        <v>16195</v>
      </c>
      <c r="B430">
        <v>41854.800000000003</v>
      </c>
      <c r="C430">
        <v>46883.199999999997</v>
      </c>
      <c r="D430" s="13" t="str">
        <f t="shared" si="27"/>
        <v/>
      </c>
      <c r="E430">
        <v>50960</v>
      </c>
      <c r="F430" s="13">
        <f t="shared" si="24"/>
        <v>8.6956521739130599E-2</v>
      </c>
      <c r="G430">
        <v>52353.599999999999</v>
      </c>
      <c r="H430" s="13">
        <f t="shared" si="25"/>
        <v>2.7346938775510088E-2</v>
      </c>
      <c r="J430" s="13" t="str">
        <f t="shared" si="26"/>
        <v/>
      </c>
      <c r="K430" t="s">
        <v>6</v>
      </c>
    </row>
    <row r="431" spans="1:11" x14ac:dyDescent="0.2">
      <c r="A431" s="39">
        <v>16196</v>
      </c>
      <c r="B431">
        <v>37139.65</v>
      </c>
      <c r="C431">
        <v>39956.800000000003</v>
      </c>
      <c r="D431" s="13">
        <f t="shared" si="27"/>
        <v>7.5852895759653149E-2</v>
      </c>
      <c r="E431">
        <v>43097.599999999999</v>
      </c>
      <c r="F431" s="13">
        <f t="shared" si="24"/>
        <v>7.8604893284747401E-2</v>
      </c>
      <c r="G431">
        <v>44283.199999999997</v>
      </c>
      <c r="H431" s="13">
        <f t="shared" si="25"/>
        <v>2.7509652509652538E-2</v>
      </c>
      <c r="I431">
        <v>49504</v>
      </c>
      <c r="J431" s="13" t="str">
        <f t="shared" si="26"/>
        <v/>
      </c>
      <c r="K431" t="s">
        <v>6</v>
      </c>
    </row>
    <row r="432" spans="1:11" x14ac:dyDescent="0.2">
      <c r="A432" s="39">
        <v>16198</v>
      </c>
      <c r="B432">
        <v>43721.599999999999</v>
      </c>
      <c r="C432">
        <v>53560</v>
      </c>
      <c r="D432" s="13" t="str">
        <f t="shared" si="27"/>
        <v/>
      </c>
      <c r="E432">
        <v>57928</v>
      </c>
      <c r="F432" s="13">
        <f t="shared" si="24"/>
        <v>8.1553398058252347E-2</v>
      </c>
      <c r="G432">
        <v>59675.199999999997</v>
      </c>
      <c r="H432" s="13">
        <f t="shared" si="25"/>
        <v>3.0161579892280077E-2</v>
      </c>
      <c r="I432">
        <v>63752</v>
      </c>
      <c r="J432" s="13">
        <f t="shared" si="26"/>
        <v>6.8316486580690228E-2</v>
      </c>
      <c r="K432" t="s">
        <v>6</v>
      </c>
    </row>
    <row r="433" spans="1:11" x14ac:dyDescent="0.2">
      <c r="A433" s="39">
        <v>16269</v>
      </c>
      <c r="B433">
        <v>42536</v>
      </c>
      <c r="C433">
        <v>50273.599999999999</v>
      </c>
      <c r="D433" s="13" t="str">
        <f t="shared" si="27"/>
        <v/>
      </c>
      <c r="E433">
        <v>54766.400000000001</v>
      </c>
      <c r="F433" s="13">
        <f t="shared" si="24"/>
        <v>8.9366983864294536E-2</v>
      </c>
      <c r="G433">
        <v>61110.400000000001</v>
      </c>
      <c r="H433" s="13" t="str">
        <f t="shared" si="25"/>
        <v/>
      </c>
      <c r="I433">
        <v>64105.599999999999</v>
      </c>
      <c r="J433" s="13">
        <f t="shared" si="26"/>
        <v>4.9012933968686223E-2</v>
      </c>
      <c r="K433" t="s">
        <v>6</v>
      </c>
    </row>
    <row r="434" spans="1:11" x14ac:dyDescent="0.2">
      <c r="A434" s="39">
        <v>16270</v>
      </c>
      <c r="B434">
        <v>45947.199999999997</v>
      </c>
      <c r="C434">
        <v>47320</v>
      </c>
      <c r="D434" s="13">
        <f t="shared" si="27"/>
        <v>2.9877772747849862E-2</v>
      </c>
      <c r="E434">
        <v>48838.400000000001</v>
      </c>
      <c r="F434" s="13">
        <f t="shared" si="24"/>
        <v>3.2087912087912063E-2</v>
      </c>
      <c r="G434">
        <v>50356.800000000003</v>
      </c>
      <c r="H434" s="13">
        <f t="shared" si="25"/>
        <v>3.1090289608177279E-2</v>
      </c>
      <c r="I434">
        <v>51771.199999999997</v>
      </c>
      <c r="J434" s="13">
        <f t="shared" si="26"/>
        <v>2.8087567121024337E-2</v>
      </c>
      <c r="K434" t="s">
        <v>6</v>
      </c>
    </row>
    <row r="435" spans="1:11" x14ac:dyDescent="0.2">
      <c r="A435" s="39">
        <v>16287</v>
      </c>
      <c r="D435" s="13" t="str">
        <f t="shared" si="27"/>
        <v/>
      </c>
      <c r="F435" s="13" t="str">
        <f t="shared" si="24"/>
        <v/>
      </c>
      <c r="G435">
        <v>58705.5</v>
      </c>
      <c r="H435" s="13" t="str">
        <f t="shared" si="25"/>
        <v/>
      </c>
      <c r="I435">
        <v>60286.3</v>
      </c>
      <c r="J435" s="13">
        <f t="shared" si="26"/>
        <v>2.6927630290177307E-2</v>
      </c>
      <c r="K435" t="s">
        <v>6</v>
      </c>
    </row>
    <row r="436" spans="1:11" x14ac:dyDescent="0.2">
      <c r="A436" s="39">
        <v>16297</v>
      </c>
      <c r="B436">
        <v>38979</v>
      </c>
      <c r="C436">
        <v>40144</v>
      </c>
      <c r="D436" s="13">
        <f t="shared" si="27"/>
        <v>2.9887888350137226E-2</v>
      </c>
      <c r="F436" s="13" t="str">
        <f t="shared" si="24"/>
        <v/>
      </c>
      <c r="H436" s="13" t="str">
        <f t="shared" si="25"/>
        <v/>
      </c>
      <c r="J436" s="13" t="str">
        <f t="shared" si="26"/>
        <v/>
      </c>
      <c r="K436" t="s">
        <v>6</v>
      </c>
    </row>
    <row r="437" spans="1:11" x14ac:dyDescent="0.2">
      <c r="A437" s="39">
        <v>16314</v>
      </c>
      <c r="B437">
        <v>47025.68</v>
      </c>
      <c r="C437">
        <v>50502.400000000001</v>
      </c>
      <c r="D437" s="13">
        <f t="shared" si="27"/>
        <v>7.3932370568591477E-2</v>
      </c>
      <c r="E437">
        <v>54870.400000000001</v>
      </c>
      <c r="F437" s="13">
        <f t="shared" si="24"/>
        <v>8.6490939044481019E-2</v>
      </c>
      <c r="G437">
        <v>56617.599999999999</v>
      </c>
      <c r="H437" s="13">
        <f t="shared" si="25"/>
        <v>3.1842304776345642E-2</v>
      </c>
      <c r="I437">
        <v>58448</v>
      </c>
      <c r="J437" s="13">
        <f t="shared" si="26"/>
        <v>3.2329169728141149E-2</v>
      </c>
      <c r="K437" t="s">
        <v>6</v>
      </c>
    </row>
    <row r="438" spans="1:11" x14ac:dyDescent="0.2">
      <c r="A438" s="39">
        <v>16317</v>
      </c>
      <c r="B438">
        <v>45947.199999999997</v>
      </c>
      <c r="C438">
        <v>47320</v>
      </c>
      <c r="D438" s="13">
        <f t="shared" si="27"/>
        <v>2.9877772747849862E-2</v>
      </c>
      <c r="E438">
        <v>48734.400000000001</v>
      </c>
      <c r="F438" s="13">
        <f t="shared" si="24"/>
        <v>2.9890109890109873E-2</v>
      </c>
      <c r="G438">
        <v>50190.400000000001</v>
      </c>
      <c r="H438" s="13">
        <f t="shared" si="25"/>
        <v>2.9876227059325577E-2</v>
      </c>
      <c r="I438">
        <v>51542.400000000001</v>
      </c>
      <c r="J438" s="13">
        <f t="shared" si="26"/>
        <v>2.6937422295897129E-2</v>
      </c>
      <c r="K438" t="s">
        <v>6</v>
      </c>
    </row>
    <row r="439" spans="1:11" x14ac:dyDescent="0.2">
      <c r="A439" s="39">
        <v>16365</v>
      </c>
      <c r="B439">
        <v>46009.599999999999</v>
      </c>
      <c r="C439">
        <v>47382.400000000001</v>
      </c>
      <c r="D439" s="13">
        <f t="shared" si="27"/>
        <v>2.9837251356238825E-2</v>
      </c>
      <c r="E439">
        <v>48339.199999999997</v>
      </c>
      <c r="F439" s="13">
        <f t="shared" si="24"/>
        <v>2.0193151887620608E-2</v>
      </c>
      <c r="G439">
        <v>49795.199999999997</v>
      </c>
      <c r="H439" s="13">
        <f t="shared" si="25"/>
        <v>3.0120481927710774E-2</v>
      </c>
      <c r="I439">
        <v>51147.199999999997</v>
      </c>
      <c r="J439" s="13">
        <f t="shared" si="26"/>
        <v>2.7151211361737593E-2</v>
      </c>
      <c r="K439" t="s">
        <v>6</v>
      </c>
    </row>
    <row r="440" spans="1:11" x14ac:dyDescent="0.2">
      <c r="A440" s="39">
        <v>16384</v>
      </c>
      <c r="D440" s="13" t="str">
        <f t="shared" si="27"/>
        <v/>
      </c>
      <c r="F440" s="13" t="str">
        <f t="shared" si="24"/>
        <v/>
      </c>
      <c r="G440">
        <v>58697.599999999999</v>
      </c>
      <c r="H440" s="13" t="str">
        <f t="shared" si="25"/>
        <v/>
      </c>
      <c r="I440">
        <v>60278.400000000001</v>
      </c>
      <c r="J440" s="13">
        <f t="shared" si="26"/>
        <v>2.6931254429482632E-2</v>
      </c>
      <c r="K440" t="s">
        <v>6</v>
      </c>
    </row>
    <row r="441" spans="1:11" x14ac:dyDescent="0.2">
      <c r="A441" s="39">
        <v>16389</v>
      </c>
      <c r="B441">
        <v>46009.599999999999</v>
      </c>
      <c r="C441">
        <v>47486.400000000001</v>
      </c>
      <c r="D441" s="13">
        <f t="shared" si="27"/>
        <v>3.2097649186256794E-2</v>
      </c>
      <c r="E441">
        <v>51272</v>
      </c>
      <c r="F441" s="13">
        <f t="shared" si="24"/>
        <v>7.9719667104686698E-2</v>
      </c>
      <c r="G441">
        <v>52915.199999999997</v>
      </c>
      <c r="H441" s="13">
        <f t="shared" si="25"/>
        <v>3.2048681541582136E-2</v>
      </c>
      <c r="I441">
        <v>58968</v>
      </c>
      <c r="J441" s="13" t="str">
        <f t="shared" si="26"/>
        <v/>
      </c>
      <c r="K441" t="s">
        <v>6</v>
      </c>
    </row>
    <row r="442" spans="1:11" x14ac:dyDescent="0.2">
      <c r="A442" s="39">
        <v>16428</v>
      </c>
      <c r="B442">
        <v>43659.199999999997</v>
      </c>
      <c r="C442">
        <v>44969.599999999999</v>
      </c>
      <c r="D442" s="13">
        <f t="shared" si="27"/>
        <v>3.0014292520247787E-2</v>
      </c>
      <c r="F442" s="13" t="str">
        <f t="shared" si="24"/>
        <v/>
      </c>
      <c r="H442" s="13" t="str">
        <f t="shared" si="25"/>
        <v/>
      </c>
      <c r="J442" s="13" t="str">
        <f t="shared" si="26"/>
        <v/>
      </c>
      <c r="K442" t="s">
        <v>6</v>
      </c>
    </row>
    <row r="443" spans="1:11" x14ac:dyDescent="0.2">
      <c r="A443" s="39">
        <v>16450</v>
      </c>
      <c r="B443">
        <v>45947.199999999997</v>
      </c>
      <c r="C443">
        <v>47361.599999999999</v>
      </c>
      <c r="D443" s="13">
        <f t="shared" si="27"/>
        <v>3.0783159800814808E-2</v>
      </c>
      <c r="E443">
        <v>49753.599999999999</v>
      </c>
      <c r="F443" s="13">
        <f t="shared" si="24"/>
        <v>5.0505050505050608E-2</v>
      </c>
      <c r="G443">
        <v>52145.599999999999</v>
      </c>
      <c r="H443" s="13">
        <f t="shared" si="25"/>
        <v>4.8076923076923128E-2</v>
      </c>
      <c r="I443">
        <v>58926.400000000001</v>
      </c>
      <c r="J443" s="13" t="str">
        <f t="shared" si="26"/>
        <v/>
      </c>
      <c r="K443" t="s">
        <v>6</v>
      </c>
    </row>
    <row r="444" spans="1:11" x14ac:dyDescent="0.2">
      <c r="A444" s="39">
        <v>16506</v>
      </c>
      <c r="B444">
        <v>40619.279999999999</v>
      </c>
      <c r="C444">
        <v>41763.279999999999</v>
      </c>
      <c r="D444" s="13">
        <f t="shared" si="27"/>
        <v>2.816396548634037E-2</v>
      </c>
      <c r="E444">
        <v>45156.800000000003</v>
      </c>
      <c r="F444" s="13">
        <f t="shared" si="24"/>
        <v>8.125606992554224E-2</v>
      </c>
      <c r="H444" s="13" t="str">
        <f t="shared" si="25"/>
        <v/>
      </c>
      <c r="J444" s="13" t="str">
        <f t="shared" si="26"/>
        <v/>
      </c>
      <c r="K444" t="s">
        <v>6</v>
      </c>
    </row>
    <row r="445" spans="1:11" x14ac:dyDescent="0.2">
      <c r="A445" s="39">
        <v>16523</v>
      </c>
      <c r="B445">
        <v>45947.199999999997</v>
      </c>
      <c r="C445">
        <v>47320</v>
      </c>
      <c r="D445" s="13">
        <f t="shared" si="27"/>
        <v>2.9877772747849862E-2</v>
      </c>
      <c r="F445" s="13" t="str">
        <f t="shared" si="24"/>
        <v/>
      </c>
      <c r="H445" s="13" t="str">
        <f t="shared" si="25"/>
        <v/>
      </c>
      <c r="J445" s="13" t="str">
        <f t="shared" si="26"/>
        <v/>
      </c>
      <c r="K445" t="s">
        <v>6</v>
      </c>
    </row>
    <row r="446" spans="1:11" x14ac:dyDescent="0.2">
      <c r="A446" s="39">
        <v>16560</v>
      </c>
      <c r="B446">
        <v>33252.54</v>
      </c>
      <c r="C446">
        <v>37585.599999999999</v>
      </c>
      <c r="D446" s="13" t="str">
        <f t="shared" si="27"/>
        <v/>
      </c>
      <c r="E446">
        <v>40560</v>
      </c>
      <c r="F446" s="13">
        <f t="shared" si="24"/>
        <v>7.9136690647481966E-2</v>
      </c>
      <c r="G446">
        <v>41974.400000000001</v>
      </c>
      <c r="H446" s="13">
        <f t="shared" si="25"/>
        <v>3.4871794871794926E-2</v>
      </c>
      <c r="I446">
        <v>43014.400000000001</v>
      </c>
      <c r="J446" s="13">
        <f t="shared" si="26"/>
        <v>2.4777006937561907E-2</v>
      </c>
      <c r="K446" t="s">
        <v>6</v>
      </c>
    </row>
    <row r="447" spans="1:11" x14ac:dyDescent="0.2">
      <c r="A447" s="39">
        <v>16561</v>
      </c>
      <c r="B447">
        <v>43659.199999999997</v>
      </c>
      <c r="C447">
        <v>49025.599999999999</v>
      </c>
      <c r="D447" s="13" t="str">
        <f t="shared" si="27"/>
        <v/>
      </c>
      <c r="E447">
        <v>50440</v>
      </c>
      <c r="F447" s="13">
        <f t="shared" si="24"/>
        <v>2.8850233347475607E-2</v>
      </c>
      <c r="G447">
        <v>52000</v>
      </c>
      <c r="H447" s="13">
        <f t="shared" si="25"/>
        <v>3.0927835051546282E-2</v>
      </c>
      <c r="I447">
        <v>55161.599999999999</v>
      </c>
      <c r="J447" s="13">
        <f t="shared" si="26"/>
        <v>6.0799999999999965E-2</v>
      </c>
      <c r="K447" t="s">
        <v>6</v>
      </c>
    </row>
    <row r="448" spans="1:11" x14ac:dyDescent="0.2">
      <c r="A448" s="39">
        <v>16562</v>
      </c>
      <c r="B448">
        <v>36150.400000000001</v>
      </c>
      <c r="C448">
        <v>39852.800000000003</v>
      </c>
      <c r="D448" s="13" t="str">
        <f t="shared" si="27"/>
        <v/>
      </c>
      <c r="E448">
        <v>42993.599999999999</v>
      </c>
      <c r="F448" s="13">
        <f t="shared" si="24"/>
        <v>7.8810020876826536E-2</v>
      </c>
      <c r="H448" s="13" t="str">
        <f t="shared" si="25"/>
        <v/>
      </c>
      <c r="J448" s="13" t="str">
        <f t="shared" si="26"/>
        <v/>
      </c>
      <c r="K448" t="s">
        <v>6</v>
      </c>
    </row>
    <row r="449" spans="1:11" x14ac:dyDescent="0.2">
      <c r="A449" s="39">
        <v>16578</v>
      </c>
      <c r="B449">
        <v>35651.199999999997</v>
      </c>
      <c r="C449">
        <v>39790.400000000001</v>
      </c>
      <c r="D449" s="13" t="str">
        <f t="shared" si="27"/>
        <v/>
      </c>
      <c r="E449">
        <v>47798.400000000001</v>
      </c>
      <c r="F449" s="13" t="str">
        <f t="shared" si="24"/>
        <v/>
      </c>
      <c r="G449">
        <v>51084.800000000003</v>
      </c>
      <c r="H449" s="13">
        <f t="shared" si="25"/>
        <v>6.8755439512619754E-2</v>
      </c>
      <c r="I449">
        <v>52520</v>
      </c>
      <c r="J449" s="13">
        <f t="shared" si="26"/>
        <v>2.8094462540716458E-2</v>
      </c>
      <c r="K449" t="s">
        <v>6</v>
      </c>
    </row>
    <row r="450" spans="1:11" x14ac:dyDescent="0.2">
      <c r="A450" s="39">
        <v>16606</v>
      </c>
      <c r="B450">
        <v>46176</v>
      </c>
      <c r="C450">
        <v>47569.599999999999</v>
      </c>
      <c r="D450" s="13">
        <f t="shared" si="27"/>
        <v>3.0180180180180205E-2</v>
      </c>
      <c r="E450">
        <v>51147.199999999997</v>
      </c>
      <c r="F450" s="13">
        <f t="shared" ref="F450:F513" si="28">IF(IFERROR((E450/C450-1),"")="","",IF(AND((E450/C450-1)&gt;0,(E450/C450-1)&lt;0.1),(E450/C450-1),""))</f>
        <v>7.5207695671184904E-2</v>
      </c>
      <c r="G450">
        <v>58240</v>
      </c>
      <c r="H450" s="13" t="str">
        <f t="shared" ref="H450:H513" si="29">IF(IFERROR((G450/E450-1),"")="","",IF(AND((G450/E450-1)&gt;0,(G450/E450-1)&lt;0.1),(G450/E450-1),""))</f>
        <v/>
      </c>
      <c r="I450">
        <v>59696</v>
      </c>
      <c r="J450" s="13">
        <f t="shared" ref="J450:J513" si="30">IF(IFERROR((I450/G450-1),"")="","",IF(AND((I450/G450-1)&gt;0,(I450/G450-1)&lt;0.1),(I450/G450-1),""))</f>
        <v>2.4999999999999911E-2</v>
      </c>
      <c r="K450" t="s">
        <v>6</v>
      </c>
    </row>
    <row r="451" spans="1:11" x14ac:dyDescent="0.2">
      <c r="A451" s="39">
        <v>16607</v>
      </c>
      <c r="B451">
        <v>32243.54</v>
      </c>
      <c r="D451" s="13" t="str">
        <f t="shared" ref="D451:D514" si="31">IF(IFERROR((C451/B451-1),"")="","",IF(AND((C451/B451-1)&gt;0,(C451/B451-1)&lt;0.1),(C451/B451-1),""))</f>
        <v/>
      </c>
      <c r="F451" s="13" t="str">
        <f t="shared" si="28"/>
        <v/>
      </c>
      <c r="H451" s="13" t="str">
        <f t="shared" si="29"/>
        <v/>
      </c>
      <c r="J451" s="13" t="str">
        <f t="shared" si="30"/>
        <v/>
      </c>
      <c r="K451" t="s">
        <v>6</v>
      </c>
    </row>
    <row r="452" spans="1:11" x14ac:dyDescent="0.2">
      <c r="A452" s="39">
        <v>16734</v>
      </c>
      <c r="B452">
        <v>39062.400000000001</v>
      </c>
      <c r="C452">
        <v>50627.199999999997</v>
      </c>
      <c r="D452" s="13" t="str">
        <f t="shared" si="31"/>
        <v/>
      </c>
      <c r="E452">
        <v>54891.199999999997</v>
      </c>
      <c r="F452" s="13">
        <f t="shared" si="28"/>
        <v>8.4223500410846253E-2</v>
      </c>
      <c r="G452">
        <v>56617.599999999999</v>
      </c>
      <c r="H452" s="13">
        <f t="shared" si="29"/>
        <v>3.1451307313376198E-2</v>
      </c>
      <c r="J452" s="13" t="str">
        <f t="shared" si="30"/>
        <v/>
      </c>
      <c r="K452" t="s">
        <v>6</v>
      </c>
    </row>
    <row r="453" spans="1:11" x14ac:dyDescent="0.2">
      <c r="A453" s="39">
        <v>16735</v>
      </c>
      <c r="B453">
        <v>45843.199999999997</v>
      </c>
      <c r="C453">
        <v>47444.800000000003</v>
      </c>
      <c r="D453" s="13">
        <f t="shared" si="31"/>
        <v>3.4936479128856668E-2</v>
      </c>
      <c r="E453">
        <v>51147.199999999997</v>
      </c>
      <c r="F453" s="13">
        <f t="shared" si="28"/>
        <v>7.8035949145111694E-2</v>
      </c>
      <c r="G453">
        <v>58219.199999999997</v>
      </c>
      <c r="H453" s="13" t="str">
        <f t="shared" si="29"/>
        <v/>
      </c>
      <c r="I453">
        <v>59841.599999999999</v>
      </c>
      <c r="J453" s="13">
        <f t="shared" si="30"/>
        <v>2.7867095391211238E-2</v>
      </c>
      <c r="K453" t="s">
        <v>6</v>
      </c>
    </row>
    <row r="454" spans="1:11" x14ac:dyDescent="0.2">
      <c r="A454" s="39">
        <v>16761</v>
      </c>
      <c r="B454">
        <v>44283.199999999997</v>
      </c>
      <c r="C454">
        <v>47893.66</v>
      </c>
      <c r="D454" s="13">
        <f t="shared" si="31"/>
        <v>8.1531144994038574E-2</v>
      </c>
      <c r="E454">
        <v>49328.86</v>
      </c>
      <c r="F454" s="13">
        <f t="shared" si="28"/>
        <v>2.9966388035493674E-2</v>
      </c>
      <c r="G454">
        <v>52332.800000000003</v>
      </c>
      <c r="H454" s="13">
        <f t="shared" si="29"/>
        <v>6.0896197479528347E-2</v>
      </c>
      <c r="I454">
        <v>55265.599999999999</v>
      </c>
      <c r="J454" s="13">
        <f t="shared" si="30"/>
        <v>5.6041335453099972E-2</v>
      </c>
      <c r="K454" t="s">
        <v>6</v>
      </c>
    </row>
    <row r="455" spans="1:11" x14ac:dyDescent="0.2">
      <c r="A455" s="39">
        <v>16771</v>
      </c>
      <c r="B455">
        <v>42848</v>
      </c>
      <c r="C455">
        <v>44137.599999999999</v>
      </c>
      <c r="D455" s="13">
        <f t="shared" si="31"/>
        <v>3.0097087378640808E-2</v>
      </c>
      <c r="E455">
        <v>47715.199999999997</v>
      </c>
      <c r="F455" s="13">
        <f t="shared" si="28"/>
        <v>8.1055607917059458E-2</v>
      </c>
      <c r="H455" s="13" t="str">
        <f t="shared" si="29"/>
        <v/>
      </c>
      <c r="J455" s="13" t="str">
        <f t="shared" si="30"/>
        <v/>
      </c>
      <c r="K455" t="s">
        <v>6</v>
      </c>
    </row>
    <row r="456" spans="1:11" x14ac:dyDescent="0.2">
      <c r="A456" s="39">
        <v>16773</v>
      </c>
      <c r="D456" s="13" t="str">
        <f t="shared" si="31"/>
        <v/>
      </c>
      <c r="E456">
        <v>35339.199999999997</v>
      </c>
      <c r="F456" s="13" t="str">
        <f t="shared" si="28"/>
        <v/>
      </c>
      <c r="G456">
        <v>36171.199999999997</v>
      </c>
      <c r="H456" s="13">
        <f t="shared" si="29"/>
        <v>2.3543260741612615E-2</v>
      </c>
      <c r="J456" s="13" t="str">
        <f t="shared" si="30"/>
        <v/>
      </c>
      <c r="K456" t="s">
        <v>6</v>
      </c>
    </row>
    <row r="457" spans="1:11" x14ac:dyDescent="0.2">
      <c r="A457" s="39">
        <v>16774</v>
      </c>
      <c r="B457">
        <v>43659.199999999997</v>
      </c>
      <c r="D457" s="13" t="str">
        <f t="shared" si="31"/>
        <v/>
      </c>
      <c r="F457" s="13" t="str">
        <f t="shared" si="28"/>
        <v/>
      </c>
      <c r="H457" s="13" t="str">
        <f t="shared" si="29"/>
        <v/>
      </c>
      <c r="J457" s="13" t="str">
        <f t="shared" si="30"/>
        <v/>
      </c>
      <c r="K457" t="s">
        <v>6</v>
      </c>
    </row>
    <row r="458" spans="1:11" x14ac:dyDescent="0.2">
      <c r="A458" s="39">
        <v>16780</v>
      </c>
      <c r="B458">
        <v>32635</v>
      </c>
      <c r="C458">
        <v>33612.800000000003</v>
      </c>
      <c r="D458" s="13">
        <f t="shared" si="31"/>
        <v>2.9961697563965162E-2</v>
      </c>
      <c r="E458">
        <v>34611.199999999997</v>
      </c>
      <c r="F458" s="13">
        <f t="shared" si="28"/>
        <v>2.9702970297029507E-2</v>
      </c>
      <c r="G458">
        <v>47611.199999999997</v>
      </c>
      <c r="H458" s="13" t="str">
        <f t="shared" si="29"/>
        <v/>
      </c>
      <c r="I458">
        <v>49129.599999999999</v>
      </c>
      <c r="J458" s="13">
        <f t="shared" si="30"/>
        <v>3.1891655744866743E-2</v>
      </c>
      <c r="K458" t="s">
        <v>6</v>
      </c>
    </row>
    <row r="459" spans="1:11" x14ac:dyDescent="0.2">
      <c r="A459" s="39">
        <v>16783</v>
      </c>
      <c r="B459">
        <v>42723.199999999997</v>
      </c>
      <c r="C459">
        <v>45323.199999999997</v>
      </c>
      <c r="D459" s="13">
        <f t="shared" si="31"/>
        <v>6.0856864654333043E-2</v>
      </c>
      <c r="E459">
        <v>49025.599999999999</v>
      </c>
      <c r="F459" s="13">
        <f t="shared" si="28"/>
        <v>8.1688848095456734E-2</v>
      </c>
      <c r="G459">
        <v>50502.400000000001</v>
      </c>
      <c r="H459" s="13">
        <f t="shared" si="29"/>
        <v>3.0123037759864246E-2</v>
      </c>
      <c r="I459">
        <v>52228.800000000003</v>
      </c>
      <c r="J459" s="13">
        <f t="shared" si="30"/>
        <v>3.418451400329503E-2</v>
      </c>
      <c r="K459" t="s">
        <v>6</v>
      </c>
    </row>
    <row r="460" spans="1:11" x14ac:dyDescent="0.2">
      <c r="A460" s="39">
        <v>16786</v>
      </c>
      <c r="B460">
        <v>39062.400000000001</v>
      </c>
      <c r="C460">
        <v>44532.800000000003</v>
      </c>
      <c r="D460" s="13" t="str">
        <f t="shared" si="31"/>
        <v/>
      </c>
      <c r="E460">
        <v>45864</v>
      </c>
      <c r="F460" s="13">
        <f t="shared" si="28"/>
        <v>2.9892573563755187E-2</v>
      </c>
      <c r="G460">
        <v>47236.800000000003</v>
      </c>
      <c r="H460" s="13">
        <f t="shared" si="29"/>
        <v>2.9931972789115635E-2</v>
      </c>
      <c r="I460">
        <v>48505.599999999999</v>
      </c>
      <c r="J460" s="13">
        <f t="shared" si="30"/>
        <v>2.6860413914574943E-2</v>
      </c>
      <c r="K460" t="s">
        <v>6</v>
      </c>
    </row>
    <row r="461" spans="1:11" x14ac:dyDescent="0.2">
      <c r="A461" s="39">
        <v>16791</v>
      </c>
      <c r="D461" s="13" t="str">
        <f t="shared" si="31"/>
        <v/>
      </c>
      <c r="F461" s="13" t="str">
        <f t="shared" si="28"/>
        <v/>
      </c>
      <c r="H461" s="13" t="str">
        <f t="shared" si="29"/>
        <v/>
      </c>
      <c r="I461">
        <v>58468.800000000003</v>
      </c>
      <c r="J461" s="13" t="str">
        <f t="shared" si="30"/>
        <v/>
      </c>
      <c r="K461" t="s">
        <v>6</v>
      </c>
    </row>
    <row r="462" spans="1:11" x14ac:dyDescent="0.2">
      <c r="A462" s="39">
        <v>16817</v>
      </c>
      <c r="B462">
        <v>73964.800000000003</v>
      </c>
      <c r="C462">
        <v>76190.399999999994</v>
      </c>
      <c r="D462" s="13">
        <f t="shared" si="31"/>
        <v>3.0089988751405894E-2</v>
      </c>
      <c r="E462">
        <v>78478.399999999994</v>
      </c>
      <c r="F462" s="13">
        <f t="shared" si="28"/>
        <v>3.0030030030030019E-2</v>
      </c>
      <c r="G462">
        <v>80828.800000000003</v>
      </c>
      <c r="H462" s="13">
        <f t="shared" si="29"/>
        <v>2.9949642194540216E-2</v>
      </c>
      <c r="I462">
        <v>83012.800000000003</v>
      </c>
      <c r="J462" s="13">
        <f t="shared" si="30"/>
        <v>2.7020072053525412E-2</v>
      </c>
      <c r="K462" t="s">
        <v>6</v>
      </c>
    </row>
    <row r="463" spans="1:11" x14ac:dyDescent="0.2">
      <c r="A463" s="39">
        <v>16829</v>
      </c>
      <c r="B463">
        <v>42598</v>
      </c>
      <c r="C463">
        <v>48544.5</v>
      </c>
      <c r="D463" s="13" t="str">
        <f t="shared" si="31"/>
        <v/>
      </c>
      <c r="E463">
        <v>50000.5</v>
      </c>
      <c r="F463" s="13">
        <f t="shared" si="28"/>
        <v>2.9993099115244837E-2</v>
      </c>
      <c r="G463">
        <v>51498.1</v>
      </c>
      <c r="H463" s="13">
        <f t="shared" si="29"/>
        <v>2.9951700482995225E-2</v>
      </c>
      <c r="I463">
        <v>52891.7</v>
      </c>
      <c r="J463" s="13">
        <f t="shared" si="30"/>
        <v>2.7061192548851309E-2</v>
      </c>
      <c r="K463" t="s">
        <v>6</v>
      </c>
    </row>
    <row r="464" spans="1:11" x14ac:dyDescent="0.2">
      <c r="A464" s="39">
        <v>16853</v>
      </c>
      <c r="B464">
        <v>39436.800000000003</v>
      </c>
      <c r="D464" s="13" t="str">
        <f t="shared" si="31"/>
        <v/>
      </c>
      <c r="F464" s="13" t="str">
        <f t="shared" si="28"/>
        <v/>
      </c>
      <c r="H464" s="13" t="str">
        <f t="shared" si="29"/>
        <v/>
      </c>
      <c r="J464" s="13" t="str">
        <f t="shared" si="30"/>
        <v/>
      </c>
      <c r="K464" t="s">
        <v>6</v>
      </c>
    </row>
    <row r="465" spans="1:11" x14ac:dyDescent="0.2">
      <c r="A465" s="39">
        <v>16868</v>
      </c>
      <c r="D465" s="13" t="str">
        <f t="shared" si="31"/>
        <v/>
      </c>
      <c r="F465" s="13" t="str">
        <f t="shared" si="28"/>
        <v/>
      </c>
      <c r="H465" s="13" t="str">
        <f t="shared" si="29"/>
        <v/>
      </c>
      <c r="I465">
        <v>51979.199999999997</v>
      </c>
      <c r="J465" s="13" t="str">
        <f t="shared" si="30"/>
        <v/>
      </c>
      <c r="K465" t="s">
        <v>6</v>
      </c>
    </row>
    <row r="466" spans="1:11" x14ac:dyDescent="0.2">
      <c r="A466" s="39">
        <v>16882</v>
      </c>
      <c r="B466">
        <v>49649.599999999999</v>
      </c>
      <c r="C466">
        <v>51230.400000000001</v>
      </c>
      <c r="D466" s="13">
        <f t="shared" si="31"/>
        <v>3.1839128613322165E-2</v>
      </c>
      <c r="E466">
        <v>52832</v>
      </c>
      <c r="F466" s="13">
        <f t="shared" si="28"/>
        <v>3.1262687779131104E-2</v>
      </c>
      <c r="G466">
        <v>54412.800000000003</v>
      </c>
      <c r="H466" s="13">
        <f t="shared" si="29"/>
        <v>2.992125984251981E-2</v>
      </c>
      <c r="I466">
        <v>55889.599999999999</v>
      </c>
      <c r="J466" s="13">
        <f t="shared" si="30"/>
        <v>2.7140672782874464E-2</v>
      </c>
      <c r="K466" t="s">
        <v>6</v>
      </c>
    </row>
    <row r="467" spans="1:11" x14ac:dyDescent="0.2">
      <c r="A467" s="39">
        <v>16907</v>
      </c>
      <c r="B467">
        <v>40081.599999999999</v>
      </c>
      <c r="C467">
        <v>47008</v>
      </c>
      <c r="D467" s="13" t="str">
        <f t="shared" si="31"/>
        <v/>
      </c>
      <c r="E467">
        <v>52020.800000000003</v>
      </c>
      <c r="F467" s="13" t="str">
        <f t="shared" si="28"/>
        <v/>
      </c>
      <c r="G467">
        <v>53851.199999999997</v>
      </c>
      <c r="H467" s="13">
        <f t="shared" si="29"/>
        <v>3.5185925629747983E-2</v>
      </c>
      <c r="I467">
        <v>55993.599999999999</v>
      </c>
      <c r="J467" s="13">
        <f t="shared" si="30"/>
        <v>3.97837002703747E-2</v>
      </c>
      <c r="K467" t="s">
        <v>6</v>
      </c>
    </row>
    <row r="468" spans="1:11" x14ac:dyDescent="0.2">
      <c r="A468" s="39">
        <v>16908</v>
      </c>
      <c r="B468">
        <v>41059.199999999997</v>
      </c>
      <c r="C468">
        <v>47112</v>
      </c>
      <c r="D468" s="13" t="str">
        <f t="shared" si="31"/>
        <v/>
      </c>
      <c r="E468">
        <v>52000</v>
      </c>
      <c r="F468" s="13" t="str">
        <f t="shared" si="28"/>
        <v/>
      </c>
      <c r="G468">
        <v>54080</v>
      </c>
      <c r="H468" s="13">
        <f t="shared" si="29"/>
        <v>4.0000000000000036E-2</v>
      </c>
      <c r="I468">
        <v>55993.599999999999</v>
      </c>
      <c r="J468" s="13">
        <f t="shared" si="30"/>
        <v>3.5384615384615348E-2</v>
      </c>
      <c r="K468" t="s">
        <v>6</v>
      </c>
    </row>
    <row r="469" spans="1:11" x14ac:dyDescent="0.2">
      <c r="A469" s="39">
        <v>16909</v>
      </c>
      <c r="B469">
        <v>33633.599999999999</v>
      </c>
      <c r="C469">
        <v>39852.800000000003</v>
      </c>
      <c r="D469" s="13" t="str">
        <f t="shared" si="31"/>
        <v/>
      </c>
      <c r="E469">
        <v>42993.599999999999</v>
      </c>
      <c r="F469" s="13">
        <f t="shared" si="28"/>
        <v>7.8810020876826536E-2</v>
      </c>
      <c r="G469">
        <v>44075.199999999997</v>
      </c>
      <c r="H469" s="13">
        <f t="shared" si="29"/>
        <v>2.515723270440251E-2</v>
      </c>
      <c r="I469">
        <v>49608</v>
      </c>
      <c r="J469" s="13" t="str">
        <f t="shared" si="30"/>
        <v/>
      </c>
      <c r="K469" t="s">
        <v>6</v>
      </c>
    </row>
    <row r="470" spans="1:11" x14ac:dyDescent="0.2">
      <c r="A470" s="39">
        <v>16910</v>
      </c>
      <c r="B470">
        <v>39062.400000000001</v>
      </c>
      <c r="C470">
        <v>46883.199999999997</v>
      </c>
      <c r="D470" s="13" t="str">
        <f t="shared" si="31"/>
        <v/>
      </c>
      <c r="F470" s="13" t="str">
        <f t="shared" si="28"/>
        <v/>
      </c>
      <c r="H470" s="13" t="str">
        <f t="shared" si="29"/>
        <v/>
      </c>
      <c r="J470" s="13" t="str">
        <f t="shared" si="30"/>
        <v/>
      </c>
      <c r="K470" t="s">
        <v>6</v>
      </c>
    </row>
    <row r="471" spans="1:11" x14ac:dyDescent="0.2">
      <c r="A471" s="39">
        <v>16911</v>
      </c>
      <c r="D471" s="13" t="str">
        <f t="shared" si="31"/>
        <v/>
      </c>
      <c r="F471" s="13" t="str">
        <f t="shared" si="28"/>
        <v/>
      </c>
      <c r="G471">
        <v>47299.199999999997</v>
      </c>
      <c r="H471" s="13" t="str">
        <f t="shared" si="29"/>
        <v/>
      </c>
      <c r="I471">
        <v>48568</v>
      </c>
      <c r="J471" s="13">
        <f t="shared" si="30"/>
        <v>2.6824978012313094E-2</v>
      </c>
      <c r="K471" t="s">
        <v>6</v>
      </c>
    </row>
    <row r="472" spans="1:11" x14ac:dyDescent="0.2">
      <c r="A472" s="39">
        <v>16971</v>
      </c>
      <c r="B472">
        <v>37814.400000000001</v>
      </c>
      <c r="C472">
        <v>38958.400000000001</v>
      </c>
      <c r="D472" s="13">
        <f t="shared" si="31"/>
        <v>3.0253025302530157E-2</v>
      </c>
      <c r="E472">
        <v>42744</v>
      </c>
      <c r="F472" s="13">
        <f t="shared" si="28"/>
        <v>9.7170315002669483E-2</v>
      </c>
      <c r="G472">
        <v>43929.599999999999</v>
      </c>
      <c r="H472" s="13">
        <f t="shared" si="29"/>
        <v>2.7737226277372296E-2</v>
      </c>
      <c r="I472">
        <v>45115.199999999997</v>
      </c>
      <c r="J472" s="13">
        <f t="shared" si="30"/>
        <v>2.6988636363636243E-2</v>
      </c>
      <c r="K472" t="s">
        <v>6</v>
      </c>
    </row>
    <row r="473" spans="1:11" x14ac:dyDescent="0.2">
      <c r="A473" s="39">
        <v>16999</v>
      </c>
      <c r="B473">
        <v>43659.199999999997</v>
      </c>
      <c r="C473">
        <v>46966.400000000001</v>
      </c>
      <c r="D473" s="13">
        <f t="shared" si="31"/>
        <v>7.5750357313006278E-2</v>
      </c>
      <c r="E473">
        <v>48318.400000000001</v>
      </c>
      <c r="F473" s="13">
        <f t="shared" si="28"/>
        <v>2.8786536758192982E-2</v>
      </c>
      <c r="G473">
        <v>49649.599999999999</v>
      </c>
      <c r="H473" s="13">
        <f t="shared" si="29"/>
        <v>2.7550581145070918E-2</v>
      </c>
      <c r="I473">
        <v>52936</v>
      </c>
      <c r="J473" s="13">
        <f t="shared" si="30"/>
        <v>6.6191872643485583E-2</v>
      </c>
      <c r="K473" t="s">
        <v>6</v>
      </c>
    </row>
    <row r="474" spans="1:11" x14ac:dyDescent="0.2">
      <c r="A474" s="39">
        <v>17002</v>
      </c>
      <c r="B474">
        <v>39062.400000000001</v>
      </c>
      <c r="C474">
        <v>43680</v>
      </c>
      <c r="D474" s="13" t="str">
        <f t="shared" si="31"/>
        <v/>
      </c>
      <c r="E474">
        <v>45281.599999999999</v>
      </c>
      <c r="F474" s="13">
        <f t="shared" si="28"/>
        <v>3.6666666666666625E-2</v>
      </c>
      <c r="G474">
        <v>48027.199999999997</v>
      </c>
      <c r="H474" s="13">
        <f t="shared" si="29"/>
        <v>6.0633899862195584E-2</v>
      </c>
      <c r="J474" s="13" t="str">
        <f t="shared" si="30"/>
        <v/>
      </c>
      <c r="K474" t="s">
        <v>6</v>
      </c>
    </row>
    <row r="475" spans="1:11" x14ac:dyDescent="0.2">
      <c r="A475" s="39">
        <v>17141</v>
      </c>
      <c r="B475">
        <v>39062.400000000001</v>
      </c>
      <c r="C475">
        <v>40227.199999999997</v>
      </c>
      <c r="D475" s="13">
        <f t="shared" si="31"/>
        <v>2.9818956336528091E-2</v>
      </c>
      <c r="E475">
        <v>45427.199999999997</v>
      </c>
      <c r="F475" s="13" t="str">
        <f t="shared" si="28"/>
        <v/>
      </c>
      <c r="G475">
        <v>48755.199999999997</v>
      </c>
      <c r="H475" s="13">
        <f t="shared" si="29"/>
        <v>7.3260073260073222E-2</v>
      </c>
      <c r="I475">
        <v>50065.599999999999</v>
      </c>
      <c r="J475" s="13">
        <f t="shared" si="30"/>
        <v>2.6877133105801976E-2</v>
      </c>
      <c r="K475" t="s">
        <v>6</v>
      </c>
    </row>
    <row r="476" spans="1:11" x14ac:dyDescent="0.2">
      <c r="A476" s="39">
        <v>17144</v>
      </c>
      <c r="B476">
        <v>34507.199999999997</v>
      </c>
      <c r="C476">
        <v>39852.800000000003</v>
      </c>
      <c r="D476" s="13" t="str">
        <f t="shared" si="31"/>
        <v/>
      </c>
      <c r="E476">
        <v>43305.599999999999</v>
      </c>
      <c r="F476" s="13">
        <f t="shared" si="28"/>
        <v>8.6638830897703523E-2</v>
      </c>
      <c r="G476">
        <v>44491.199999999997</v>
      </c>
      <c r="H476" s="13">
        <f t="shared" si="29"/>
        <v>2.7377521613832778E-2</v>
      </c>
      <c r="J476" s="13" t="str">
        <f t="shared" si="30"/>
        <v/>
      </c>
      <c r="K476" t="s">
        <v>6</v>
      </c>
    </row>
    <row r="477" spans="1:11" x14ac:dyDescent="0.2">
      <c r="A477" s="39">
        <v>17150</v>
      </c>
      <c r="B477">
        <v>36150.400000000001</v>
      </c>
      <c r="C477">
        <v>39956.800000000003</v>
      </c>
      <c r="D477" s="13" t="str">
        <f t="shared" si="31"/>
        <v/>
      </c>
      <c r="E477">
        <v>47923.199999999997</v>
      </c>
      <c r="F477" s="13" t="str">
        <f t="shared" si="28"/>
        <v/>
      </c>
      <c r="G477">
        <v>57948.800000000003</v>
      </c>
      <c r="H477" s="13" t="str">
        <f t="shared" si="29"/>
        <v/>
      </c>
      <c r="I477">
        <v>59571.199999999997</v>
      </c>
      <c r="J477" s="13">
        <f t="shared" si="30"/>
        <v>2.7997128499640977E-2</v>
      </c>
      <c r="K477" t="s">
        <v>6</v>
      </c>
    </row>
    <row r="478" spans="1:11" x14ac:dyDescent="0.2">
      <c r="A478" s="39">
        <v>17192</v>
      </c>
      <c r="D478" s="13" t="str">
        <f t="shared" si="31"/>
        <v/>
      </c>
      <c r="E478">
        <v>45947.199999999997</v>
      </c>
      <c r="F478" s="13" t="str">
        <f t="shared" si="28"/>
        <v/>
      </c>
      <c r="G478">
        <v>48755.199999999997</v>
      </c>
      <c r="H478" s="13">
        <f t="shared" si="29"/>
        <v>6.1113626075147032E-2</v>
      </c>
      <c r="I478">
        <v>50065.599999999999</v>
      </c>
      <c r="J478" s="13">
        <f t="shared" si="30"/>
        <v>2.6877133105801976E-2</v>
      </c>
      <c r="K478" t="s">
        <v>6</v>
      </c>
    </row>
    <row r="479" spans="1:11" x14ac:dyDescent="0.2">
      <c r="A479" s="39">
        <v>17194</v>
      </c>
      <c r="D479" s="13" t="str">
        <f t="shared" si="31"/>
        <v/>
      </c>
      <c r="E479">
        <v>38584</v>
      </c>
      <c r="F479" s="13" t="str">
        <f t="shared" si="28"/>
        <v/>
      </c>
      <c r="H479" s="13" t="str">
        <f t="shared" si="29"/>
        <v/>
      </c>
      <c r="J479" s="13" t="str">
        <f t="shared" si="30"/>
        <v/>
      </c>
      <c r="K479" t="s">
        <v>6</v>
      </c>
    </row>
    <row r="480" spans="1:11" x14ac:dyDescent="0.2">
      <c r="A480" s="39">
        <v>17199</v>
      </c>
      <c r="B480">
        <v>39048.050000000003</v>
      </c>
      <c r="C480">
        <v>39630.449999999997</v>
      </c>
      <c r="D480" s="13">
        <f t="shared" si="31"/>
        <v>1.4914957341019441E-2</v>
      </c>
      <c r="F480" s="13" t="str">
        <f t="shared" si="28"/>
        <v/>
      </c>
      <c r="H480" s="13" t="str">
        <f t="shared" si="29"/>
        <v/>
      </c>
      <c r="J480" s="13" t="str">
        <f t="shared" si="30"/>
        <v/>
      </c>
      <c r="K480" t="s">
        <v>6</v>
      </c>
    </row>
    <row r="481" spans="1:11" x14ac:dyDescent="0.2">
      <c r="A481" s="39">
        <v>17211</v>
      </c>
      <c r="B481">
        <v>39603.199999999997</v>
      </c>
      <c r="C481">
        <v>40788.800000000003</v>
      </c>
      <c r="D481" s="13">
        <f t="shared" si="31"/>
        <v>2.9936974789916082E-2</v>
      </c>
      <c r="F481" s="13" t="str">
        <f t="shared" si="28"/>
        <v/>
      </c>
      <c r="H481" s="13" t="str">
        <f t="shared" si="29"/>
        <v/>
      </c>
      <c r="J481" s="13" t="str">
        <f t="shared" si="30"/>
        <v/>
      </c>
      <c r="K481" t="s">
        <v>6</v>
      </c>
    </row>
    <row r="482" spans="1:11" x14ac:dyDescent="0.2">
      <c r="A482" s="39">
        <v>17271</v>
      </c>
      <c r="B482">
        <v>36067.199999999997</v>
      </c>
      <c r="C482">
        <v>37148.800000000003</v>
      </c>
      <c r="D482" s="13">
        <f t="shared" si="31"/>
        <v>2.9988465974625234E-2</v>
      </c>
      <c r="E482">
        <v>40643.199999999997</v>
      </c>
      <c r="F482" s="13">
        <f t="shared" si="28"/>
        <v>9.4064949608062554E-2</v>
      </c>
      <c r="G482">
        <v>46217.599999999999</v>
      </c>
      <c r="H482" s="13" t="str">
        <f t="shared" si="29"/>
        <v/>
      </c>
      <c r="I482">
        <v>49254.400000000001</v>
      </c>
      <c r="J482" s="13">
        <f t="shared" si="30"/>
        <v>6.5706570657065866E-2</v>
      </c>
      <c r="K482" t="s">
        <v>6</v>
      </c>
    </row>
    <row r="483" spans="1:11" x14ac:dyDescent="0.2">
      <c r="A483" s="39">
        <v>17281</v>
      </c>
      <c r="B483">
        <v>37398.400000000001</v>
      </c>
      <c r="C483">
        <v>38334.400000000001</v>
      </c>
      <c r="D483" s="13">
        <f t="shared" si="31"/>
        <v>2.502780867630694E-2</v>
      </c>
      <c r="E483">
        <v>39686.400000000001</v>
      </c>
      <c r="F483" s="13">
        <f t="shared" si="28"/>
        <v>3.5268583830710742E-2</v>
      </c>
      <c r="G483">
        <v>41184</v>
      </c>
      <c r="H483" s="13">
        <f t="shared" si="29"/>
        <v>3.7735849056603765E-2</v>
      </c>
      <c r="J483" s="13" t="str">
        <f t="shared" si="30"/>
        <v/>
      </c>
      <c r="K483" t="s">
        <v>6</v>
      </c>
    </row>
    <row r="484" spans="1:11" x14ac:dyDescent="0.2">
      <c r="A484" s="39">
        <v>17299</v>
      </c>
      <c r="B484">
        <v>40248</v>
      </c>
      <c r="C484">
        <v>47819.199999999997</v>
      </c>
      <c r="D484" s="13" t="str">
        <f t="shared" si="31"/>
        <v/>
      </c>
      <c r="F484" s="13" t="str">
        <f t="shared" si="28"/>
        <v/>
      </c>
      <c r="H484" s="13" t="str">
        <f t="shared" si="29"/>
        <v/>
      </c>
      <c r="J484" s="13" t="str">
        <f t="shared" si="30"/>
        <v/>
      </c>
      <c r="K484" t="s">
        <v>6</v>
      </c>
    </row>
    <row r="485" spans="1:11" x14ac:dyDescent="0.2">
      <c r="A485" s="39">
        <v>17345</v>
      </c>
      <c r="B485">
        <v>32136</v>
      </c>
      <c r="C485">
        <v>39956.800000000003</v>
      </c>
      <c r="D485" s="13" t="str">
        <f t="shared" si="31"/>
        <v/>
      </c>
      <c r="E485">
        <v>43097.599999999999</v>
      </c>
      <c r="F485" s="13">
        <f t="shared" si="28"/>
        <v>7.8604893284747401E-2</v>
      </c>
      <c r="G485">
        <v>48651.199999999997</v>
      </c>
      <c r="H485" s="13" t="str">
        <f t="shared" si="29"/>
        <v/>
      </c>
      <c r="I485">
        <v>52083.199999999997</v>
      </c>
      <c r="J485" s="13">
        <f t="shared" si="30"/>
        <v>7.0542967079948671E-2</v>
      </c>
      <c r="K485" t="s">
        <v>6</v>
      </c>
    </row>
    <row r="486" spans="1:11" x14ac:dyDescent="0.2">
      <c r="A486" s="39">
        <v>17403</v>
      </c>
      <c r="C486">
        <v>46910.86</v>
      </c>
      <c r="D486" s="13" t="str">
        <f t="shared" si="31"/>
        <v/>
      </c>
      <c r="E486">
        <v>48325.26</v>
      </c>
      <c r="F486" s="13">
        <f t="shared" si="28"/>
        <v>3.015080090196598E-2</v>
      </c>
      <c r="G486">
        <v>50010.06</v>
      </c>
      <c r="H486" s="13">
        <f t="shared" si="29"/>
        <v>3.4863754483679843E-2</v>
      </c>
      <c r="J486" s="13" t="str">
        <f t="shared" si="30"/>
        <v/>
      </c>
      <c r="K486" t="s">
        <v>6</v>
      </c>
    </row>
    <row r="487" spans="1:11" x14ac:dyDescent="0.2">
      <c r="A487" s="39">
        <v>17406</v>
      </c>
      <c r="B487">
        <v>46342.400000000001</v>
      </c>
      <c r="C487">
        <v>50124.05</v>
      </c>
      <c r="D487" s="13">
        <f t="shared" si="31"/>
        <v>8.1602377088799916E-2</v>
      </c>
      <c r="E487">
        <v>54204.800000000003</v>
      </c>
      <c r="F487" s="13">
        <f t="shared" si="28"/>
        <v>8.1413014311493281E-2</v>
      </c>
      <c r="G487">
        <v>58614.400000000001</v>
      </c>
      <c r="H487" s="13">
        <f t="shared" si="29"/>
        <v>8.1350729086722806E-2</v>
      </c>
      <c r="I487">
        <v>62608</v>
      </c>
      <c r="J487" s="13">
        <f t="shared" si="30"/>
        <v>6.8133427963094295E-2</v>
      </c>
      <c r="K487" t="s">
        <v>6</v>
      </c>
    </row>
    <row r="488" spans="1:11" x14ac:dyDescent="0.2">
      <c r="A488" s="39">
        <v>17438</v>
      </c>
      <c r="B488">
        <v>32136</v>
      </c>
      <c r="C488">
        <v>39956.800000000003</v>
      </c>
      <c r="D488" s="13" t="str">
        <f t="shared" si="31"/>
        <v/>
      </c>
      <c r="E488">
        <v>47923.199999999997</v>
      </c>
      <c r="F488" s="13" t="str">
        <f t="shared" si="28"/>
        <v/>
      </c>
      <c r="G488">
        <v>49608</v>
      </c>
      <c r="H488" s="13">
        <f t="shared" si="29"/>
        <v>3.515625E-2</v>
      </c>
      <c r="I488">
        <v>59113.599999999999</v>
      </c>
      <c r="J488" s="13" t="str">
        <f t="shared" si="30"/>
        <v/>
      </c>
      <c r="K488" t="s">
        <v>6</v>
      </c>
    </row>
    <row r="489" spans="1:11" x14ac:dyDescent="0.2">
      <c r="A489" s="39">
        <v>17439</v>
      </c>
      <c r="B489">
        <v>30888</v>
      </c>
      <c r="C489">
        <v>39956.800000000003</v>
      </c>
      <c r="D489" s="13" t="str">
        <f t="shared" si="31"/>
        <v/>
      </c>
      <c r="E489">
        <v>47923.199999999997</v>
      </c>
      <c r="F489" s="13" t="str">
        <f t="shared" si="28"/>
        <v/>
      </c>
      <c r="G489">
        <v>51584</v>
      </c>
      <c r="H489" s="13">
        <f t="shared" si="29"/>
        <v>7.6388888888889062E-2</v>
      </c>
      <c r="J489" s="13" t="str">
        <f t="shared" si="30"/>
        <v/>
      </c>
      <c r="K489" t="s">
        <v>6</v>
      </c>
    </row>
    <row r="490" spans="1:11" x14ac:dyDescent="0.2">
      <c r="A490" s="39">
        <v>17462</v>
      </c>
      <c r="B490">
        <v>29536</v>
      </c>
      <c r="D490" s="13" t="str">
        <f t="shared" si="31"/>
        <v/>
      </c>
      <c r="F490" s="13" t="str">
        <f t="shared" si="28"/>
        <v/>
      </c>
      <c r="H490" s="13" t="str">
        <f t="shared" si="29"/>
        <v/>
      </c>
      <c r="J490" s="13" t="str">
        <f t="shared" si="30"/>
        <v/>
      </c>
      <c r="K490" t="s">
        <v>6</v>
      </c>
    </row>
    <row r="491" spans="1:11" x14ac:dyDescent="0.2">
      <c r="A491" s="39">
        <v>17488</v>
      </c>
      <c r="B491">
        <v>33280</v>
      </c>
      <c r="C491">
        <v>35984</v>
      </c>
      <c r="D491" s="13">
        <f t="shared" si="31"/>
        <v>8.1250000000000044E-2</v>
      </c>
      <c r="E491">
        <v>40185.599999999999</v>
      </c>
      <c r="F491" s="13" t="str">
        <f t="shared" si="28"/>
        <v/>
      </c>
      <c r="G491">
        <v>44948.800000000003</v>
      </c>
      <c r="H491" s="13" t="str">
        <f t="shared" si="29"/>
        <v/>
      </c>
      <c r="I491">
        <v>46300.800000000003</v>
      </c>
      <c r="J491" s="13">
        <f t="shared" si="30"/>
        <v>3.0078667283665039E-2</v>
      </c>
      <c r="K491" t="s">
        <v>6</v>
      </c>
    </row>
    <row r="492" spans="1:11" x14ac:dyDescent="0.2">
      <c r="A492" s="39">
        <v>17500</v>
      </c>
      <c r="B492">
        <v>36379.199999999997</v>
      </c>
      <c r="C492">
        <v>39894.400000000001</v>
      </c>
      <c r="D492" s="13">
        <f t="shared" si="31"/>
        <v>9.6626643796455136E-2</v>
      </c>
      <c r="E492">
        <v>41163.199999999997</v>
      </c>
      <c r="F492" s="13">
        <f t="shared" si="28"/>
        <v>3.1803962460896562E-2</v>
      </c>
      <c r="G492">
        <v>46862.400000000001</v>
      </c>
      <c r="H492" s="13" t="str">
        <f t="shared" si="29"/>
        <v/>
      </c>
      <c r="I492">
        <v>48131.199999999997</v>
      </c>
      <c r="J492" s="13">
        <f t="shared" si="30"/>
        <v>2.7075011096315826E-2</v>
      </c>
      <c r="K492" t="s">
        <v>6</v>
      </c>
    </row>
    <row r="493" spans="1:11" x14ac:dyDescent="0.2">
      <c r="A493" s="39">
        <v>17501</v>
      </c>
      <c r="B493">
        <v>38022.400000000001</v>
      </c>
      <c r="C493">
        <v>39228.800000000003</v>
      </c>
      <c r="D493" s="13">
        <f t="shared" si="31"/>
        <v>3.1728665207877427E-2</v>
      </c>
      <c r="E493">
        <v>42972.800000000003</v>
      </c>
      <c r="F493" s="13">
        <f t="shared" si="28"/>
        <v>9.5440084835630934E-2</v>
      </c>
      <c r="G493">
        <v>44345.599999999999</v>
      </c>
      <c r="H493" s="13">
        <f t="shared" si="29"/>
        <v>3.1945788964181876E-2</v>
      </c>
      <c r="I493">
        <v>45593.599999999999</v>
      </c>
      <c r="J493" s="13">
        <f t="shared" si="30"/>
        <v>2.814258911819878E-2</v>
      </c>
      <c r="K493" t="s">
        <v>6</v>
      </c>
    </row>
    <row r="494" spans="1:11" x14ac:dyDescent="0.2">
      <c r="A494" s="39">
        <v>17518</v>
      </c>
      <c r="B494">
        <v>32136</v>
      </c>
      <c r="C494">
        <v>39852.800000000003</v>
      </c>
      <c r="D494" s="13" t="str">
        <f t="shared" si="31"/>
        <v/>
      </c>
      <c r="E494">
        <v>49524.800000000003</v>
      </c>
      <c r="F494" s="13" t="str">
        <f t="shared" si="28"/>
        <v/>
      </c>
      <c r="G494">
        <v>51376</v>
      </c>
      <c r="H494" s="13">
        <f t="shared" si="29"/>
        <v>3.7379252414951658E-2</v>
      </c>
      <c r="I494">
        <v>54558.400000000001</v>
      </c>
      <c r="J494" s="13">
        <f t="shared" si="30"/>
        <v>6.1943319838056787E-2</v>
      </c>
      <c r="K494" t="s">
        <v>6</v>
      </c>
    </row>
    <row r="495" spans="1:11" x14ac:dyDescent="0.2">
      <c r="A495" s="39">
        <v>17519</v>
      </c>
      <c r="B495">
        <v>29993.599999999999</v>
      </c>
      <c r="C495">
        <v>39852.800000000003</v>
      </c>
      <c r="D495" s="13" t="str">
        <f t="shared" si="31"/>
        <v/>
      </c>
      <c r="E495">
        <v>42889.599999999999</v>
      </c>
      <c r="F495" s="13">
        <f t="shared" si="28"/>
        <v>7.6200417536534282E-2</v>
      </c>
      <c r="G495">
        <v>43846.400000000001</v>
      </c>
      <c r="H495" s="13">
        <f t="shared" si="29"/>
        <v>2.2308438409311515E-2</v>
      </c>
      <c r="I495">
        <v>49504</v>
      </c>
      <c r="J495" s="13" t="str">
        <f t="shared" si="30"/>
        <v/>
      </c>
      <c r="K495" t="s">
        <v>6</v>
      </c>
    </row>
    <row r="496" spans="1:11" x14ac:dyDescent="0.2">
      <c r="A496" s="39">
        <v>17550</v>
      </c>
      <c r="B496">
        <v>59529.599999999999</v>
      </c>
      <c r="C496">
        <v>61318.400000000001</v>
      </c>
      <c r="D496" s="13">
        <f t="shared" si="31"/>
        <v>3.0048916841369788E-2</v>
      </c>
      <c r="E496">
        <v>63148.800000000003</v>
      </c>
      <c r="F496" s="13">
        <f t="shared" si="28"/>
        <v>2.9850746268656803E-2</v>
      </c>
      <c r="G496">
        <v>65041.599999999999</v>
      </c>
      <c r="H496" s="13">
        <f t="shared" si="29"/>
        <v>2.9973649538866942E-2</v>
      </c>
      <c r="I496">
        <v>66788.800000000003</v>
      </c>
      <c r="J496" s="13">
        <f t="shared" si="30"/>
        <v>2.6862807803006206E-2</v>
      </c>
      <c r="K496" t="s">
        <v>6</v>
      </c>
    </row>
    <row r="497" spans="1:11" x14ac:dyDescent="0.2">
      <c r="A497" s="39">
        <v>17551</v>
      </c>
      <c r="B497">
        <v>30534.400000000001</v>
      </c>
      <c r="D497" s="13" t="str">
        <f t="shared" si="31"/>
        <v/>
      </c>
      <c r="F497" s="13" t="str">
        <f t="shared" si="28"/>
        <v/>
      </c>
      <c r="H497" s="13" t="str">
        <f t="shared" si="29"/>
        <v/>
      </c>
      <c r="J497" s="13" t="str">
        <f t="shared" si="30"/>
        <v/>
      </c>
      <c r="K497" t="s">
        <v>6</v>
      </c>
    </row>
    <row r="498" spans="1:11" x14ac:dyDescent="0.2">
      <c r="A498" s="39">
        <v>17555</v>
      </c>
      <c r="B498">
        <v>33217.599999999999</v>
      </c>
      <c r="C498">
        <v>39852.800000000003</v>
      </c>
      <c r="D498" s="13" t="str">
        <f t="shared" si="31"/>
        <v/>
      </c>
      <c r="E498">
        <v>42889.599999999999</v>
      </c>
      <c r="F498" s="13">
        <f t="shared" si="28"/>
        <v>7.6200417536534282E-2</v>
      </c>
      <c r="G498">
        <v>44075.199999999997</v>
      </c>
      <c r="H498" s="13">
        <f t="shared" si="29"/>
        <v>2.7643064985450883E-2</v>
      </c>
      <c r="I498">
        <v>50668.800000000003</v>
      </c>
      <c r="J498" s="13" t="str">
        <f t="shared" si="30"/>
        <v/>
      </c>
      <c r="K498" t="s">
        <v>6</v>
      </c>
    </row>
    <row r="499" spans="1:11" x14ac:dyDescent="0.2">
      <c r="A499" s="39">
        <v>17636</v>
      </c>
      <c r="B499">
        <v>34340.800000000003</v>
      </c>
      <c r="C499">
        <v>36878.400000000001</v>
      </c>
      <c r="D499" s="13">
        <f t="shared" si="31"/>
        <v>7.3894609327680216E-2</v>
      </c>
      <c r="E499">
        <v>41038.400000000001</v>
      </c>
      <c r="F499" s="13" t="str">
        <f t="shared" si="28"/>
        <v/>
      </c>
      <c r="G499">
        <v>46321.599999999999</v>
      </c>
      <c r="H499" s="13" t="str">
        <f t="shared" si="29"/>
        <v/>
      </c>
      <c r="I499">
        <v>49753.599999999999</v>
      </c>
      <c r="J499" s="13">
        <f t="shared" si="30"/>
        <v>7.4090704984283828E-2</v>
      </c>
      <c r="K499" t="s">
        <v>6</v>
      </c>
    </row>
    <row r="500" spans="1:11" x14ac:dyDescent="0.2">
      <c r="A500" s="39">
        <v>17637</v>
      </c>
      <c r="B500">
        <v>30721.599999999999</v>
      </c>
      <c r="C500">
        <v>33176</v>
      </c>
      <c r="D500" s="13">
        <f t="shared" si="31"/>
        <v>7.9891672308733952E-2</v>
      </c>
      <c r="E500">
        <v>40643.199999999997</v>
      </c>
      <c r="F500" s="13" t="str">
        <f t="shared" si="28"/>
        <v/>
      </c>
      <c r="H500" s="13" t="str">
        <f t="shared" si="29"/>
        <v/>
      </c>
      <c r="J500" s="13" t="str">
        <f t="shared" si="30"/>
        <v/>
      </c>
      <c r="K500" t="s">
        <v>6</v>
      </c>
    </row>
    <row r="501" spans="1:11" x14ac:dyDescent="0.2">
      <c r="A501" s="39">
        <v>17638</v>
      </c>
      <c r="B501">
        <v>30721.599999999999</v>
      </c>
      <c r="C501">
        <v>33176</v>
      </c>
      <c r="D501" s="13">
        <f t="shared" si="31"/>
        <v>7.9891672308733952E-2</v>
      </c>
      <c r="E501">
        <v>40643.199999999997</v>
      </c>
      <c r="F501" s="13" t="str">
        <f t="shared" si="28"/>
        <v/>
      </c>
      <c r="G501">
        <v>41870.400000000001</v>
      </c>
      <c r="H501" s="13">
        <f t="shared" si="29"/>
        <v>3.0194472876151623E-2</v>
      </c>
      <c r="I501">
        <v>47611.199999999997</v>
      </c>
      <c r="J501" s="13" t="str">
        <f t="shared" si="30"/>
        <v/>
      </c>
      <c r="K501" t="s">
        <v>6</v>
      </c>
    </row>
    <row r="502" spans="1:11" x14ac:dyDescent="0.2">
      <c r="A502" s="39">
        <v>17644</v>
      </c>
      <c r="B502">
        <v>37564.800000000003</v>
      </c>
      <c r="D502" s="13" t="str">
        <f t="shared" si="31"/>
        <v/>
      </c>
      <c r="F502" s="13" t="str">
        <f t="shared" si="28"/>
        <v/>
      </c>
      <c r="H502" s="13" t="str">
        <f t="shared" si="29"/>
        <v/>
      </c>
      <c r="J502" s="13" t="str">
        <f t="shared" si="30"/>
        <v/>
      </c>
      <c r="K502" t="s">
        <v>6</v>
      </c>
    </row>
    <row r="503" spans="1:11" x14ac:dyDescent="0.2">
      <c r="A503" s="39">
        <v>17652</v>
      </c>
      <c r="B503">
        <v>34278.400000000001</v>
      </c>
      <c r="C503">
        <v>42182.400000000001</v>
      </c>
      <c r="D503" s="13" t="str">
        <f t="shared" si="31"/>
        <v/>
      </c>
      <c r="E503">
        <v>49254.400000000001</v>
      </c>
      <c r="F503" s="13" t="str">
        <f t="shared" si="28"/>
        <v/>
      </c>
      <c r="G503">
        <v>50856</v>
      </c>
      <c r="H503" s="13">
        <f t="shared" si="29"/>
        <v>3.2516891891891886E-2</v>
      </c>
      <c r="J503" s="13" t="str">
        <f t="shared" si="30"/>
        <v/>
      </c>
      <c r="K503" t="s">
        <v>6</v>
      </c>
    </row>
    <row r="504" spans="1:11" x14ac:dyDescent="0.2">
      <c r="A504" s="39">
        <v>17655</v>
      </c>
      <c r="B504">
        <v>31075.200000000001</v>
      </c>
      <c r="C504">
        <v>36878.400000000001</v>
      </c>
      <c r="D504" s="13" t="str">
        <f t="shared" si="31"/>
        <v/>
      </c>
      <c r="E504">
        <v>42369.599999999999</v>
      </c>
      <c r="F504" s="13" t="str">
        <f t="shared" si="28"/>
        <v/>
      </c>
      <c r="G504">
        <v>49004.800000000003</v>
      </c>
      <c r="H504" s="13" t="str">
        <f t="shared" si="29"/>
        <v/>
      </c>
      <c r="I504">
        <v>52228.800000000003</v>
      </c>
      <c r="J504" s="13">
        <f t="shared" si="30"/>
        <v>6.578947368421062E-2</v>
      </c>
      <c r="K504" t="s">
        <v>6</v>
      </c>
    </row>
    <row r="505" spans="1:11" x14ac:dyDescent="0.2">
      <c r="A505" s="39">
        <v>17656</v>
      </c>
      <c r="B505">
        <v>32136</v>
      </c>
      <c r="D505" s="13" t="str">
        <f t="shared" si="31"/>
        <v/>
      </c>
      <c r="F505" s="13" t="str">
        <f t="shared" si="28"/>
        <v/>
      </c>
      <c r="H505" s="13" t="str">
        <f t="shared" si="29"/>
        <v/>
      </c>
      <c r="J505" s="13" t="str">
        <f t="shared" si="30"/>
        <v/>
      </c>
      <c r="K505" t="s">
        <v>6</v>
      </c>
    </row>
    <row r="506" spans="1:11" x14ac:dyDescent="0.2">
      <c r="A506" s="39">
        <v>17701</v>
      </c>
      <c r="D506" s="13" t="str">
        <f t="shared" si="31"/>
        <v/>
      </c>
      <c r="F506" s="13" t="str">
        <f t="shared" si="28"/>
        <v/>
      </c>
      <c r="G506">
        <v>52145.599999999999</v>
      </c>
      <c r="H506" s="13" t="str">
        <f t="shared" si="29"/>
        <v/>
      </c>
      <c r="I506">
        <v>53518.400000000001</v>
      </c>
      <c r="J506" s="13">
        <f t="shared" si="30"/>
        <v>2.6326286398085319E-2</v>
      </c>
      <c r="K506" t="s">
        <v>6</v>
      </c>
    </row>
    <row r="507" spans="1:11" x14ac:dyDescent="0.2">
      <c r="A507" s="39">
        <v>17783</v>
      </c>
      <c r="C507">
        <v>34486.400000000001</v>
      </c>
      <c r="D507" s="13" t="str">
        <f t="shared" si="31"/>
        <v/>
      </c>
      <c r="E507">
        <v>36420.800000000003</v>
      </c>
      <c r="F507" s="13">
        <f t="shared" si="28"/>
        <v>5.6091676718938555E-2</v>
      </c>
      <c r="G507">
        <v>41454.400000000001</v>
      </c>
      <c r="H507" s="13" t="str">
        <f t="shared" si="29"/>
        <v/>
      </c>
      <c r="I507">
        <v>47257.599999999999</v>
      </c>
      <c r="J507" s="13" t="str">
        <f t="shared" si="30"/>
        <v/>
      </c>
      <c r="K507" t="s">
        <v>6</v>
      </c>
    </row>
    <row r="508" spans="1:11" x14ac:dyDescent="0.2">
      <c r="A508" s="39">
        <v>17792</v>
      </c>
      <c r="C508">
        <v>38563.199999999997</v>
      </c>
      <c r="D508" s="13" t="str">
        <f t="shared" si="31"/>
        <v/>
      </c>
      <c r="E508">
        <v>39728</v>
      </c>
      <c r="F508" s="13">
        <f t="shared" si="28"/>
        <v>3.0204962243797207E-2</v>
      </c>
      <c r="G508">
        <v>40726.400000000001</v>
      </c>
      <c r="H508" s="13">
        <f t="shared" si="29"/>
        <v>2.5130890052356136E-2</v>
      </c>
      <c r="I508">
        <v>41745.599999999999</v>
      </c>
      <c r="J508" s="13">
        <f t="shared" si="30"/>
        <v>2.5025536261491288E-2</v>
      </c>
      <c r="K508" t="s">
        <v>6</v>
      </c>
    </row>
    <row r="509" spans="1:11" x14ac:dyDescent="0.2">
      <c r="A509" s="39">
        <v>17794</v>
      </c>
      <c r="C509">
        <v>33217.599999999999</v>
      </c>
      <c r="D509" s="13" t="str">
        <f t="shared" si="31"/>
        <v/>
      </c>
      <c r="E509">
        <v>39395.199999999997</v>
      </c>
      <c r="F509" s="13" t="str">
        <f t="shared" si="28"/>
        <v/>
      </c>
      <c r="G509">
        <v>43763.199999999997</v>
      </c>
      <c r="H509" s="13" t="str">
        <f t="shared" si="29"/>
        <v/>
      </c>
      <c r="I509">
        <v>49608</v>
      </c>
      <c r="J509" s="13" t="str">
        <f t="shared" si="30"/>
        <v/>
      </c>
      <c r="K509" t="s">
        <v>6</v>
      </c>
    </row>
    <row r="510" spans="1:11" x14ac:dyDescent="0.2">
      <c r="A510" s="39">
        <v>17823</v>
      </c>
      <c r="C510">
        <v>33176</v>
      </c>
      <c r="D510" s="13" t="str">
        <f t="shared" si="31"/>
        <v/>
      </c>
      <c r="E510">
        <v>39478.400000000001</v>
      </c>
      <c r="F510" s="13" t="str">
        <f t="shared" si="28"/>
        <v/>
      </c>
      <c r="G510">
        <v>43846.400000000001</v>
      </c>
      <c r="H510" s="13" t="str">
        <f t="shared" si="29"/>
        <v/>
      </c>
      <c r="I510">
        <v>49649.599999999999</v>
      </c>
      <c r="J510" s="13" t="str">
        <f t="shared" si="30"/>
        <v/>
      </c>
      <c r="K510" t="s">
        <v>6</v>
      </c>
    </row>
    <row r="511" spans="1:11" x14ac:dyDescent="0.2">
      <c r="A511" s="39">
        <v>17829</v>
      </c>
      <c r="C511">
        <v>41267.199999999997</v>
      </c>
      <c r="D511" s="13" t="str">
        <f t="shared" si="31"/>
        <v/>
      </c>
      <c r="E511">
        <v>42598.400000000001</v>
      </c>
      <c r="F511" s="13">
        <f t="shared" si="28"/>
        <v>3.2258064516129226E-2</v>
      </c>
      <c r="G511">
        <v>46862.400000000001</v>
      </c>
      <c r="H511" s="13" t="str">
        <f t="shared" si="29"/>
        <v/>
      </c>
      <c r="I511">
        <v>48172.800000000003</v>
      </c>
      <c r="J511" s="13">
        <f t="shared" si="30"/>
        <v>2.7962716378162389E-2</v>
      </c>
      <c r="K511" t="s">
        <v>6</v>
      </c>
    </row>
    <row r="512" spans="1:11" x14ac:dyDescent="0.2">
      <c r="A512" s="39">
        <v>17839</v>
      </c>
      <c r="C512">
        <v>32136</v>
      </c>
      <c r="D512" s="13" t="str">
        <f t="shared" si="31"/>
        <v/>
      </c>
      <c r="E512">
        <v>46488</v>
      </c>
      <c r="F512" s="13" t="str">
        <f t="shared" si="28"/>
        <v/>
      </c>
      <c r="G512">
        <v>47756.800000000003</v>
      </c>
      <c r="H512" s="13">
        <f t="shared" si="29"/>
        <v>2.7293064876957596E-2</v>
      </c>
      <c r="I512">
        <v>50648</v>
      </c>
      <c r="J512" s="13">
        <f t="shared" si="30"/>
        <v>6.0540069686411124E-2</v>
      </c>
      <c r="K512" t="s">
        <v>6</v>
      </c>
    </row>
    <row r="513" spans="1:11" x14ac:dyDescent="0.2">
      <c r="A513" s="39">
        <v>17936</v>
      </c>
      <c r="C513">
        <v>56322.86</v>
      </c>
      <c r="D513" s="13" t="str">
        <f t="shared" si="31"/>
        <v/>
      </c>
      <c r="E513">
        <v>59425.599999999999</v>
      </c>
      <c r="F513" s="13">
        <f t="shared" si="28"/>
        <v>5.5088466743343556E-2</v>
      </c>
      <c r="G513">
        <v>61214.400000000001</v>
      </c>
      <c r="H513" s="13">
        <f t="shared" si="29"/>
        <v>3.0101505075253776E-2</v>
      </c>
      <c r="I513">
        <v>62857.599999999999</v>
      </c>
      <c r="J513" s="13">
        <f t="shared" si="30"/>
        <v>2.6843357118586431E-2</v>
      </c>
      <c r="K513" t="s">
        <v>6</v>
      </c>
    </row>
    <row r="514" spans="1:11" x14ac:dyDescent="0.2">
      <c r="A514" s="39">
        <v>17938</v>
      </c>
      <c r="C514">
        <v>36553.919999999998</v>
      </c>
      <c r="D514" s="13" t="str">
        <f t="shared" si="31"/>
        <v/>
      </c>
      <c r="F514" s="13" t="str">
        <f t="shared" ref="F514:F577" si="32">IF(IFERROR((E514/C514-1),"")="","",IF(AND((E514/C514-1)&gt;0,(E514/C514-1)&lt;0.1),(E514/C514-1),""))</f>
        <v/>
      </c>
      <c r="H514" s="13" t="str">
        <f t="shared" ref="H514:H577" si="33">IF(IFERROR((G514/E514-1),"")="","",IF(AND((G514/E514-1)&gt;0,(G514/E514-1)&lt;0.1),(G514/E514-1),""))</f>
        <v/>
      </c>
      <c r="J514" s="13" t="str">
        <f t="shared" ref="J514:J577" si="34">IF(IFERROR((I514/G514-1),"")="","",IF(AND((I514/G514-1)&gt;0,(I514/G514-1)&lt;0.1),(I514/G514-1),""))</f>
        <v/>
      </c>
      <c r="K514" t="s">
        <v>6</v>
      </c>
    </row>
    <row r="515" spans="1:11" x14ac:dyDescent="0.2">
      <c r="A515" s="39">
        <v>17942</v>
      </c>
      <c r="C515">
        <v>59410</v>
      </c>
      <c r="D515" s="13" t="str">
        <f t="shared" ref="D515:D578" si="35">IF(IFERROR((C515/B515-1),"")="","",IF(AND((C515/B515-1)&gt;0,(C515/B515-1)&lt;0.1),(C515/B515-1),""))</f>
        <v/>
      </c>
      <c r="E515">
        <v>61198.8</v>
      </c>
      <c r="F515" s="13">
        <f t="shared" si="32"/>
        <v>3.0109409190371972E-2</v>
      </c>
      <c r="G515">
        <v>63029.2</v>
      </c>
      <c r="H515" s="13">
        <f t="shared" si="33"/>
        <v>2.9909083184637586E-2</v>
      </c>
      <c r="I515">
        <v>64298</v>
      </c>
      <c r="J515" s="13">
        <f t="shared" si="34"/>
        <v>2.0130352281164887E-2</v>
      </c>
      <c r="K515" t="s">
        <v>6</v>
      </c>
    </row>
    <row r="516" spans="1:11" x14ac:dyDescent="0.2">
      <c r="A516" s="39">
        <v>17958</v>
      </c>
      <c r="C516">
        <v>31033.599999999999</v>
      </c>
      <c r="D516" s="13" t="str">
        <f t="shared" si="35"/>
        <v/>
      </c>
      <c r="E516">
        <v>35547.199999999997</v>
      </c>
      <c r="F516" s="13" t="str">
        <f t="shared" si="32"/>
        <v/>
      </c>
      <c r="G516">
        <v>43784</v>
      </c>
      <c r="H516" s="13" t="str">
        <f t="shared" si="33"/>
        <v/>
      </c>
      <c r="I516">
        <v>49753.599999999999</v>
      </c>
      <c r="J516" s="13" t="str">
        <f t="shared" si="34"/>
        <v/>
      </c>
      <c r="K516" t="s">
        <v>6</v>
      </c>
    </row>
    <row r="517" spans="1:11" x14ac:dyDescent="0.2">
      <c r="A517" s="39">
        <v>17985</v>
      </c>
      <c r="D517" s="13" t="str">
        <f t="shared" si="35"/>
        <v/>
      </c>
      <c r="F517" s="13" t="str">
        <f t="shared" si="32"/>
        <v/>
      </c>
      <c r="H517" s="13" t="str">
        <f t="shared" si="33"/>
        <v/>
      </c>
      <c r="J517" s="13" t="str">
        <f t="shared" si="34"/>
        <v/>
      </c>
      <c r="K517" t="s">
        <v>6</v>
      </c>
    </row>
    <row r="518" spans="1:11" x14ac:dyDescent="0.2">
      <c r="A518" s="39">
        <v>19500</v>
      </c>
      <c r="C518">
        <v>40955</v>
      </c>
      <c r="D518" s="13" t="str">
        <f t="shared" si="35"/>
        <v/>
      </c>
      <c r="F518" s="13" t="str">
        <f t="shared" si="32"/>
        <v/>
      </c>
      <c r="H518" s="13" t="str">
        <f t="shared" si="33"/>
        <v/>
      </c>
      <c r="J518" s="13" t="str">
        <f t="shared" si="34"/>
        <v/>
      </c>
      <c r="K518" t="s">
        <v>6</v>
      </c>
    </row>
    <row r="519" spans="1:11" x14ac:dyDescent="0.2">
      <c r="A519" s="39">
        <v>19501</v>
      </c>
      <c r="C519">
        <v>40955</v>
      </c>
      <c r="D519" s="13" t="str">
        <f t="shared" si="35"/>
        <v/>
      </c>
      <c r="E519">
        <v>45489.599999999999</v>
      </c>
      <c r="F519" s="13" t="str">
        <f t="shared" si="32"/>
        <v/>
      </c>
      <c r="G519">
        <v>48443.199999999997</v>
      </c>
      <c r="H519" s="13">
        <f t="shared" si="33"/>
        <v>6.4929126657521596E-2</v>
      </c>
      <c r="I519">
        <v>49712</v>
      </c>
      <c r="J519" s="13">
        <f t="shared" si="34"/>
        <v>2.6191498497209142E-2</v>
      </c>
      <c r="K519" t="s">
        <v>6</v>
      </c>
    </row>
    <row r="520" spans="1:11" x14ac:dyDescent="0.2">
      <c r="A520" s="39">
        <v>19542</v>
      </c>
      <c r="C520">
        <v>48672</v>
      </c>
      <c r="D520" s="13" t="str">
        <f t="shared" si="35"/>
        <v/>
      </c>
      <c r="E520">
        <v>51209.599999999999</v>
      </c>
      <c r="F520" s="13">
        <f t="shared" si="32"/>
        <v>5.2136752136752174E-2</v>
      </c>
      <c r="G520">
        <v>55016</v>
      </c>
      <c r="H520" s="13">
        <f t="shared" si="33"/>
        <v>7.432981316003251E-2</v>
      </c>
      <c r="J520" s="13" t="str">
        <f t="shared" si="34"/>
        <v/>
      </c>
      <c r="K520" t="s">
        <v>6</v>
      </c>
    </row>
    <row r="521" spans="1:11" x14ac:dyDescent="0.2">
      <c r="A521" s="39">
        <v>19555</v>
      </c>
      <c r="C521">
        <v>39853</v>
      </c>
      <c r="D521" s="13" t="str">
        <f t="shared" si="35"/>
        <v/>
      </c>
      <c r="F521" s="13" t="str">
        <f t="shared" si="32"/>
        <v/>
      </c>
      <c r="H521" s="13" t="str">
        <f t="shared" si="33"/>
        <v/>
      </c>
      <c r="J521" s="13" t="str">
        <f t="shared" si="34"/>
        <v/>
      </c>
      <c r="K521" t="s">
        <v>6</v>
      </c>
    </row>
    <row r="522" spans="1:11" x14ac:dyDescent="0.2">
      <c r="A522" s="39">
        <v>19559</v>
      </c>
      <c r="D522" s="13" t="str">
        <f t="shared" si="35"/>
        <v/>
      </c>
      <c r="F522" s="13" t="str">
        <f t="shared" si="32"/>
        <v/>
      </c>
      <c r="G522">
        <v>47478.5</v>
      </c>
      <c r="H522" s="13" t="str">
        <f t="shared" si="33"/>
        <v/>
      </c>
      <c r="J522" s="13" t="str">
        <f t="shared" si="34"/>
        <v/>
      </c>
      <c r="K522" t="s">
        <v>6</v>
      </c>
    </row>
    <row r="523" spans="1:11" x14ac:dyDescent="0.2">
      <c r="A523" s="39">
        <v>19566</v>
      </c>
      <c r="C523">
        <v>48672</v>
      </c>
      <c r="D523" s="13" t="str">
        <f t="shared" si="35"/>
        <v/>
      </c>
      <c r="E523">
        <v>51209.599999999999</v>
      </c>
      <c r="F523" s="13">
        <f t="shared" si="32"/>
        <v>5.2136752136752174E-2</v>
      </c>
      <c r="G523">
        <v>55016</v>
      </c>
      <c r="H523" s="13">
        <f t="shared" si="33"/>
        <v>7.432981316003251E-2</v>
      </c>
      <c r="I523">
        <v>56388.800000000003</v>
      </c>
      <c r="J523" s="13">
        <f t="shared" si="34"/>
        <v>2.4952741020793923E-2</v>
      </c>
      <c r="K523" t="s">
        <v>6</v>
      </c>
    </row>
    <row r="524" spans="1:11" x14ac:dyDescent="0.2">
      <c r="A524" s="39">
        <v>19571</v>
      </c>
      <c r="C524">
        <v>32864</v>
      </c>
      <c r="D524" s="13" t="str">
        <f t="shared" si="35"/>
        <v/>
      </c>
      <c r="E524">
        <v>33924.800000000003</v>
      </c>
      <c r="F524" s="13">
        <f t="shared" si="32"/>
        <v>3.22784810126584E-2</v>
      </c>
      <c r="G524">
        <v>43908.800000000003</v>
      </c>
      <c r="H524" s="13" t="str">
        <f t="shared" si="33"/>
        <v/>
      </c>
      <c r="I524">
        <v>45136</v>
      </c>
      <c r="J524" s="13">
        <f t="shared" si="34"/>
        <v>2.7948839412600623E-2</v>
      </c>
      <c r="K524" t="s">
        <v>6</v>
      </c>
    </row>
    <row r="525" spans="1:11" x14ac:dyDescent="0.2">
      <c r="A525" s="39">
        <v>19592</v>
      </c>
      <c r="D525" s="13" t="str">
        <f t="shared" si="35"/>
        <v/>
      </c>
      <c r="E525">
        <v>51209.599999999999</v>
      </c>
      <c r="F525" s="13" t="str">
        <f t="shared" si="32"/>
        <v/>
      </c>
      <c r="G525">
        <v>55016</v>
      </c>
      <c r="H525" s="13">
        <f t="shared" si="33"/>
        <v>7.432981316003251E-2</v>
      </c>
      <c r="I525">
        <v>56492.800000000003</v>
      </c>
      <c r="J525" s="13">
        <f t="shared" si="34"/>
        <v>2.6843100189035907E-2</v>
      </c>
      <c r="K525" t="s">
        <v>6</v>
      </c>
    </row>
    <row r="526" spans="1:11" x14ac:dyDescent="0.2">
      <c r="A526" s="39">
        <v>19632</v>
      </c>
      <c r="D526" s="13" t="str">
        <f t="shared" si="35"/>
        <v/>
      </c>
      <c r="E526">
        <v>40248</v>
      </c>
      <c r="F526" s="13" t="str">
        <f t="shared" si="32"/>
        <v/>
      </c>
      <c r="G526">
        <v>41454.400000000001</v>
      </c>
      <c r="H526" s="13">
        <f t="shared" si="33"/>
        <v>2.9974160206718281E-2</v>
      </c>
      <c r="I526">
        <v>42744</v>
      </c>
      <c r="J526" s="13">
        <f t="shared" si="34"/>
        <v>3.1108881083793172E-2</v>
      </c>
      <c r="K526" t="s">
        <v>6</v>
      </c>
    </row>
    <row r="527" spans="1:11" x14ac:dyDescent="0.2">
      <c r="A527" s="39">
        <v>19633</v>
      </c>
      <c r="D527" s="13" t="str">
        <f t="shared" si="35"/>
        <v/>
      </c>
      <c r="E527">
        <v>35339.199999999997</v>
      </c>
      <c r="F527" s="13" t="str">
        <f t="shared" si="32"/>
        <v/>
      </c>
      <c r="G527">
        <v>43680</v>
      </c>
      <c r="H527" s="13" t="str">
        <f t="shared" si="33"/>
        <v/>
      </c>
      <c r="I527">
        <v>49608</v>
      </c>
      <c r="J527" s="13" t="str">
        <f t="shared" si="34"/>
        <v/>
      </c>
      <c r="K527" t="s">
        <v>6</v>
      </c>
    </row>
    <row r="528" spans="1:11" x14ac:dyDescent="0.2">
      <c r="A528" s="39">
        <v>19639</v>
      </c>
      <c r="D528" s="13" t="str">
        <f t="shared" si="35"/>
        <v/>
      </c>
      <c r="E528">
        <v>33654.400000000001</v>
      </c>
      <c r="F528" s="13" t="str">
        <f t="shared" si="32"/>
        <v/>
      </c>
      <c r="G528">
        <v>40372.800000000003</v>
      </c>
      <c r="H528" s="13" t="str">
        <f t="shared" si="33"/>
        <v/>
      </c>
      <c r="I528">
        <v>47216</v>
      </c>
      <c r="J528" s="13" t="str">
        <f t="shared" si="34"/>
        <v/>
      </c>
      <c r="K528" t="s">
        <v>6</v>
      </c>
    </row>
    <row r="529" spans="1:11" x14ac:dyDescent="0.2">
      <c r="A529" s="39">
        <v>19677</v>
      </c>
      <c r="D529" s="13" t="str">
        <f t="shared" si="35"/>
        <v/>
      </c>
      <c r="E529">
        <v>49254.400000000001</v>
      </c>
      <c r="F529" s="13" t="str">
        <f t="shared" si="32"/>
        <v/>
      </c>
      <c r="G529">
        <v>49254.400000000001</v>
      </c>
      <c r="H529" s="13" t="str">
        <f t="shared" si="33"/>
        <v/>
      </c>
      <c r="I529">
        <v>52020.800000000003</v>
      </c>
      <c r="J529" s="13">
        <f t="shared" si="34"/>
        <v>5.6165540540540571E-2</v>
      </c>
      <c r="K529" t="s">
        <v>6</v>
      </c>
    </row>
    <row r="530" spans="1:11" x14ac:dyDescent="0.2">
      <c r="A530" s="39">
        <v>19695</v>
      </c>
      <c r="D530" s="13" t="str">
        <f t="shared" si="35"/>
        <v/>
      </c>
      <c r="E530">
        <v>41288</v>
      </c>
      <c r="F530" s="13" t="str">
        <f t="shared" si="32"/>
        <v/>
      </c>
      <c r="G530">
        <v>46384</v>
      </c>
      <c r="H530" s="13" t="str">
        <f t="shared" si="33"/>
        <v/>
      </c>
      <c r="I530">
        <v>47673.599999999999</v>
      </c>
      <c r="J530" s="13">
        <f t="shared" si="34"/>
        <v>2.7802690582959588E-2</v>
      </c>
      <c r="K530" t="s">
        <v>6</v>
      </c>
    </row>
    <row r="531" spans="1:11" x14ac:dyDescent="0.2">
      <c r="A531" s="39">
        <v>19710</v>
      </c>
      <c r="D531" s="13" t="str">
        <f t="shared" si="35"/>
        <v/>
      </c>
      <c r="E531">
        <v>33571.199999999997</v>
      </c>
      <c r="F531" s="13" t="str">
        <f t="shared" si="32"/>
        <v/>
      </c>
      <c r="G531">
        <v>40185.599999999999</v>
      </c>
      <c r="H531" s="13" t="str">
        <f t="shared" si="33"/>
        <v/>
      </c>
      <c r="I531">
        <v>49546</v>
      </c>
      <c r="J531" s="13" t="str">
        <f t="shared" si="34"/>
        <v/>
      </c>
      <c r="K531" t="s">
        <v>6</v>
      </c>
    </row>
    <row r="532" spans="1:11" x14ac:dyDescent="0.2">
      <c r="A532" s="39">
        <v>19711</v>
      </c>
      <c r="D532" s="13" t="str">
        <f t="shared" si="35"/>
        <v/>
      </c>
      <c r="E532">
        <v>35360</v>
      </c>
      <c r="F532" s="13" t="str">
        <f t="shared" si="32"/>
        <v/>
      </c>
      <c r="G532">
        <v>40185.599999999999</v>
      </c>
      <c r="H532" s="13" t="str">
        <f t="shared" si="33"/>
        <v/>
      </c>
      <c r="I532">
        <v>47444.800000000003</v>
      </c>
      <c r="J532" s="13" t="str">
        <f t="shared" si="34"/>
        <v/>
      </c>
      <c r="K532" t="s">
        <v>6</v>
      </c>
    </row>
    <row r="533" spans="1:11" x14ac:dyDescent="0.2">
      <c r="A533" s="39">
        <v>19722</v>
      </c>
      <c r="D533" s="13" t="str">
        <f t="shared" si="35"/>
        <v/>
      </c>
      <c r="E533">
        <v>46924.800000000003</v>
      </c>
      <c r="F533" s="13" t="str">
        <f t="shared" si="32"/>
        <v/>
      </c>
      <c r="G533">
        <v>50585.599999999999</v>
      </c>
      <c r="H533" s="13">
        <f t="shared" si="33"/>
        <v>7.8014184397163122E-2</v>
      </c>
      <c r="I533">
        <v>51958.400000000001</v>
      </c>
      <c r="J533" s="13">
        <f t="shared" si="34"/>
        <v>2.7138157894736947E-2</v>
      </c>
      <c r="K533" t="s">
        <v>6</v>
      </c>
    </row>
    <row r="534" spans="1:11" x14ac:dyDescent="0.2">
      <c r="A534" s="39">
        <v>19725</v>
      </c>
      <c r="D534" s="13" t="str">
        <f t="shared" si="35"/>
        <v/>
      </c>
      <c r="E534">
        <v>39395.199999999997</v>
      </c>
      <c r="F534" s="13" t="str">
        <f t="shared" si="32"/>
        <v/>
      </c>
      <c r="G534">
        <v>45572.800000000003</v>
      </c>
      <c r="H534" s="13" t="str">
        <f t="shared" si="33"/>
        <v/>
      </c>
      <c r="I534">
        <v>47257.599999999999</v>
      </c>
      <c r="J534" s="13">
        <f t="shared" si="34"/>
        <v>3.6969420356001814E-2</v>
      </c>
      <c r="K534" t="s">
        <v>6</v>
      </c>
    </row>
    <row r="535" spans="1:11" x14ac:dyDescent="0.2">
      <c r="A535" s="39">
        <v>19726</v>
      </c>
      <c r="D535" s="13" t="str">
        <f t="shared" si="35"/>
        <v/>
      </c>
      <c r="E535">
        <v>37065.599999999999</v>
      </c>
      <c r="F535" s="13" t="str">
        <f t="shared" si="32"/>
        <v/>
      </c>
      <c r="G535">
        <v>38168</v>
      </c>
      <c r="H535" s="13">
        <f t="shared" si="33"/>
        <v>2.974186307519644E-2</v>
      </c>
      <c r="I535">
        <v>38168</v>
      </c>
      <c r="J535" s="13" t="str">
        <f t="shared" si="34"/>
        <v/>
      </c>
      <c r="K535" t="s">
        <v>6</v>
      </c>
    </row>
    <row r="536" spans="1:11" x14ac:dyDescent="0.2">
      <c r="A536" s="39">
        <v>19730</v>
      </c>
      <c r="D536" s="13" t="str">
        <f t="shared" si="35"/>
        <v/>
      </c>
      <c r="E536">
        <v>37564.800000000003</v>
      </c>
      <c r="F536" s="13" t="str">
        <f t="shared" si="32"/>
        <v/>
      </c>
      <c r="G536">
        <v>41475.199999999997</v>
      </c>
      <c r="H536" s="13" t="str">
        <f t="shared" si="33"/>
        <v/>
      </c>
      <c r="I536">
        <v>42640</v>
      </c>
      <c r="J536" s="13">
        <f t="shared" si="34"/>
        <v>2.8084252758274975E-2</v>
      </c>
      <c r="K536" t="s">
        <v>6</v>
      </c>
    </row>
    <row r="537" spans="1:11" x14ac:dyDescent="0.2">
      <c r="A537" s="39">
        <v>19732</v>
      </c>
      <c r="D537" s="13" t="str">
        <f t="shared" si="35"/>
        <v/>
      </c>
      <c r="F537" s="13" t="str">
        <f t="shared" si="32"/>
        <v/>
      </c>
      <c r="G537">
        <v>42889.599999999999</v>
      </c>
      <c r="H537" s="13" t="str">
        <f t="shared" si="33"/>
        <v/>
      </c>
      <c r="I537">
        <v>44179.199999999997</v>
      </c>
      <c r="J537" s="13">
        <f t="shared" si="34"/>
        <v>3.0067895247332554E-2</v>
      </c>
      <c r="K537" t="s">
        <v>6</v>
      </c>
    </row>
    <row r="538" spans="1:11" x14ac:dyDescent="0.2">
      <c r="A538" s="39">
        <v>19739</v>
      </c>
      <c r="D538" s="13" t="str">
        <f t="shared" si="35"/>
        <v/>
      </c>
      <c r="E538">
        <v>73528</v>
      </c>
      <c r="F538" s="13" t="str">
        <f t="shared" si="32"/>
        <v/>
      </c>
      <c r="G538">
        <v>75732.800000000003</v>
      </c>
      <c r="H538" s="13">
        <f t="shared" si="33"/>
        <v>2.9985855728430044E-2</v>
      </c>
      <c r="I538">
        <v>78540.800000000003</v>
      </c>
      <c r="J538" s="13">
        <f t="shared" si="34"/>
        <v>3.7077725899478109E-2</v>
      </c>
      <c r="K538" t="s">
        <v>6</v>
      </c>
    </row>
    <row r="539" spans="1:11" x14ac:dyDescent="0.2">
      <c r="A539" s="39">
        <v>19742</v>
      </c>
      <c r="D539" s="13" t="str">
        <f t="shared" si="35"/>
        <v/>
      </c>
      <c r="E539">
        <v>32136</v>
      </c>
      <c r="F539" s="13" t="str">
        <f t="shared" si="32"/>
        <v/>
      </c>
      <c r="G539">
        <v>38355.199999999997</v>
      </c>
      <c r="H539" s="13" t="str">
        <f t="shared" si="33"/>
        <v/>
      </c>
      <c r="I539">
        <v>42286.400000000001</v>
      </c>
      <c r="J539" s="13" t="str">
        <f t="shared" si="34"/>
        <v/>
      </c>
      <c r="K539" t="s">
        <v>6</v>
      </c>
    </row>
    <row r="540" spans="1:11" x14ac:dyDescent="0.2">
      <c r="A540" s="39">
        <v>19743</v>
      </c>
      <c r="D540" s="13" t="str">
        <f t="shared" si="35"/>
        <v/>
      </c>
      <c r="E540">
        <v>32136</v>
      </c>
      <c r="F540" s="13" t="str">
        <f t="shared" si="32"/>
        <v/>
      </c>
      <c r="G540">
        <v>38355.199999999997</v>
      </c>
      <c r="H540" s="13" t="str">
        <f t="shared" si="33"/>
        <v/>
      </c>
      <c r="I540">
        <v>42286.400000000001</v>
      </c>
      <c r="J540" s="13" t="str">
        <f t="shared" si="34"/>
        <v/>
      </c>
      <c r="K540" t="s">
        <v>6</v>
      </c>
    </row>
    <row r="541" spans="1:11" x14ac:dyDescent="0.2">
      <c r="A541" s="39">
        <v>19744</v>
      </c>
      <c r="D541" s="13" t="str">
        <f t="shared" si="35"/>
        <v/>
      </c>
      <c r="E541">
        <v>42182.400000000001</v>
      </c>
      <c r="F541" s="13" t="str">
        <f t="shared" si="32"/>
        <v/>
      </c>
      <c r="G541">
        <v>44865.599999999999</v>
      </c>
      <c r="H541" s="13">
        <f t="shared" si="33"/>
        <v>6.3609467455621127E-2</v>
      </c>
      <c r="I541">
        <v>46072</v>
      </c>
      <c r="J541" s="13">
        <f t="shared" si="34"/>
        <v>2.6889197960129785E-2</v>
      </c>
      <c r="K541" t="s">
        <v>6</v>
      </c>
    </row>
    <row r="542" spans="1:11" x14ac:dyDescent="0.2">
      <c r="A542" s="39">
        <v>19767</v>
      </c>
      <c r="D542" s="13" t="str">
        <f t="shared" si="35"/>
        <v/>
      </c>
      <c r="E542">
        <v>32136</v>
      </c>
      <c r="F542" s="13" t="str">
        <f t="shared" si="32"/>
        <v/>
      </c>
      <c r="G542">
        <v>34340.800000000003</v>
      </c>
      <c r="H542" s="13">
        <f t="shared" si="33"/>
        <v>6.8608414239482274E-2</v>
      </c>
      <c r="I542">
        <v>41954</v>
      </c>
      <c r="J542" s="13" t="str">
        <f t="shared" si="34"/>
        <v/>
      </c>
      <c r="K542" t="s">
        <v>6</v>
      </c>
    </row>
    <row r="543" spans="1:11" x14ac:dyDescent="0.2">
      <c r="A543" s="39">
        <v>19769</v>
      </c>
      <c r="D543" s="13" t="str">
        <f t="shared" si="35"/>
        <v/>
      </c>
      <c r="E543">
        <v>46924.800000000003</v>
      </c>
      <c r="F543" s="13" t="str">
        <f t="shared" si="32"/>
        <v/>
      </c>
      <c r="G543">
        <v>48214.400000000001</v>
      </c>
      <c r="H543" s="13">
        <f t="shared" si="33"/>
        <v>2.7482269503546153E-2</v>
      </c>
      <c r="I543">
        <v>49462.400000000001</v>
      </c>
      <c r="J543" s="13">
        <f t="shared" si="34"/>
        <v>2.5884383088869756E-2</v>
      </c>
      <c r="K543" t="s">
        <v>6</v>
      </c>
    </row>
    <row r="544" spans="1:11" x14ac:dyDescent="0.2">
      <c r="A544" s="39">
        <v>19798</v>
      </c>
      <c r="D544" s="13" t="str">
        <f t="shared" si="35"/>
        <v/>
      </c>
      <c r="E544">
        <v>31720</v>
      </c>
      <c r="F544" s="13" t="str">
        <f t="shared" si="32"/>
        <v/>
      </c>
      <c r="G544">
        <v>34528</v>
      </c>
      <c r="H544" s="13">
        <f t="shared" si="33"/>
        <v>8.8524590163934436E-2</v>
      </c>
      <c r="I544">
        <v>42182.400000000001</v>
      </c>
      <c r="J544" s="13" t="str">
        <f t="shared" si="34"/>
        <v/>
      </c>
      <c r="K544" t="s">
        <v>6</v>
      </c>
    </row>
    <row r="545" spans="1:11" x14ac:dyDescent="0.2">
      <c r="A545" s="39">
        <v>19801</v>
      </c>
      <c r="D545" s="13" t="str">
        <f t="shared" si="35"/>
        <v/>
      </c>
      <c r="E545">
        <v>31720</v>
      </c>
      <c r="F545" s="13" t="str">
        <f t="shared" si="32"/>
        <v/>
      </c>
      <c r="G545">
        <v>34528</v>
      </c>
      <c r="H545" s="13">
        <f t="shared" si="33"/>
        <v>8.8524590163934436E-2</v>
      </c>
      <c r="I545">
        <v>42224</v>
      </c>
      <c r="J545" s="13" t="str">
        <f t="shared" si="34"/>
        <v/>
      </c>
      <c r="K545" t="s">
        <v>6</v>
      </c>
    </row>
    <row r="546" spans="1:11" x14ac:dyDescent="0.2">
      <c r="A546" s="39">
        <v>19802</v>
      </c>
      <c r="D546" s="13" t="str">
        <f t="shared" si="35"/>
        <v/>
      </c>
      <c r="E546">
        <v>31720</v>
      </c>
      <c r="F546" s="13" t="str">
        <f t="shared" si="32"/>
        <v/>
      </c>
      <c r="G546">
        <v>34569.599999999999</v>
      </c>
      <c r="H546" s="13">
        <f t="shared" si="33"/>
        <v>8.9836065573770441E-2</v>
      </c>
      <c r="I546">
        <v>42224</v>
      </c>
      <c r="J546" s="13" t="str">
        <f t="shared" si="34"/>
        <v/>
      </c>
      <c r="K546" t="s">
        <v>6</v>
      </c>
    </row>
    <row r="547" spans="1:11" x14ac:dyDescent="0.2">
      <c r="A547" s="39">
        <v>19806</v>
      </c>
      <c r="D547" s="13" t="str">
        <f t="shared" si="35"/>
        <v/>
      </c>
      <c r="E547">
        <v>31720</v>
      </c>
      <c r="F547" s="13" t="str">
        <f t="shared" si="32"/>
        <v/>
      </c>
      <c r="G547">
        <v>34528</v>
      </c>
      <c r="H547" s="13">
        <f t="shared" si="33"/>
        <v>8.8524590163934436E-2</v>
      </c>
      <c r="I547">
        <v>42182.400000000001</v>
      </c>
      <c r="J547" s="13" t="str">
        <f t="shared" si="34"/>
        <v/>
      </c>
      <c r="K547" t="s">
        <v>6</v>
      </c>
    </row>
    <row r="548" spans="1:11" x14ac:dyDescent="0.2">
      <c r="A548" s="39">
        <v>19823</v>
      </c>
      <c r="D548" s="13" t="str">
        <f t="shared" si="35"/>
        <v/>
      </c>
      <c r="E548">
        <v>43846.400000000001</v>
      </c>
      <c r="F548" s="13" t="str">
        <f t="shared" si="32"/>
        <v/>
      </c>
      <c r="G548">
        <v>45052.800000000003</v>
      </c>
      <c r="H548" s="13">
        <f t="shared" si="33"/>
        <v>2.75142314990513E-2</v>
      </c>
      <c r="I548">
        <v>46259.199999999997</v>
      </c>
      <c r="J548" s="13">
        <f t="shared" si="34"/>
        <v>2.6777469990766356E-2</v>
      </c>
      <c r="K548" t="s">
        <v>6</v>
      </c>
    </row>
    <row r="549" spans="1:11" x14ac:dyDescent="0.2">
      <c r="A549" s="39">
        <v>19824</v>
      </c>
      <c r="D549" s="13" t="str">
        <f t="shared" si="35"/>
        <v/>
      </c>
      <c r="E549">
        <v>37128</v>
      </c>
      <c r="F549" s="13" t="str">
        <f t="shared" si="32"/>
        <v/>
      </c>
      <c r="G549">
        <v>38334.400000000001</v>
      </c>
      <c r="H549" s="13">
        <f t="shared" si="33"/>
        <v>3.2492997198879658E-2</v>
      </c>
      <c r="I549">
        <v>40872</v>
      </c>
      <c r="J549" s="13">
        <f t="shared" si="34"/>
        <v>6.6196418882257246E-2</v>
      </c>
      <c r="K549" t="s">
        <v>6</v>
      </c>
    </row>
    <row r="550" spans="1:11" x14ac:dyDescent="0.2">
      <c r="A550" s="39">
        <v>19883</v>
      </c>
      <c r="D550" s="13" t="str">
        <f t="shared" si="35"/>
        <v/>
      </c>
      <c r="E550">
        <v>34486</v>
      </c>
      <c r="F550" s="13" t="str">
        <f t="shared" si="32"/>
        <v/>
      </c>
      <c r="H550" s="13" t="str">
        <f t="shared" si="33"/>
        <v/>
      </c>
      <c r="J550" s="13" t="str">
        <f t="shared" si="34"/>
        <v/>
      </c>
      <c r="K550" t="s">
        <v>6</v>
      </c>
    </row>
    <row r="551" spans="1:11" x14ac:dyDescent="0.2">
      <c r="A551" s="39">
        <v>19889</v>
      </c>
      <c r="D551" s="13" t="str">
        <f t="shared" si="35"/>
        <v/>
      </c>
      <c r="E551">
        <v>38334</v>
      </c>
      <c r="F551" s="13" t="str">
        <f t="shared" si="32"/>
        <v/>
      </c>
      <c r="G551">
        <v>39582.400000000001</v>
      </c>
      <c r="H551" s="13">
        <f t="shared" si="33"/>
        <v>3.2566390149736613E-2</v>
      </c>
      <c r="I551">
        <v>44699.199999999997</v>
      </c>
      <c r="J551" s="13" t="str">
        <f t="shared" si="34"/>
        <v/>
      </c>
      <c r="K551" t="s">
        <v>6</v>
      </c>
    </row>
    <row r="552" spans="1:11" x14ac:dyDescent="0.2">
      <c r="A552" s="39">
        <v>19908</v>
      </c>
      <c r="D552" s="13" t="str">
        <f t="shared" si="35"/>
        <v/>
      </c>
      <c r="E552">
        <v>43763</v>
      </c>
      <c r="F552" s="13" t="str">
        <f t="shared" si="32"/>
        <v/>
      </c>
      <c r="G552">
        <v>46820.800000000003</v>
      </c>
      <c r="H552" s="13">
        <f t="shared" si="33"/>
        <v>6.987180951945704E-2</v>
      </c>
      <c r="I552">
        <v>48131.199999999997</v>
      </c>
      <c r="J552" s="13">
        <f t="shared" si="34"/>
        <v>2.7987561083962609E-2</v>
      </c>
      <c r="K552" t="s">
        <v>6</v>
      </c>
    </row>
    <row r="553" spans="1:11" x14ac:dyDescent="0.2">
      <c r="A553" s="39">
        <v>19921</v>
      </c>
      <c r="D553" s="13" t="str">
        <f t="shared" si="35"/>
        <v/>
      </c>
      <c r="E553">
        <v>58968</v>
      </c>
      <c r="F553" s="13" t="str">
        <f t="shared" si="32"/>
        <v/>
      </c>
      <c r="G553">
        <v>60736</v>
      </c>
      <c r="H553" s="13">
        <f t="shared" si="33"/>
        <v>2.9982363315696592E-2</v>
      </c>
      <c r="I553">
        <v>62628.800000000003</v>
      </c>
      <c r="J553" s="13">
        <f t="shared" si="34"/>
        <v>3.1164383561643971E-2</v>
      </c>
      <c r="K553" t="s">
        <v>6</v>
      </c>
    </row>
    <row r="554" spans="1:11" x14ac:dyDescent="0.2">
      <c r="A554" s="39">
        <v>19932</v>
      </c>
      <c r="D554" s="13" t="str">
        <f t="shared" si="35"/>
        <v/>
      </c>
      <c r="F554" s="13" t="str">
        <f t="shared" si="32"/>
        <v/>
      </c>
      <c r="G554">
        <v>38563.199999999997</v>
      </c>
      <c r="H554" s="13" t="str">
        <f t="shared" si="33"/>
        <v/>
      </c>
      <c r="I554">
        <v>39603.199999999997</v>
      </c>
      <c r="J554" s="13">
        <f t="shared" si="34"/>
        <v>2.6968716289104577E-2</v>
      </c>
      <c r="K554" t="s">
        <v>6</v>
      </c>
    </row>
    <row r="555" spans="1:11" x14ac:dyDescent="0.2">
      <c r="A555" s="39">
        <v>19934</v>
      </c>
      <c r="D555" s="13" t="str">
        <f t="shared" si="35"/>
        <v/>
      </c>
      <c r="F555" s="13" t="str">
        <f t="shared" si="32"/>
        <v/>
      </c>
      <c r="G555">
        <v>39270.400000000001</v>
      </c>
      <c r="H555" s="13" t="str">
        <f t="shared" si="33"/>
        <v/>
      </c>
      <c r="I555">
        <v>40331.199999999997</v>
      </c>
      <c r="J555" s="13">
        <f t="shared" si="34"/>
        <v>2.7012711864406569E-2</v>
      </c>
      <c r="K555" t="s">
        <v>6</v>
      </c>
    </row>
    <row r="556" spans="1:11" x14ac:dyDescent="0.2">
      <c r="A556" s="39">
        <v>19935</v>
      </c>
      <c r="D556" s="13" t="str">
        <f t="shared" si="35"/>
        <v/>
      </c>
      <c r="F556" s="13" t="str">
        <f t="shared" si="32"/>
        <v/>
      </c>
      <c r="G556">
        <v>38563.199999999997</v>
      </c>
      <c r="H556" s="13" t="str">
        <f t="shared" si="33"/>
        <v/>
      </c>
      <c r="J556" s="13" t="str">
        <f t="shared" si="34"/>
        <v/>
      </c>
      <c r="K556" t="s">
        <v>6</v>
      </c>
    </row>
    <row r="557" spans="1:11" x14ac:dyDescent="0.2">
      <c r="A557" s="39">
        <v>19937</v>
      </c>
      <c r="D557" s="13" t="str">
        <f t="shared" si="35"/>
        <v/>
      </c>
      <c r="F557" s="13" t="str">
        <f t="shared" si="32"/>
        <v/>
      </c>
      <c r="G557">
        <v>38563.199999999997</v>
      </c>
      <c r="H557" s="13" t="str">
        <f t="shared" si="33"/>
        <v/>
      </c>
      <c r="I557">
        <v>40851.199999999997</v>
      </c>
      <c r="J557" s="13">
        <f t="shared" si="34"/>
        <v>5.9331175836030203E-2</v>
      </c>
      <c r="K557" t="s">
        <v>6</v>
      </c>
    </row>
    <row r="558" spans="1:11" x14ac:dyDescent="0.2">
      <c r="A558" s="39">
        <v>19940</v>
      </c>
      <c r="D558" s="13" t="str">
        <f t="shared" si="35"/>
        <v/>
      </c>
      <c r="F558" s="13" t="str">
        <f t="shared" si="32"/>
        <v/>
      </c>
      <c r="G558">
        <v>41267</v>
      </c>
      <c r="H558" s="13" t="str">
        <f t="shared" si="33"/>
        <v/>
      </c>
      <c r="I558">
        <v>43347</v>
      </c>
      <c r="J558" s="13">
        <f t="shared" si="34"/>
        <v>5.0403470085055746E-2</v>
      </c>
      <c r="K558" t="s">
        <v>6</v>
      </c>
    </row>
    <row r="559" spans="1:11" x14ac:dyDescent="0.2">
      <c r="A559" s="39">
        <v>19946</v>
      </c>
      <c r="D559" s="13" t="str">
        <f t="shared" si="35"/>
        <v/>
      </c>
      <c r="F559" s="13" t="str">
        <f t="shared" si="32"/>
        <v/>
      </c>
      <c r="G559">
        <v>40705.599999999999</v>
      </c>
      <c r="H559" s="13" t="str">
        <f t="shared" si="33"/>
        <v/>
      </c>
      <c r="J559" s="13" t="str">
        <f t="shared" si="34"/>
        <v/>
      </c>
      <c r="K559" t="s">
        <v>6</v>
      </c>
    </row>
    <row r="560" spans="1:11" x14ac:dyDescent="0.2">
      <c r="A560" s="39">
        <v>19947</v>
      </c>
      <c r="D560" s="13" t="str">
        <f t="shared" si="35"/>
        <v/>
      </c>
      <c r="F560" s="13" t="str">
        <f t="shared" si="32"/>
        <v/>
      </c>
      <c r="G560">
        <v>37876.800000000003</v>
      </c>
      <c r="H560" s="13" t="str">
        <f t="shared" si="33"/>
        <v/>
      </c>
      <c r="I560">
        <v>40164.800000000003</v>
      </c>
      <c r="J560" s="13">
        <f t="shared" si="34"/>
        <v>6.0406370126304232E-2</v>
      </c>
      <c r="K560" t="s">
        <v>6</v>
      </c>
    </row>
    <row r="561" spans="1:11" x14ac:dyDescent="0.2">
      <c r="A561" s="39">
        <v>19950</v>
      </c>
      <c r="D561" s="13" t="str">
        <f t="shared" si="35"/>
        <v/>
      </c>
      <c r="F561" s="13" t="str">
        <f t="shared" si="32"/>
        <v/>
      </c>
      <c r="G561">
        <v>36171.199999999997</v>
      </c>
      <c r="H561" s="13" t="str">
        <f t="shared" si="33"/>
        <v/>
      </c>
      <c r="I561">
        <v>44782.400000000001</v>
      </c>
      <c r="J561" s="13" t="str">
        <f t="shared" si="34"/>
        <v/>
      </c>
      <c r="K561" t="s">
        <v>6</v>
      </c>
    </row>
    <row r="562" spans="1:11" x14ac:dyDescent="0.2">
      <c r="A562" s="39">
        <v>19951</v>
      </c>
      <c r="D562" s="13" t="str">
        <f t="shared" si="35"/>
        <v/>
      </c>
      <c r="F562" s="13" t="str">
        <f t="shared" si="32"/>
        <v/>
      </c>
      <c r="G562">
        <v>39644.800000000003</v>
      </c>
      <c r="H562" s="13" t="str">
        <f t="shared" si="33"/>
        <v/>
      </c>
      <c r="I562">
        <v>40705.599999999999</v>
      </c>
      <c r="J562" s="13">
        <f t="shared" si="34"/>
        <v>2.6757607555089047E-2</v>
      </c>
      <c r="K562" t="s">
        <v>6</v>
      </c>
    </row>
    <row r="563" spans="1:11" x14ac:dyDescent="0.2">
      <c r="A563" s="39">
        <v>19952</v>
      </c>
      <c r="D563" s="13" t="str">
        <f t="shared" si="35"/>
        <v/>
      </c>
      <c r="F563" s="13" t="str">
        <f t="shared" si="32"/>
        <v/>
      </c>
      <c r="G563">
        <v>46321.599999999999</v>
      </c>
      <c r="H563" s="13" t="str">
        <f t="shared" si="33"/>
        <v/>
      </c>
      <c r="I563">
        <v>59113.599999999999</v>
      </c>
      <c r="J563" s="13" t="str">
        <f t="shared" si="34"/>
        <v/>
      </c>
      <c r="K563" t="s">
        <v>6</v>
      </c>
    </row>
    <row r="564" spans="1:11" x14ac:dyDescent="0.2">
      <c r="A564" s="39">
        <v>20014</v>
      </c>
      <c r="D564" s="13" t="str">
        <f t="shared" si="35"/>
        <v/>
      </c>
      <c r="F564" s="13" t="str">
        <f t="shared" si="32"/>
        <v/>
      </c>
      <c r="G564">
        <v>36420.800000000003</v>
      </c>
      <c r="H564" s="13" t="str">
        <f t="shared" si="33"/>
        <v/>
      </c>
      <c r="I564">
        <v>42328</v>
      </c>
      <c r="J564" s="13" t="str">
        <f t="shared" si="34"/>
        <v/>
      </c>
      <c r="K564" t="s">
        <v>6</v>
      </c>
    </row>
    <row r="565" spans="1:11" x14ac:dyDescent="0.2">
      <c r="A565" s="39">
        <v>20017</v>
      </c>
      <c r="D565" s="13" t="str">
        <f t="shared" si="35"/>
        <v/>
      </c>
      <c r="F565" s="13" t="str">
        <f t="shared" si="32"/>
        <v/>
      </c>
      <c r="G565">
        <v>36337.599999999999</v>
      </c>
      <c r="H565" s="13" t="str">
        <f t="shared" si="33"/>
        <v/>
      </c>
      <c r="I565">
        <v>42286</v>
      </c>
      <c r="J565" s="13" t="str">
        <f t="shared" si="34"/>
        <v/>
      </c>
      <c r="K565" t="s">
        <v>6</v>
      </c>
    </row>
    <row r="566" spans="1:11" x14ac:dyDescent="0.2">
      <c r="A566" s="39">
        <v>20018</v>
      </c>
      <c r="D566" s="13" t="str">
        <f t="shared" si="35"/>
        <v/>
      </c>
      <c r="F566" s="13" t="str">
        <f t="shared" si="32"/>
        <v/>
      </c>
      <c r="G566">
        <v>34070.400000000001</v>
      </c>
      <c r="H566" s="13" t="str">
        <f t="shared" si="33"/>
        <v/>
      </c>
      <c r="I566">
        <v>44554</v>
      </c>
      <c r="J566" s="13" t="str">
        <f t="shared" si="34"/>
        <v/>
      </c>
      <c r="K566" t="s">
        <v>6</v>
      </c>
    </row>
    <row r="567" spans="1:11" x14ac:dyDescent="0.2">
      <c r="A567" s="39">
        <v>20019</v>
      </c>
      <c r="D567" s="13" t="str">
        <f t="shared" si="35"/>
        <v/>
      </c>
      <c r="F567" s="13" t="str">
        <f t="shared" si="32"/>
        <v/>
      </c>
      <c r="G567">
        <v>34528</v>
      </c>
      <c r="H567" s="13" t="str">
        <f t="shared" si="33"/>
        <v/>
      </c>
      <c r="I567">
        <v>42286.400000000001</v>
      </c>
      <c r="J567" s="13" t="str">
        <f t="shared" si="34"/>
        <v/>
      </c>
      <c r="K567" t="s">
        <v>6</v>
      </c>
    </row>
    <row r="568" spans="1:11" x14ac:dyDescent="0.2">
      <c r="A568" s="39">
        <v>20050</v>
      </c>
      <c r="D568" s="13" t="str">
        <f t="shared" si="35"/>
        <v/>
      </c>
      <c r="F568" s="13" t="str">
        <f t="shared" si="32"/>
        <v/>
      </c>
      <c r="G568">
        <v>52020.800000000003</v>
      </c>
      <c r="H568" s="13" t="str">
        <f t="shared" si="33"/>
        <v/>
      </c>
      <c r="I568">
        <v>53435.199999999997</v>
      </c>
      <c r="J568" s="13">
        <f t="shared" si="34"/>
        <v>2.7189124350259775E-2</v>
      </c>
      <c r="K568" t="s">
        <v>6</v>
      </c>
    </row>
    <row r="569" spans="1:11" x14ac:dyDescent="0.2">
      <c r="A569" s="39">
        <v>20054</v>
      </c>
      <c r="D569" s="13" t="str">
        <f t="shared" si="35"/>
        <v/>
      </c>
      <c r="F569" s="13" t="str">
        <f t="shared" si="32"/>
        <v/>
      </c>
      <c r="G569">
        <v>33987.199999999997</v>
      </c>
      <c r="H569" s="13" t="str">
        <f t="shared" si="33"/>
        <v/>
      </c>
      <c r="I569">
        <v>40768</v>
      </c>
      <c r="J569" s="13" t="str">
        <f t="shared" si="34"/>
        <v/>
      </c>
      <c r="K569" t="s">
        <v>6</v>
      </c>
    </row>
    <row r="570" spans="1:11" x14ac:dyDescent="0.2">
      <c r="A570" s="39">
        <v>20082</v>
      </c>
      <c r="D570" s="13" t="str">
        <f t="shared" si="35"/>
        <v/>
      </c>
      <c r="F570" s="13" t="str">
        <f t="shared" si="32"/>
        <v/>
      </c>
      <c r="G570">
        <v>39353.599999999999</v>
      </c>
      <c r="H570" s="13" t="str">
        <f t="shared" si="33"/>
        <v/>
      </c>
      <c r="J570" s="13" t="str">
        <f t="shared" si="34"/>
        <v/>
      </c>
      <c r="K570" t="s">
        <v>6</v>
      </c>
    </row>
    <row r="571" spans="1:11" x14ac:dyDescent="0.2">
      <c r="A571" s="39">
        <v>20085</v>
      </c>
      <c r="D571" s="13" t="str">
        <f t="shared" si="35"/>
        <v/>
      </c>
      <c r="F571" s="13" t="str">
        <f t="shared" si="32"/>
        <v/>
      </c>
      <c r="G571">
        <v>33987.199999999997</v>
      </c>
      <c r="H571" s="13" t="str">
        <f t="shared" si="33"/>
        <v/>
      </c>
      <c r="J571" s="13" t="str">
        <f t="shared" si="34"/>
        <v/>
      </c>
      <c r="K571" t="s">
        <v>6</v>
      </c>
    </row>
    <row r="572" spans="1:11" x14ac:dyDescent="0.2">
      <c r="A572" s="39">
        <v>20130</v>
      </c>
      <c r="D572" s="13" t="str">
        <f t="shared" si="35"/>
        <v/>
      </c>
      <c r="F572" s="13" t="str">
        <f t="shared" si="32"/>
        <v/>
      </c>
      <c r="G572">
        <v>40560</v>
      </c>
      <c r="H572" s="13" t="str">
        <f t="shared" si="33"/>
        <v/>
      </c>
      <c r="I572">
        <v>44636.800000000003</v>
      </c>
      <c r="J572" s="13" t="str">
        <f t="shared" si="34"/>
        <v/>
      </c>
      <c r="K572" t="s">
        <v>6</v>
      </c>
    </row>
    <row r="573" spans="1:11" x14ac:dyDescent="0.2">
      <c r="A573" s="39">
        <v>20137</v>
      </c>
      <c r="D573" s="13" t="str">
        <f t="shared" si="35"/>
        <v/>
      </c>
      <c r="F573" s="13" t="str">
        <f t="shared" si="32"/>
        <v/>
      </c>
      <c r="G573">
        <v>31720</v>
      </c>
      <c r="H573" s="13" t="str">
        <f t="shared" si="33"/>
        <v/>
      </c>
      <c r="I573">
        <v>37107.199999999997</v>
      </c>
      <c r="J573" s="13" t="str">
        <f t="shared" si="34"/>
        <v/>
      </c>
      <c r="K573" t="s">
        <v>6</v>
      </c>
    </row>
    <row r="574" spans="1:11" x14ac:dyDescent="0.2">
      <c r="A574" s="39">
        <v>20138</v>
      </c>
      <c r="D574" s="13" t="str">
        <f t="shared" si="35"/>
        <v/>
      </c>
      <c r="F574" s="13" t="str">
        <f t="shared" si="32"/>
        <v/>
      </c>
      <c r="G574">
        <v>40560</v>
      </c>
      <c r="H574" s="13" t="str">
        <f t="shared" si="33"/>
        <v/>
      </c>
      <c r="I574">
        <v>44699.199999999997</v>
      </c>
      <c r="J574" s="13" t="str">
        <f t="shared" si="34"/>
        <v/>
      </c>
      <c r="K574" t="s">
        <v>6</v>
      </c>
    </row>
    <row r="575" spans="1:11" x14ac:dyDescent="0.2">
      <c r="A575" s="39">
        <v>20139</v>
      </c>
      <c r="D575" s="13" t="str">
        <f t="shared" si="35"/>
        <v/>
      </c>
      <c r="F575" s="13" t="str">
        <f t="shared" si="32"/>
        <v/>
      </c>
      <c r="G575">
        <v>40560</v>
      </c>
      <c r="H575" s="13" t="str">
        <f t="shared" si="33"/>
        <v/>
      </c>
      <c r="I575">
        <v>44636.800000000003</v>
      </c>
      <c r="J575" s="13" t="str">
        <f t="shared" si="34"/>
        <v/>
      </c>
      <c r="K575" t="s">
        <v>6</v>
      </c>
    </row>
    <row r="576" spans="1:11" x14ac:dyDescent="0.2">
      <c r="A576" s="39">
        <v>20141</v>
      </c>
      <c r="D576" s="13" t="str">
        <f t="shared" si="35"/>
        <v/>
      </c>
      <c r="F576" s="13" t="str">
        <f t="shared" si="32"/>
        <v/>
      </c>
      <c r="G576">
        <v>36420.800000000003</v>
      </c>
      <c r="H576" s="13" t="str">
        <f t="shared" si="33"/>
        <v/>
      </c>
      <c r="I576">
        <v>39124.800000000003</v>
      </c>
      <c r="J576" s="13">
        <f t="shared" si="34"/>
        <v>7.4243289548829194E-2</v>
      </c>
      <c r="K576" t="s">
        <v>6</v>
      </c>
    </row>
    <row r="577" spans="1:11" x14ac:dyDescent="0.2">
      <c r="A577" s="39">
        <v>20142</v>
      </c>
      <c r="D577" s="13" t="str">
        <f t="shared" si="35"/>
        <v/>
      </c>
      <c r="F577" s="13" t="str">
        <f t="shared" si="32"/>
        <v/>
      </c>
      <c r="G577">
        <v>34507.199999999997</v>
      </c>
      <c r="H577" s="13" t="str">
        <f t="shared" si="33"/>
        <v/>
      </c>
      <c r="I577">
        <v>39000</v>
      </c>
      <c r="J577" s="13" t="str">
        <f t="shared" si="34"/>
        <v/>
      </c>
      <c r="K577" t="s">
        <v>6</v>
      </c>
    </row>
    <row r="578" spans="1:11" x14ac:dyDescent="0.2">
      <c r="A578" s="39">
        <v>20156</v>
      </c>
      <c r="D578" s="13" t="str">
        <f t="shared" si="35"/>
        <v/>
      </c>
      <c r="F578" s="13" t="str">
        <f t="shared" ref="F578:F641" si="36">IF(IFERROR((E578/C578-1),"")="","",IF(AND((E578/C578-1)&gt;0,(E578/C578-1)&lt;0.1),(E578/C578-1),""))</f>
        <v/>
      </c>
      <c r="G578">
        <v>33987.199999999997</v>
      </c>
      <c r="H578" s="13" t="str">
        <f t="shared" ref="H578:H641" si="37">IF(IFERROR((G578/E578-1),"")="","",IF(AND((G578/E578-1)&gt;0,(G578/E578-1)&lt;0.1),(G578/E578-1),""))</f>
        <v/>
      </c>
      <c r="I578">
        <v>40976</v>
      </c>
      <c r="J578" s="13" t="str">
        <f t="shared" ref="J578:J641" si="38">IF(IFERROR((I578/G578-1),"")="","",IF(AND((I578/G578-1)&gt;0,(I578/G578-1)&lt;0.1),(I578/G578-1),""))</f>
        <v/>
      </c>
      <c r="K578" t="s">
        <v>6</v>
      </c>
    </row>
    <row r="579" spans="1:11" x14ac:dyDescent="0.2">
      <c r="A579" s="39">
        <v>20158</v>
      </c>
      <c r="D579" s="13" t="str">
        <f t="shared" ref="D579:D642" si="39">IF(IFERROR((C579/B579-1),"")="","",IF(AND((C579/B579-1)&gt;0,(C579/B579-1)&lt;0.1),(C579/B579-1),""))</f>
        <v/>
      </c>
      <c r="F579" s="13" t="str">
        <f t="shared" si="36"/>
        <v/>
      </c>
      <c r="G579">
        <v>33987.199999999997</v>
      </c>
      <c r="H579" s="13" t="str">
        <f t="shared" si="37"/>
        <v/>
      </c>
      <c r="I579">
        <v>41017.599999999999</v>
      </c>
      <c r="J579" s="13" t="str">
        <f t="shared" si="38"/>
        <v/>
      </c>
      <c r="K579" t="s">
        <v>6</v>
      </c>
    </row>
    <row r="580" spans="1:11" x14ac:dyDescent="0.2">
      <c r="A580" s="39">
        <v>20165</v>
      </c>
      <c r="D580" s="13" t="str">
        <f t="shared" si="39"/>
        <v/>
      </c>
      <c r="F580" s="13" t="str">
        <f t="shared" si="36"/>
        <v/>
      </c>
      <c r="G580">
        <v>39187.199999999997</v>
      </c>
      <c r="H580" s="13" t="str">
        <f t="shared" si="37"/>
        <v/>
      </c>
      <c r="I580">
        <v>41017.599999999999</v>
      </c>
      <c r="J580" s="13">
        <f t="shared" si="38"/>
        <v>4.6709129511677272E-2</v>
      </c>
      <c r="K580" t="s">
        <v>6</v>
      </c>
    </row>
    <row r="581" spans="1:11" x14ac:dyDescent="0.2">
      <c r="A581" s="39">
        <v>20173</v>
      </c>
      <c r="D581" s="13" t="str">
        <f t="shared" si="39"/>
        <v/>
      </c>
      <c r="F581" s="13" t="str">
        <f t="shared" si="36"/>
        <v/>
      </c>
      <c r="G581">
        <v>38563.199999999997</v>
      </c>
      <c r="H581" s="13" t="str">
        <f t="shared" si="37"/>
        <v/>
      </c>
      <c r="I581">
        <v>39520</v>
      </c>
      <c r="J581" s="13">
        <f t="shared" si="38"/>
        <v>2.481121898597638E-2</v>
      </c>
      <c r="K581" t="s">
        <v>6</v>
      </c>
    </row>
    <row r="582" spans="1:11" x14ac:dyDescent="0.2">
      <c r="A582" s="39">
        <v>20183</v>
      </c>
      <c r="D582" s="13" t="str">
        <f t="shared" si="39"/>
        <v/>
      </c>
      <c r="F582" s="13" t="str">
        <f t="shared" si="36"/>
        <v/>
      </c>
      <c r="G582">
        <v>34528</v>
      </c>
      <c r="H582" s="13" t="str">
        <f t="shared" si="37"/>
        <v/>
      </c>
      <c r="I582">
        <v>35401.599999999999</v>
      </c>
      <c r="J582" s="13">
        <f t="shared" si="38"/>
        <v>2.5301204819277112E-2</v>
      </c>
      <c r="K582" t="s">
        <v>6</v>
      </c>
    </row>
    <row r="583" spans="1:11" x14ac:dyDescent="0.2">
      <c r="A583" s="39">
        <v>20227</v>
      </c>
      <c r="D583" s="13" t="str">
        <f t="shared" si="39"/>
        <v/>
      </c>
      <c r="F583" s="13" t="str">
        <f t="shared" si="36"/>
        <v/>
      </c>
      <c r="G583">
        <v>40560</v>
      </c>
      <c r="H583" s="13" t="str">
        <f t="shared" si="37"/>
        <v/>
      </c>
      <c r="I583">
        <v>41662.400000000001</v>
      </c>
      <c r="J583" s="13">
        <f t="shared" si="38"/>
        <v>2.7179487179487261E-2</v>
      </c>
      <c r="K583" t="s">
        <v>6</v>
      </c>
    </row>
    <row r="584" spans="1:11" x14ac:dyDescent="0.2">
      <c r="A584" s="39">
        <v>20297</v>
      </c>
      <c r="D584" s="13" t="str">
        <f t="shared" si="39"/>
        <v/>
      </c>
      <c r="F584" s="13" t="str">
        <f t="shared" si="36"/>
        <v/>
      </c>
      <c r="G584">
        <v>32281.599999999999</v>
      </c>
      <c r="H584" s="13" t="str">
        <f t="shared" si="37"/>
        <v/>
      </c>
      <c r="I584">
        <v>33259.199999999997</v>
      </c>
      <c r="J584" s="13">
        <f t="shared" si="38"/>
        <v>3.0283505154639068E-2</v>
      </c>
      <c r="K584" t="s">
        <v>6</v>
      </c>
    </row>
    <row r="585" spans="1:11" x14ac:dyDescent="0.2">
      <c r="A585" s="39">
        <v>20314</v>
      </c>
      <c r="D585" s="13" t="str">
        <f t="shared" si="39"/>
        <v/>
      </c>
      <c r="F585" s="13" t="str">
        <f t="shared" si="36"/>
        <v/>
      </c>
      <c r="H585" s="13" t="str">
        <f t="shared" si="37"/>
        <v/>
      </c>
      <c r="I585">
        <v>50752</v>
      </c>
      <c r="J585" s="13" t="str">
        <f t="shared" si="38"/>
        <v/>
      </c>
      <c r="K585" t="s">
        <v>6</v>
      </c>
    </row>
    <row r="586" spans="1:11" x14ac:dyDescent="0.2">
      <c r="A586" s="39">
        <v>20318</v>
      </c>
      <c r="D586" s="13" t="str">
        <f t="shared" si="39"/>
        <v/>
      </c>
      <c r="F586" s="13" t="str">
        <f t="shared" si="36"/>
        <v/>
      </c>
      <c r="H586" s="13" t="str">
        <f t="shared" si="37"/>
        <v/>
      </c>
      <c r="I586">
        <v>35110.400000000001</v>
      </c>
      <c r="J586" s="13" t="str">
        <f t="shared" si="38"/>
        <v/>
      </c>
      <c r="K586" t="s">
        <v>6</v>
      </c>
    </row>
    <row r="587" spans="1:11" x14ac:dyDescent="0.2">
      <c r="A587" s="39">
        <v>20335</v>
      </c>
      <c r="D587" s="13" t="str">
        <f t="shared" si="39"/>
        <v/>
      </c>
      <c r="F587" s="13" t="str">
        <f t="shared" si="36"/>
        <v/>
      </c>
      <c r="H587" s="13" t="str">
        <f t="shared" si="37"/>
        <v/>
      </c>
      <c r="I587">
        <v>50107.199999999997</v>
      </c>
      <c r="J587" s="13" t="str">
        <f t="shared" si="38"/>
        <v/>
      </c>
      <c r="K587" t="s">
        <v>6</v>
      </c>
    </row>
    <row r="588" spans="1:11" x14ac:dyDescent="0.2">
      <c r="A588" s="39">
        <v>20338</v>
      </c>
      <c r="D588" s="13" t="str">
        <f t="shared" si="39"/>
        <v/>
      </c>
      <c r="F588" s="13" t="str">
        <f t="shared" si="36"/>
        <v/>
      </c>
      <c r="H588" s="13" t="str">
        <f t="shared" si="37"/>
        <v/>
      </c>
      <c r="I588">
        <v>36004.800000000003</v>
      </c>
      <c r="J588" s="13" t="str">
        <f t="shared" si="38"/>
        <v/>
      </c>
      <c r="K588" t="s">
        <v>6</v>
      </c>
    </row>
    <row r="589" spans="1:11" x14ac:dyDescent="0.2">
      <c r="A589" s="39">
        <v>20339</v>
      </c>
      <c r="D589" s="13" t="str">
        <f t="shared" si="39"/>
        <v/>
      </c>
      <c r="F589" s="13" t="str">
        <f t="shared" si="36"/>
        <v/>
      </c>
      <c r="H589" s="13" t="str">
        <f t="shared" si="37"/>
        <v/>
      </c>
      <c r="I589">
        <v>35256</v>
      </c>
      <c r="J589" s="13" t="str">
        <f t="shared" si="38"/>
        <v/>
      </c>
      <c r="K589" t="s">
        <v>6</v>
      </c>
    </row>
    <row r="590" spans="1:11" x14ac:dyDescent="0.2">
      <c r="A590" s="39">
        <v>20340</v>
      </c>
      <c r="D590" s="13" t="str">
        <f t="shared" si="39"/>
        <v/>
      </c>
      <c r="F590" s="13" t="str">
        <f t="shared" si="36"/>
        <v/>
      </c>
      <c r="H590" s="13" t="str">
        <f t="shared" si="37"/>
        <v/>
      </c>
      <c r="I590">
        <v>35256</v>
      </c>
      <c r="J590" s="13" t="str">
        <f t="shared" si="38"/>
        <v/>
      </c>
      <c r="K590" t="s">
        <v>6</v>
      </c>
    </row>
    <row r="591" spans="1:11" x14ac:dyDescent="0.2">
      <c r="A591" s="39">
        <v>20341</v>
      </c>
      <c r="D591" s="13" t="str">
        <f t="shared" si="39"/>
        <v/>
      </c>
      <c r="F591" s="13" t="str">
        <f t="shared" si="36"/>
        <v/>
      </c>
      <c r="H591" s="13" t="str">
        <f t="shared" si="37"/>
        <v/>
      </c>
      <c r="I591">
        <v>35256</v>
      </c>
      <c r="J591" s="13" t="str">
        <f t="shared" si="38"/>
        <v/>
      </c>
      <c r="K591" t="s">
        <v>6</v>
      </c>
    </row>
    <row r="592" spans="1:11" x14ac:dyDescent="0.2">
      <c r="A592" s="39">
        <v>20342</v>
      </c>
      <c r="D592" s="13" t="str">
        <f t="shared" si="39"/>
        <v/>
      </c>
      <c r="F592" s="13" t="str">
        <f t="shared" si="36"/>
        <v/>
      </c>
      <c r="H592" s="13" t="str">
        <f t="shared" si="37"/>
        <v/>
      </c>
      <c r="I592">
        <v>35256</v>
      </c>
      <c r="J592" s="13" t="str">
        <f t="shared" si="38"/>
        <v/>
      </c>
      <c r="K592" t="s">
        <v>6</v>
      </c>
    </row>
    <row r="593" spans="1:11" x14ac:dyDescent="0.2">
      <c r="A593" s="39">
        <v>20350</v>
      </c>
      <c r="D593" s="13" t="str">
        <f t="shared" si="39"/>
        <v/>
      </c>
      <c r="F593" s="13" t="str">
        <f t="shared" si="36"/>
        <v/>
      </c>
      <c r="H593" s="13" t="str">
        <f t="shared" si="37"/>
        <v/>
      </c>
      <c r="I593">
        <v>37065.599999999999</v>
      </c>
      <c r="J593" s="13" t="str">
        <f t="shared" si="38"/>
        <v/>
      </c>
      <c r="K593" t="s">
        <v>6</v>
      </c>
    </row>
    <row r="594" spans="1:11" x14ac:dyDescent="0.2">
      <c r="A594" s="39">
        <v>20353</v>
      </c>
      <c r="D594" s="13" t="str">
        <f t="shared" si="39"/>
        <v/>
      </c>
      <c r="F594" s="13" t="str">
        <f t="shared" si="36"/>
        <v/>
      </c>
      <c r="H594" s="13" t="str">
        <f t="shared" si="37"/>
        <v/>
      </c>
      <c r="I594">
        <v>38417.599999999999</v>
      </c>
      <c r="J594" s="13" t="str">
        <f t="shared" si="38"/>
        <v/>
      </c>
      <c r="K594" t="s">
        <v>6</v>
      </c>
    </row>
    <row r="595" spans="1:11" x14ac:dyDescent="0.2">
      <c r="A595" s="39">
        <v>20356</v>
      </c>
      <c r="D595" s="13" t="str">
        <f t="shared" si="39"/>
        <v/>
      </c>
      <c r="F595" s="13" t="str">
        <f t="shared" si="36"/>
        <v/>
      </c>
      <c r="H595" s="13" t="str">
        <f t="shared" si="37"/>
        <v/>
      </c>
      <c r="I595">
        <v>34278.400000000001</v>
      </c>
      <c r="J595" s="13" t="str">
        <f t="shared" si="38"/>
        <v/>
      </c>
      <c r="K595" t="s">
        <v>6</v>
      </c>
    </row>
    <row r="596" spans="1:11" x14ac:dyDescent="0.2">
      <c r="A596" s="39">
        <v>20357</v>
      </c>
      <c r="D596" s="13" t="str">
        <f t="shared" si="39"/>
        <v/>
      </c>
      <c r="F596" s="13" t="str">
        <f t="shared" si="36"/>
        <v/>
      </c>
      <c r="H596" s="13" t="str">
        <f t="shared" si="37"/>
        <v/>
      </c>
      <c r="I596">
        <v>49816</v>
      </c>
      <c r="J596" s="13" t="str">
        <f t="shared" si="38"/>
        <v/>
      </c>
      <c r="K596" t="s">
        <v>6</v>
      </c>
    </row>
    <row r="597" spans="1:11" x14ac:dyDescent="0.2">
      <c r="A597" s="39">
        <v>20359</v>
      </c>
      <c r="D597" s="13" t="str">
        <f t="shared" si="39"/>
        <v/>
      </c>
      <c r="F597" s="13" t="str">
        <f t="shared" si="36"/>
        <v/>
      </c>
      <c r="H597" s="13" t="str">
        <f t="shared" si="37"/>
        <v/>
      </c>
      <c r="I597">
        <v>40892.800000000003</v>
      </c>
      <c r="J597" s="13" t="str">
        <f t="shared" si="38"/>
        <v/>
      </c>
      <c r="K597" t="s">
        <v>6</v>
      </c>
    </row>
    <row r="598" spans="1:11" x14ac:dyDescent="0.2">
      <c r="A598" s="39">
        <v>20362</v>
      </c>
      <c r="D598" s="13" t="str">
        <f t="shared" si="39"/>
        <v/>
      </c>
      <c r="F598" s="13" t="str">
        <f t="shared" si="36"/>
        <v/>
      </c>
      <c r="H598" s="13" t="str">
        <f t="shared" si="37"/>
        <v/>
      </c>
      <c r="I598">
        <v>49171.199999999997</v>
      </c>
      <c r="J598" s="13" t="str">
        <f t="shared" si="38"/>
        <v/>
      </c>
      <c r="K598" t="s">
        <v>6</v>
      </c>
    </row>
    <row r="599" spans="1:11" x14ac:dyDescent="0.2">
      <c r="A599" s="39">
        <v>20366</v>
      </c>
      <c r="D599" s="13" t="str">
        <f t="shared" si="39"/>
        <v/>
      </c>
      <c r="F599" s="13" t="str">
        <f t="shared" si="36"/>
        <v/>
      </c>
      <c r="H599" s="13" t="str">
        <f t="shared" si="37"/>
        <v/>
      </c>
      <c r="I599">
        <v>38376</v>
      </c>
      <c r="J599" s="13" t="str">
        <f t="shared" si="38"/>
        <v/>
      </c>
      <c r="K599" t="s">
        <v>6</v>
      </c>
    </row>
    <row r="600" spans="1:11" x14ac:dyDescent="0.2">
      <c r="A600" s="39">
        <v>20397</v>
      </c>
      <c r="D600" s="13" t="str">
        <f t="shared" si="39"/>
        <v/>
      </c>
      <c r="F600" s="13" t="str">
        <f t="shared" si="36"/>
        <v/>
      </c>
      <c r="H600" s="13" t="str">
        <f t="shared" si="37"/>
        <v/>
      </c>
      <c r="J600" s="13" t="str">
        <f t="shared" si="38"/>
        <v/>
      </c>
      <c r="K600" t="s">
        <v>6</v>
      </c>
    </row>
    <row r="601" spans="1:11" x14ac:dyDescent="0.2">
      <c r="A601" s="39">
        <v>20405</v>
      </c>
      <c r="D601" s="13" t="str">
        <f t="shared" si="39"/>
        <v/>
      </c>
      <c r="F601" s="13" t="str">
        <f t="shared" si="36"/>
        <v/>
      </c>
      <c r="H601" s="13" t="str">
        <f t="shared" si="37"/>
        <v/>
      </c>
      <c r="I601">
        <v>40872</v>
      </c>
      <c r="J601" s="13" t="str">
        <f t="shared" si="38"/>
        <v/>
      </c>
      <c r="K601" t="s">
        <v>6</v>
      </c>
    </row>
    <row r="602" spans="1:11" x14ac:dyDescent="0.2">
      <c r="A602" s="39">
        <v>20416</v>
      </c>
      <c r="D602" s="13" t="str">
        <f t="shared" si="39"/>
        <v/>
      </c>
      <c r="F602" s="13" t="str">
        <f t="shared" si="36"/>
        <v/>
      </c>
      <c r="H602" s="13" t="str">
        <f t="shared" si="37"/>
        <v/>
      </c>
      <c r="I602">
        <v>34278.400000000001</v>
      </c>
      <c r="J602" s="13" t="str">
        <f t="shared" si="38"/>
        <v/>
      </c>
      <c r="K602" t="s">
        <v>6</v>
      </c>
    </row>
    <row r="603" spans="1:11" x14ac:dyDescent="0.2">
      <c r="A603" s="39">
        <v>20417</v>
      </c>
      <c r="D603" s="13" t="str">
        <f t="shared" si="39"/>
        <v/>
      </c>
      <c r="F603" s="13" t="str">
        <f t="shared" si="36"/>
        <v/>
      </c>
      <c r="H603" s="13" t="str">
        <f t="shared" si="37"/>
        <v/>
      </c>
      <c r="I603">
        <v>35713.599999999999</v>
      </c>
      <c r="J603" s="13" t="str">
        <f t="shared" si="38"/>
        <v/>
      </c>
      <c r="K603" t="s">
        <v>6</v>
      </c>
    </row>
    <row r="604" spans="1:11" x14ac:dyDescent="0.2">
      <c r="A604" s="39">
        <v>20418</v>
      </c>
      <c r="D604" s="13" t="str">
        <f t="shared" si="39"/>
        <v/>
      </c>
      <c r="F604" s="13" t="str">
        <f t="shared" si="36"/>
        <v/>
      </c>
      <c r="H604" s="13" t="str">
        <f t="shared" si="37"/>
        <v/>
      </c>
      <c r="I604">
        <v>35776</v>
      </c>
      <c r="J604" s="13" t="str">
        <f t="shared" si="38"/>
        <v/>
      </c>
      <c r="K604" t="s">
        <v>6</v>
      </c>
    </row>
    <row r="605" spans="1:11" x14ac:dyDescent="0.2">
      <c r="A605" s="39">
        <v>20419</v>
      </c>
      <c r="D605" s="13" t="str">
        <f t="shared" si="39"/>
        <v/>
      </c>
      <c r="F605" s="13" t="str">
        <f t="shared" si="36"/>
        <v/>
      </c>
      <c r="H605" s="13" t="str">
        <f t="shared" si="37"/>
        <v/>
      </c>
      <c r="I605">
        <v>34112</v>
      </c>
      <c r="J605" s="13" t="str">
        <f t="shared" si="38"/>
        <v/>
      </c>
      <c r="K605" t="s">
        <v>6</v>
      </c>
    </row>
    <row r="606" spans="1:11" x14ac:dyDescent="0.2">
      <c r="A606" s="39">
        <v>20423</v>
      </c>
      <c r="D606" s="13" t="str">
        <f t="shared" si="39"/>
        <v/>
      </c>
      <c r="F606" s="13" t="str">
        <f t="shared" si="36"/>
        <v/>
      </c>
      <c r="H606" s="13" t="str">
        <f t="shared" si="37"/>
        <v/>
      </c>
      <c r="I606">
        <v>34278.400000000001</v>
      </c>
      <c r="J606" s="13" t="str">
        <f t="shared" si="38"/>
        <v/>
      </c>
      <c r="K606" t="s">
        <v>6</v>
      </c>
    </row>
    <row r="607" spans="1:11" x14ac:dyDescent="0.2">
      <c r="A607" s="39">
        <v>20487</v>
      </c>
      <c r="D607" s="13" t="str">
        <f t="shared" si="39"/>
        <v/>
      </c>
      <c r="F607" s="13" t="str">
        <f t="shared" si="36"/>
        <v/>
      </c>
      <c r="H607" s="13" t="str">
        <f t="shared" si="37"/>
        <v/>
      </c>
      <c r="I607">
        <v>37252.800000000003</v>
      </c>
      <c r="J607" s="13" t="str">
        <f t="shared" si="38"/>
        <v/>
      </c>
      <c r="K607" t="s">
        <v>6</v>
      </c>
    </row>
    <row r="608" spans="1:11" x14ac:dyDescent="0.2">
      <c r="A608" s="39">
        <v>20524</v>
      </c>
      <c r="D608" s="13" t="str">
        <f t="shared" si="39"/>
        <v/>
      </c>
      <c r="F608" s="13" t="str">
        <f t="shared" si="36"/>
        <v/>
      </c>
      <c r="H608" s="13" t="str">
        <f t="shared" si="37"/>
        <v/>
      </c>
      <c r="I608">
        <v>35713.599999999999</v>
      </c>
      <c r="J608" s="13" t="str">
        <f t="shared" si="38"/>
        <v/>
      </c>
      <c r="K608" t="s">
        <v>6</v>
      </c>
    </row>
    <row r="609" spans="1:11" x14ac:dyDescent="0.2">
      <c r="A609" s="39">
        <v>20525</v>
      </c>
      <c r="D609" s="13" t="str">
        <f t="shared" si="39"/>
        <v/>
      </c>
      <c r="F609" s="13" t="str">
        <f t="shared" si="36"/>
        <v/>
      </c>
      <c r="H609" s="13" t="str">
        <f t="shared" si="37"/>
        <v/>
      </c>
      <c r="I609">
        <v>35110.400000000001</v>
      </c>
      <c r="J609" s="13" t="str">
        <f t="shared" si="38"/>
        <v/>
      </c>
      <c r="K609" t="s">
        <v>6</v>
      </c>
    </row>
    <row r="610" spans="1:11" x14ac:dyDescent="0.2">
      <c r="A610" s="39">
        <v>20530</v>
      </c>
      <c r="D610" s="13" t="str">
        <f t="shared" si="39"/>
        <v/>
      </c>
      <c r="F610" s="13" t="str">
        <f t="shared" si="36"/>
        <v/>
      </c>
      <c r="H610" s="13" t="str">
        <f t="shared" si="37"/>
        <v/>
      </c>
      <c r="I610">
        <v>36816</v>
      </c>
      <c r="J610" s="13" t="str">
        <f t="shared" si="38"/>
        <v/>
      </c>
      <c r="K610" t="s">
        <v>6</v>
      </c>
    </row>
    <row r="611" spans="1:11" x14ac:dyDescent="0.2">
      <c r="A611" s="39">
        <v>20535</v>
      </c>
      <c r="D611" s="13" t="str">
        <f t="shared" si="39"/>
        <v/>
      </c>
      <c r="F611" s="13" t="str">
        <f t="shared" si="36"/>
        <v/>
      </c>
      <c r="H611" s="13" t="str">
        <f t="shared" si="37"/>
        <v/>
      </c>
      <c r="I611">
        <v>34174.400000000001</v>
      </c>
      <c r="J611" s="13" t="str">
        <f t="shared" si="38"/>
        <v/>
      </c>
      <c r="K611" t="s">
        <v>6</v>
      </c>
    </row>
    <row r="612" spans="1:11" x14ac:dyDescent="0.2">
      <c r="A612" s="39">
        <v>20536</v>
      </c>
      <c r="D612" s="13" t="str">
        <f t="shared" si="39"/>
        <v/>
      </c>
      <c r="F612" s="13" t="str">
        <f t="shared" si="36"/>
        <v/>
      </c>
      <c r="H612" s="13" t="str">
        <f t="shared" si="37"/>
        <v/>
      </c>
      <c r="I612">
        <v>43284.800000000003</v>
      </c>
      <c r="J612" s="13" t="str">
        <f t="shared" si="38"/>
        <v/>
      </c>
      <c r="K612" t="s">
        <v>6</v>
      </c>
    </row>
    <row r="613" spans="1:11" x14ac:dyDescent="0.2">
      <c r="A613" s="39">
        <v>20585</v>
      </c>
      <c r="D613" s="13" t="str">
        <f t="shared" si="39"/>
        <v/>
      </c>
      <c r="F613" s="13" t="str">
        <f t="shared" si="36"/>
        <v/>
      </c>
      <c r="H613" s="13" t="str">
        <f t="shared" si="37"/>
        <v/>
      </c>
      <c r="I613">
        <v>33592</v>
      </c>
      <c r="J613" s="13" t="str">
        <f t="shared" si="38"/>
        <v/>
      </c>
      <c r="K613" t="s">
        <v>6</v>
      </c>
    </row>
    <row r="614" spans="1:11" x14ac:dyDescent="0.2">
      <c r="A614" s="39">
        <v>20595</v>
      </c>
      <c r="D614" s="13" t="str">
        <f t="shared" si="39"/>
        <v/>
      </c>
      <c r="F614" s="13" t="str">
        <f t="shared" si="36"/>
        <v/>
      </c>
      <c r="H614" s="13" t="str">
        <f t="shared" si="37"/>
        <v/>
      </c>
      <c r="I614">
        <v>35089.599999999999</v>
      </c>
      <c r="J614" s="13" t="str">
        <f t="shared" si="38"/>
        <v/>
      </c>
      <c r="K614" t="s">
        <v>6</v>
      </c>
    </row>
    <row r="615" spans="1:11" x14ac:dyDescent="0.2">
      <c r="A615" s="39">
        <v>20613</v>
      </c>
      <c r="D615" s="13" t="str">
        <f t="shared" si="39"/>
        <v/>
      </c>
      <c r="F615" s="13" t="str">
        <f t="shared" si="36"/>
        <v/>
      </c>
      <c r="H615" s="13" t="str">
        <f t="shared" si="37"/>
        <v/>
      </c>
      <c r="I615">
        <v>39187.199999999997</v>
      </c>
      <c r="J615" s="13" t="str">
        <f t="shared" si="38"/>
        <v/>
      </c>
      <c r="K615" t="s">
        <v>6</v>
      </c>
    </row>
    <row r="616" spans="1:11" x14ac:dyDescent="0.2">
      <c r="A616" s="39">
        <v>20634</v>
      </c>
      <c r="D616" s="13" t="str">
        <f t="shared" si="39"/>
        <v/>
      </c>
      <c r="F616" s="13" t="str">
        <f t="shared" si="36"/>
        <v/>
      </c>
      <c r="H616" s="13" t="str">
        <f t="shared" si="37"/>
        <v/>
      </c>
      <c r="I616">
        <v>41059.199999999997</v>
      </c>
      <c r="J616" s="13" t="str">
        <f t="shared" si="38"/>
        <v/>
      </c>
      <c r="K616" t="s">
        <v>6</v>
      </c>
    </row>
    <row r="617" spans="1:11" x14ac:dyDescent="0.2">
      <c r="A617" s="39">
        <v>20636</v>
      </c>
      <c r="D617" s="13" t="str">
        <f t="shared" si="39"/>
        <v/>
      </c>
      <c r="F617" s="13" t="str">
        <f t="shared" si="36"/>
        <v/>
      </c>
      <c r="H617" s="13" t="str">
        <f t="shared" si="37"/>
        <v/>
      </c>
      <c r="I617">
        <v>34840</v>
      </c>
      <c r="J617" s="13" t="str">
        <f t="shared" si="38"/>
        <v/>
      </c>
      <c r="K617" t="s">
        <v>6</v>
      </c>
    </row>
    <row r="618" spans="1:11" x14ac:dyDescent="0.2">
      <c r="A618" s="39">
        <v>20638</v>
      </c>
      <c r="D618" s="13" t="str">
        <f t="shared" si="39"/>
        <v/>
      </c>
      <c r="F618" s="13" t="str">
        <f t="shared" si="36"/>
        <v/>
      </c>
      <c r="H618" s="13" t="str">
        <f t="shared" si="37"/>
        <v/>
      </c>
      <c r="I618">
        <v>34840</v>
      </c>
      <c r="J618" s="13" t="str">
        <f t="shared" si="38"/>
        <v/>
      </c>
      <c r="K618" t="s">
        <v>6</v>
      </c>
    </row>
    <row r="619" spans="1:11" x14ac:dyDescent="0.2">
      <c r="A619" s="39">
        <v>20639</v>
      </c>
      <c r="D619" s="13" t="str">
        <f t="shared" si="39"/>
        <v/>
      </c>
      <c r="F619" s="13" t="str">
        <f t="shared" si="36"/>
        <v/>
      </c>
      <c r="H619" s="13" t="str">
        <f t="shared" si="37"/>
        <v/>
      </c>
      <c r="I619">
        <v>33280</v>
      </c>
      <c r="J619" s="13" t="str">
        <f t="shared" si="38"/>
        <v/>
      </c>
      <c r="K619" t="s">
        <v>6</v>
      </c>
    </row>
    <row r="620" spans="1:11" x14ac:dyDescent="0.2">
      <c r="A620" s="39">
        <v>20642</v>
      </c>
      <c r="D620" s="13" t="str">
        <f t="shared" si="39"/>
        <v/>
      </c>
      <c r="F620" s="13" t="str">
        <f t="shared" si="36"/>
        <v/>
      </c>
      <c r="H620" s="13" t="str">
        <f t="shared" si="37"/>
        <v/>
      </c>
      <c r="I620">
        <v>32281.599999999999</v>
      </c>
      <c r="J620" s="13" t="str">
        <f t="shared" si="38"/>
        <v/>
      </c>
      <c r="K620" t="s">
        <v>6</v>
      </c>
    </row>
    <row r="621" spans="1:11" x14ac:dyDescent="0.2">
      <c r="A621" s="39">
        <v>20665</v>
      </c>
      <c r="D621" s="13" t="str">
        <f t="shared" si="39"/>
        <v/>
      </c>
      <c r="F621" s="13" t="str">
        <f t="shared" si="36"/>
        <v/>
      </c>
      <c r="H621" s="13" t="str">
        <f t="shared" si="37"/>
        <v/>
      </c>
      <c r="I621">
        <v>35651.199999999997</v>
      </c>
      <c r="J621" s="13" t="str">
        <f t="shared" si="38"/>
        <v/>
      </c>
      <c r="K621" t="s">
        <v>6</v>
      </c>
    </row>
    <row r="622" spans="1:11" x14ac:dyDescent="0.2">
      <c r="A622" s="39">
        <v>20669</v>
      </c>
      <c r="D622" s="13" t="str">
        <f t="shared" si="39"/>
        <v/>
      </c>
      <c r="F622" s="13" t="str">
        <f t="shared" si="36"/>
        <v/>
      </c>
      <c r="H622" s="13" t="str">
        <f t="shared" si="37"/>
        <v/>
      </c>
      <c r="I622">
        <v>65000</v>
      </c>
      <c r="J622" s="13" t="str">
        <f t="shared" si="38"/>
        <v/>
      </c>
      <c r="K622" t="s">
        <v>6</v>
      </c>
    </row>
    <row r="623" spans="1:11" x14ac:dyDescent="0.2">
      <c r="A623" s="39">
        <v>20670</v>
      </c>
      <c r="D623" s="13" t="str">
        <f t="shared" si="39"/>
        <v/>
      </c>
      <c r="F623" s="13" t="str">
        <f t="shared" si="36"/>
        <v/>
      </c>
      <c r="H623" s="13" t="str">
        <f t="shared" si="37"/>
        <v/>
      </c>
      <c r="I623">
        <v>56160</v>
      </c>
      <c r="J623" s="13" t="str">
        <f t="shared" si="38"/>
        <v/>
      </c>
      <c r="K623" t="s">
        <v>6</v>
      </c>
    </row>
    <row r="624" spans="1:11" x14ac:dyDescent="0.2">
      <c r="A624" s="39">
        <v>20704</v>
      </c>
      <c r="D624" s="13" t="str">
        <f t="shared" si="39"/>
        <v/>
      </c>
      <c r="F624" s="13" t="str">
        <f t="shared" si="36"/>
        <v/>
      </c>
      <c r="H624" s="13" t="str">
        <f t="shared" si="37"/>
        <v/>
      </c>
      <c r="J624" s="13" t="str">
        <f t="shared" si="38"/>
        <v/>
      </c>
      <c r="K624" t="s">
        <v>6</v>
      </c>
    </row>
    <row r="625" spans="1:11" x14ac:dyDescent="0.2">
      <c r="A625" s="39">
        <v>20807</v>
      </c>
      <c r="D625" s="13" t="str">
        <f t="shared" si="39"/>
        <v/>
      </c>
      <c r="F625" s="13" t="str">
        <f t="shared" si="36"/>
        <v/>
      </c>
      <c r="H625" s="13" t="str">
        <f t="shared" si="37"/>
        <v/>
      </c>
      <c r="J625" s="13" t="str">
        <f t="shared" si="38"/>
        <v/>
      </c>
      <c r="K625" t="s">
        <v>6</v>
      </c>
    </row>
    <row r="626" spans="1:11" x14ac:dyDescent="0.2">
      <c r="A626" s="39">
        <v>20830</v>
      </c>
      <c r="D626" s="13" t="str">
        <f t="shared" si="39"/>
        <v/>
      </c>
      <c r="F626" s="13" t="str">
        <f t="shared" si="36"/>
        <v/>
      </c>
      <c r="H626" s="13" t="str">
        <f t="shared" si="37"/>
        <v/>
      </c>
      <c r="J626" s="13" t="str">
        <f t="shared" si="38"/>
        <v/>
      </c>
      <c r="K626" t="s">
        <v>6</v>
      </c>
    </row>
    <row r="627" spans="1:11" x14ac:dyDescent="0.2">
      <c r="A627" s="39">
        <v>20836</v>
      </c>
      <c r="D627" s="13" t="str">
        <f t="shared" si="39"/>
        <v/>
      </c>
      <c r="F627" s="13" t="str">
        <f t="shared" si="36"/>
        <v/>
      </c>
      <c r="H627" s="13" t="str">
        <f t="shared" si="37"/>
        <v/>
      </c>
      <c r="J627" s="13" t="str">
        <f t="shared" si="38"/>
        <v/>
      </c>
      <c r="K627" t="s">
        <v>6</v>
      </c>
    </row>
    <row r="628" spans="1:11" x14ac:dyDescent="0.2">
      <c r="A628" s="39">
        <v>20838</v>
      </c>
      <c r="D628" s="13" t="str">
        <f t="shared" si="39"/>
        <v/>
      </c>
      <c r="F628" s="13" t="str">
        <f t="shared" si="36"/>
        <v/>
      </c>
      <c r="H628" s="13" t="str">
        <f t="shared" si="37"/>
        <v/>
      </c>
      <c r="J628" s="13" t="str">
        <f t="shared" si="38"/>
        <v/>
      </c>
      <c r="K628" t="s">
        <v>6</v>
      </c>
    </row>
    <row r="629" spans="1:11" x14ac:dyDescent="0.2">
      <c r="A629" s="39">
        <v>20839</v>
      </c>
      <c r="D629" s="13" t="str">
        <f t="shared" si="39"/>
        <v/>
      </c>
      <c r="F629" s="13" t="str">
        <f t="shared" si="36"/>
        <v/>
      </c>
      <c r="H629" s="13" t="str">
        <f t="shared" si="37"/>
        <v/>
      </c>
      <c r="J629" s="13" t="str">
        <f t="shared" si="38"/>
        <v/>
      </c>
      <c r="K629" t="s">
        <v>6</v>
      </c>
    </row>
    <row r="630" spans="1:11" x14ac:dyDescent="0.2">
      <c r="A630" s="39">
        <v>20842</v>
      </c>
      <c r="D630" s="13" t="str">
        <f t="shared" si="39"/>
        <v/>
      </c>
      <c r="F630" s="13" t="str">
        <f t="shared" si="36"/>
        <v/>
      </c>
      <c r="H630" s="13" t="str">
        <f t="shared" si="37"/>
        <v/>
      </c>
      <c r="J630" s="13" t="str">
        <f t="shared" si="38"/>
        <v/>
      </c>
      <c r="K630" t="s">
        <v>6</v>
      </c>
    </row>
    <row r="631" spans="1:11" x14ac:dyDescent="0.2">
      <c r="A631" s="39">
        <v>20843</v>
      </c>
      <c r="D631" s="13" t="str">
        <f t="shared" si="39"/>
        <v/>
      </c>
      <c r="F631" s="13" t="str">
        <f t="shared" si="36"/>
        <v/>
      </c>
      <c r="H631" s="13" t="str">
        <f t="shared" si="37"/>
        <v/>
      </c>
      <c r="J631" s="13" t="str">
        <f t="shared" si="38"/>
        <v/>
      </c>
      <c r="K631" t="s">
        <v>6</v>
      </c>
    </row>
    <row r="632" spans="1:11" x14ac:dyDescent="0.2">
      <c r="A632" s="39">
        <v>20867</v>
      </c>
      <c r="D632" s="13" t="str">
        <f t="shared" si="39"/>
        <v/>
      </c>
      <c r="F632" s="13" t="str">
        <f t="shared" si="36"/>
        <v/>
      </c>
      <c r="H632" s="13" t="str">
        <f t="shared" si="37"/>
        <v/>
      </c>
      <c r="J632" s="13" t="str">
        <f t="shared" si="38"/>
        <v/>
      </c>
      <c r="K632" t="s">
        <v>6</v>
      </c>
    </row>
    <row r="633" spans="1:11" x14ac:dyDescent="0.2">
      <c r="A633" s="39">
        <v>20878</v>
      </c>
      <c r="D633" s="13" t="str">
        <f t="shared" si="39"/>
        <v/>
      </c>
      <c r="F633" s="13" t="str">
        <f t="shared" si="36"/>
        <v/>
      </c>
      <c r="H633" s="13" t="str">
        <f t="shared" si="37"/>
        <v/>
      </c>
      <c r="J633" s="13" t="str">
        <f t="shared" si="38"/>
        <v/>
      </c>
      <c r="K633" t="s">
        <v>6</v>
      </c>
    </row>
    <row r="634" spans="1:11" x14ac:dyDescent="0.2">
      <c r="A634" s="39">
        <v>20896</v>
      </c>
      <c r="D634" s="13" t="str">
        <f t="shared" si="39"/>
        <v/>
      </c>
      <c r="F634" s="13" t="str">
        <f t="shared" si="36"/>
        <v/>
      </c>
      <c r="H634" s="13" t="str">
        <f t="shared" si="37"/>
        <v/>
      </c>
      <c r="J634" s="13" t="str">
        <f t="shared" si="38"/>
        <v/>
      </c>
      <c r="K634" t="s">
        <v>6</v>
      </c>
    </row>
    <row r="635" spans="1:11" x14ac:dyDescent="0.2">
      <c r="A635" s="39">
        <v>20919</v>
      </c>
      <c r="D635" s="13" t="str">
        <f t="shared" si="39"/>
        <v/>
      </c>
      <c r="F635" s="13" t="str">
        <f t="shared" si="36"/>
        <v/>
      </c>
      <c r="H635" s="13" t="str">
        <f t="shared" si="37"/>
        <v/>
      </c>
      <c r="J635" s="13" t="str">
        <f t="shared" si="38"/>
        <v/>
      </c>
      <c r="K635" t="s">
        <v>6</v>
      </c>
    </row>
    <row r="636" spans="1:11" x14ac:dyDescent="0.2">
      <c r="A636" s="39">
        <v>20920</v>
      </c>
      <c r="D636" s="13" t="str">
        <f t="shared" si="39"/>
        <v/>
      </c>
      <c r="F636" s="13" t="str">
        <f t="shared" si="36"/>
        <v/>
      </c>
      <c r="H636" s="13" t="str">
        <f t="shared" si="37"/>
        <v/>
      </c>
      <c r="J636" s="13" t="str">
        <f t="shared" si="38"/>
        <v/>
      </c>
      <c r="K636" t="s">
        <v>6</v>
      </c>
    </row>
    <row r="637" spans="1:11" x14ac:dyDescent="0.2">
      <c r="A637" s="39">
        <v>20923</v>
      </c>
      <c r="D637" s="13" t="str">
        <f t="shared" si="39"/>
        <v/>
      </c>
      <c r="F637" s="13" t="str">
        <f t="shared" si="36"/>
        <v/>
      </c>
      <c r="H637" s="13" t="str">
        <f t="shared" si="37"/>
        <v/>
      </c>
      <c r="J637" s="13" t="str">
        <f t="shared" si="38"/>
        <v/>
      </c>
      <c r="K637" t="s">
        <v>6</v>
      </c>
    </row>
    <row r="638" spans="1:11" x14ac:dyDescent="0.2">
      <c r="A638" s="39">
        <v>20930</v>
      </c>
      <c r="D638" s="13" t="str">
        <f t="shared" si="39"/>
        <v/>
      </c>
      <c r="F638" s="13" t="str">
        <f t="shared" si="36"/>
        <v/>
      </c>
      <c r="H638" s="13" t="str">
        <f t="shared" si="37"/>
        <v/>
      </c>
      <c r="J638" s="13" t="str">
        <f t="shared" si="38"/>
        <v/>
      </c>
      <c r="K638" t="s">
        <v>6</v>
      </c>
    </row>
    <row r="639" spans="1:11" x14ac:dyDescent="0.2">
      <c r="A639" s="39">
        <v>20931</v>
      </c>
      <c r="D639" s="13" t="str">
        <f t="shared" si="39"/>
        <v/>
      </c>
      <c r="F639" s="13" t="str">
        <f t="shared" si="36"/>
        <v/>
      </c>
      <c r="H639" s="13" t="str">
        <f t="shared" si="37"/>
        <v/>
      </c>
      <c r="J639" s="13" t="str">
        <f t="shared" si="38"/>
        <v/>
      </c>
      <c r="K639" t="s">
        <v>6</v>
      </c>
    </row>
    <row r="640" spans="1:11" x14ac:dyDescent="0.2">
      <c r="A640" s="39">
        <v>20933</v>
      </c>
      <c r="D640" s="13" t="str">
        <f t="shared" si="39"/>
        <v/>
      </c>
      <c r="F640" s="13" t="str">
        <f t="shared" si="36"/>
        <v/>
      </c>
      <c r="H640" s="13" t="str">
        <f t="shared" si="37"/>
        <v/>
      </c>
      <c r="J640" s="13" t="str">
        <f t="shared" si="38"/>
        <v/>
      </c>
      <c r="K640" t="s">
        <v>6</v>
      </c>
    </row>
    <row r="641" spans="1:11" x14ac:dyDescent="0.2">
      <c r="A641" s="39">
        <v>20934</v>
      </c>
      <c r="D641" s="13" t="str">
        <f t="shared" si="39"/>
        <v/>
      </c>
      <c r="F641" s="13" t="str">
        <f t="shared" si="36"/>
        <v/>
      </c>
      <c r="H641" s="13" t="str">
        <f t="shared" si="37"/>
        <v/>
      </c>
      <c r="J641" s="13" t="str">
        <f t="shared" si="38"/>
        <v/>
      </c>
      <c r="K641" t="s">
        <v>6</v>
      </c>
    </row>
    <row r="642" spans="1:11" x14ac:dyDescent="0.2">
      <c r="A642" s="39">
        <v>20936</v>
      </c>
      <c r="D642" s="13" t="str">
        <f t="shared" si="39"/>
        <v/>
      </c>
      <c r="F642" s="13" t="str">
        <f t="shared" ref="F642:F705" si="40">IF(IFERROR((E642/C642-1),"")="","",IF(AND((E642/C642-1)&gt;0,(E642/C642-1)&lt;0.1),(E642/C642-1),""))</f>
        <v/>
      </c>
      <c r="H642" s="13" t="str">
        <f t="shared" ref="H642:H705" si="41">IF(IFERROR((G642/E642-1),"")="","",IF(AND((G642/E642-1)&gt;0,(G642/E642-1)&lt;0.1),(G642/E642-1),""))</f>
        <v/>
      </c>
      <c r="J642" s="13" t="str">
        <f t="shared" ref="J642:J705" si="42">IF(IFERROR((I642/G642-1),"")="","",IF(AND((I642/G642-1)&gt;0,(I642/G642-1)&lt;0.1),(I642/G642-1),""))</f>
        <v/>
      </c>
      <c r="K642" t="s">
        <v>6</v>
      </c>
    </row>
    <row r="643" spans="1:11" x14ac:dyDescent="0.2">
      <c r="A643" s="39">
        <v>20939</v>
      </c>
      <c r="D643" s="13" t="str">
        <f t="shared" ref="D643:D706" si="43">IF(IFERROR((C643/B643-1),"")="","",IF(AND((C643/B643-1)&gt;0,(C643/B643-1)&lt;0.1),(C643/B643-1),""))</f>
        <v/>
      </c>
      <c r="F643" s="13" t="str">
        <f t="shared" si="40"/>
        <v/>
      </c>
      <c r="H643" s="13" t="str">
        <f t="shared" si="41"/>
        <v/>
      </c>
      <c r="J643" s="13" t="str">
        <f t="shared" si="42"/>
        <v/>
      </c>
      <c r="K643" t="s">
        <v>6</v>
      </c>
    </row>
    <row r="644" spans="1:11" x14ac:dyDescent="0.2">
      <c r="A644" s="39">
        <v>20941</v>
      </c>
      <c r="D644" s="13" t="str">
        <f t="shared" si="43"/>
        <v/>
      </c>
      <c r="F644" s="13" t="str">
        <f t="shared" si="40"/>
        <v/>
      </c>
      <c r="H644" s="13" t="str">
        <f t="shared" si="41"/>
        <v/>
      </c>
      <c r="J644" s="13" t="str">
        <f t="shared" si="42"/>
        <v/>
      </c>
      <c r="K644" t="s">
        <v>6</v>
      </c>
    </row>
    <row r="645" spans="1:11" x14ac:dyDescent="0.2">
      <c r="A645" s="39">
        <v>20947</v>
      </c>
      <c r="D645" s="13" t="str">
        <f t="shared" si="43"/>
        <v/>
      </c>
      <c r="F645" s="13" t="str">
        <f t="shared" si="40"/>
        <v/>
      </c>
      <c r="H645" s="13" t="str">
        <f t="shared" si="41"/>
        <v/>
      </c>
      <c r="J645" s="13" t="str">
        <f t="shared" si="42"/>
        <v/>
      </c>
      <c r="K645" t="s">
        <v>6</v>
      </c>
    </row>
    <row r="646" spans="1:11" x14ac:dyDescent="0.2">
      <c r="A646" s="39">
        <v>20968</v>
      </c>
      <c r="D646" s="13" t="str">
        <f t="shared" si="43"/>
        <v/>
      </c>
      <c r="F646" s="13" t="str">
        <f t="shared" si="40"/>
        <v/>
      </c>
      <c r="H646" s="13" t="str">
        <f t="shared" si="41"/>
        <v/>
      </c>
      <c r="J646" s="13" t="str">
        <f t="shared" si="42"/>
        <v/>
      </c>
      <c r="K646" t="s">
        <v>6</v>
      </c>
    </row>
    <row r="647" spans="1:11" x14ac:dyDescent="0.2">
      <c r="A647" s="39">
        <v>20971</v>
      </c>
      <c r="D647" s="13" t="str">
        <f t="shared" si="43"/>
        <v/>
      </c>
      <c r="F647" s="13" t="str">
        <f t="shared" si="40"/>
        <v/>
      </c>
      <c r="H647" s="13" t="str">
        <f t="shared" si="41"/>
        <v/>
      </c>
      <c r="J647" s="13" t="str">
        <f t="shared" si="42"/>
        <v/>
      </c>
      <c r="K647" t="s">
        <v>6</v>
      </c>
    </row>
    <row r="648" spans="1:11" x14ac:dyDescent="0.2">
      <c r="A648" s="39">
        <v>21015</v>
      </c>
      <c r="D648" s="13" t="str">
        <f t="shared" si="43"/>
        <v/>
      </c>
      <c r="F648" s="13" t="str">
        <f t="shared" si="40"/>
        <v/>
      </c>
      <c r="H648" s="13" t="str">
        <f t="shared" si="41"/>
        <v/>
      </c>
      <c r="J648" s="13" t="str">
        <f t="shared" si="42"/>
        <v/>
      </c>
      <c r="K648" t="s">
        <v>6</v>
      </c>
    </row>
    <row r="649" spans="1:11" x14ac:dyDescent="0.2">
      <c r="A649" s="39">
        <v>21020</v>
      </c>
      <c r="D649" s="13" t="str">
        <f t="shared" si="43"/>
        <v/>
      </c>
      <c r="F649" s="13" t="str">
        <f t="shared" si="40"/>
        <v/>
      </c>
      <c r="H649" s="13" t="str">
        <f t="shared" si="41"/>
        <v/>
      </c>
      <c r="J649" s="13" t="str">
        <f t="shared" si="42"/>
        <v/>
      </c>
      <c r="K649" t="s">
        <v>6</v>
      </c>
    </row>
    <row r="650" spans="1:11" x14ac:dyDescent="0.2">
      <c r="A650" s="39">
        <v>3125.1</v>
      </c>
      <c r="B650">
        <v>56903.39</v>
      </c>
      <c r="D650" s="13" t="str">
        <f t="shared" si="43"/>
        <v/>
      </c>
      <c r="F650" s="13" t="str">
        <f t="shared" si="40"/>
        <v/>
      </c>
      <c r="H650" s="13" t="str">
        <f t="shared" si="41"/>
        <v/>
      </c>
      <c r="J650" s="13" t="str">
        <f t="shared" si="42"/>
        <v/>
      </c>
      <c r="K650" t="s">
        <v>6</v>
      </c>
    </row>
    <row r="651" spans="1:11" x14ac:dyDescent="0.2">
      <c r="A651" s="39">
        <v>3260.1</v>
      </c>
      <c r="B651">
        <v>61173</v>
      </c>
      <c r="D651" s="13" t="str">
        <f t="shared" si="43"/>
        <v/>
      </c>
      <c r="F651" s="13" t="str">
        <f t="shared" si="40"/>
        <v/>
      </c>
      <c r="H651" s="13" t="str">
        <f t="shared" si="41"/>
        <v/>
      </c>
      <c r="J651" s="13" t="str">
        <f t="shared" si="42"/>
        <v/>
      </c>
      <c r="K651" t="s">
        <v>6</v>
      </c>
    </row>
    <row r="652" spans="1:11" x14ac:dyDescent="0.2">
      <c r="A652" s="39">
        <v>3285.1</v>
      </c>
      <c r="B652">
        <v>60715.199999999997</v>
      </c>
      <c r="C652">
        <v>62712</v>
      </c>
      <c r="D652" s="13">
        <f t="shared" si="43"/>
        <v>3.2887975334018549E-2</v>
      </c>
      <c r="F652" s="13" t="str">
        <f t="shared" si="40"/>
        <v/>
      </c>
      <c r="H652" s="13" t="str">
        <f t="shared" si="41"/>
        <v/>
      </c>
      <c r="J652" s="13" t="str">
        <f t="shared" si="42"/>
        <v/>
      </c>
      <c r="K652" t="s">
        <v>6</v>
      </c>
    </row>
    <row r="653" spans="1:11" x14ac:dyDescent="0.2">
      <c r="A653" s="39">
        <v>3296.1</v>
      </c>
      <c r="B653">
        <v>55261.86</v>
      </c>
      <c r="C653">
        <v>56925.86</v>
      </c>
      <c r="D653" s="13">
        <f t="shared" si="43"/>
        <v>3.0111183373125794E-2</v>
      </c>
      <c r="E653">
        <v>58631.46</v>
      </c>
      <c r="F653" s="13">
        <f t="shared" si="40"/>
        <v>2.9961778355215074E-2</v>
      </c>
      <c r="G653">
        <v>60399.46</v>
      </c>
      <c r="H653" s="13">
        <f t="shared" si="41"/>
        <v>3.0154459738850115E-2</v>
      </c>
      <c r="I653">
        <v>63752</v>
      </c>
      <c r="J653" s="13">
        <f t="shared" si="42"/>
        <v>5.5506125385889282E-2</v>
      </c>
      <c r="K653" t="s">
        <v>6</v>
      </c>
    </row>
    <row r="654" spans="1:11" x14ac:dyDescent="0.2">
      <c r="A654" s="39">
        <v>3311.1</v>
      </c>
      <c r="B654">
        <v>62400</v>
      </c>
      <c r="C654">
        <v>64272</v>
      </c>
      <c r="D654" s="13">
        <f t="shared" si="43"/>
        <v>3.0000000000000027E-2</v>
      </c>
      <c r="E654">
        <v>66206</v>
      </c>
      <c r="F654" s="13">
        <f t="shared" si="40"/>
        <v>3.0090863828727832E-2</v>
      </c>
      <c r="G654">
        <v>67038</v>
      </c>
      <c r="H654" s="13">
        <f t="shared" si="41"/>
        <v>1.2566836842582196E-2</v>
      </c>
      <c r="J654" s="13" t="str">
        <f t="shared" si="42"/>
        <v/>
      </c>
      <c r="K654" t="s">
        <v>6</v>
      </c>
    </row>
    <row r="655" spans="1:11" x14ac:dyDescent="0.2">
      <c r="A655" s="39">
        <v>3456.1</v>
      </c>
      <c r="B655">
        <v>41226</v>
      </c>
      <c r="C655">
        <v>42453</v>
      </c>
      <c r="D655" s="13">
        <f t="shared" si="43"/>
        <v>2.9762771066802474E-2</v>
      </c>
      <c r="F655" s="13" t="str">
        <f t="shared" si="40"/>
        <v/>
      </c>
      <c r="H655" s="13" t="str">
        <f t="shared" si="41"/>
        <v/>
      </c>
      <c r="J655" s="13" t="str">
        <f t="shared" si="42"/>
        <v/>
      </c>
      <c r="K655" t="s">
        <v>6</v>
      </c>
    </row>
    <row r="656" spans="1:11" x14ac:dyDescent="0.2">
      <c r="A656" s="39">
        <v>3523.1</v>
      </c>
      <c r="B656">
        <v>63315</v>
      </c>
      <c r="C656">
        <v>65208</v>
      </c>
      <c r="D656" s="13">
        <f t="shared" si="43"/>
        <v>2.9898128405591029E-2</v>
      </c>
      <c r="F656" s="13" t="str">
        <f t="shared" si="40"/>
        <v/>
      </c>
      <c r="H656" s="13" t="str">
        <f t="shared" si="41"/>
        <v/>
      </c>
      <c r="J656" s="13" t="str">
        <f t="shared" si="42"/>
        <v/>
      </c>
      <c r="K656" t="s">
        <v>6</v>
      </c>
    </row>
    <row r="657" spans="1:11" x14ac:dyDescent="0.2">
      <c r="A657" s="39">
        <v>3559.1</v>
      </c>
      <c r="B657">
        <v>41350.400000000001</v>
      </c>
      <c r="C657">
        <v>42494</v>
      </c>
      <c r="D657" s="13">
        <f t="shared" si="43"/>
        <v>2.7656322550688728E-2</v>
      </c>
      <c r="F657" s="13" t="str">
        <f t="shared" si="40"/>
        <v/>
      </c>
      <c r="H657" s="13" t="str">
        <f t="shared" si="41"/>
        <v/>
      </c>
      <c r="J657" s="13" t="str">
        <f t="shared" si="42"/>
        <v/>
      </c>
      <c r="K657" t="s">
        <v>6</v>
      </c>
    </row>
    <row r="658" spans="1:11" x14ac:dyDescent="0.2">
      <c r="A658" s="39">
        <v>3756.1</v>
      </c>
      <c r="B658">
        <v>51737.09</v>
      </c>
      <c r="C658">
        <v>52777.09</v>
      </c>
      <c r="D658" s="13">
        <f t="shared" si="43"/>
        <v>2.0101633083731585E-2</v>
      </c>
      <c r="E658">
        <v>54357.89</v>
      </c>
      <c r="F658" s="13">
        <f t="shared" si="40"/>
        <v>2.9952390326939193E-2</v>
      </c>
      <c r="G658">
        <v>57678.400000000001</v>
      </c>
      <c r="H658" s="13">
        <f t="shared" si="41"/>
        <v>6.1086072325471141E-2</v>
      </c>
      <c r="J658" s="13" t="str">
        <f t="shared" si="42"/>
        <v/>
      </c>
      <c r="K658" t="s">
        <v>6</v>
      </c>
    </row>
    <row r="659" spans="1:11" x14ac:dyDescent="0.2">
      <c r="A659" s="39">
        <v>3795.1</v>
      </c>
      <c r="B659">
        <v>61422</v>
      </c>
      <c r="D659" s="13" t="str">
        <f t="shared" si="43"/>
        <v/>
      </c>
      <c r="F659" s="13" t="str">
        <f t="shared" si="40"/>
        <v/>
      </c>
      <c r="H659" s="13" t="str">
        <f t="shared" si="41"/>
        <v/>
      </c>
      <c r="J659" s="13" t="str">
        <f t="shared" si="42"/>
        <v/>
      </c>
      <c r="K659" t="s">
        <v>6</v>
      </c>
    </row>
    <row r="660" spans="1:11" x14ac:dyDescent="0.2">
      <c r="A660" s="39">
        <v>3972.1</v>
      </c>
      <c r="B660">
        <v>38979.199999999997</v>
      </c>
      <c r="D660" s="13" t="str">
        <f t="shared" si="43"/>
        <v/>
      </c>
      <c r="F660" s="13" t="str">
        <f t="shared" si="40"/>
        <v/>
      </c>
      <c r="H660" s="13" t="str">
        <f t="shared" si="41"/>
        <v/>
      </c>
      <c r="J660" s="13" t="str">
        <f t="shared" si="42"/>
        <v/>
      </c>
      <c r="K660" t="s">
        <v>6</v>
      </c>
    </row>
    <row r="661" spans="1:11" x14ac:dyDescent="0.2">
      <c r="A661" s="39">
        <v>4026.2</v>
      </c>
      <c r="D661" s="13" t="str">
        <f t="shared" si="43"/>
        <v/>
      </c>
      <c r="F661" s="13" t="str">
        <f t="shared" si="40"/>
        <v/>
      </c>
      <c r="H661" s="13" t="str">
        <f t="shared" si="41"/>
        <v/>
      </c>
      <c r="J661" s="13" t="str">
        <f t="shared" si="42"/>
        <v/>
      </c>
      <c r="K661" t="s">
        <v>6</v>
      </c>
    </row>
    <row r="662" spans="1:11" x14ac:dyDescent="0.2">
      <c r="A662" s="39">
        <v>4035.1</v>
      </c>
      <c r="B662">
        <v>62483</v>
      </c>
      <c r="C662">
        <v>64355</v>
      </c>
      <c r="D662" s="13">
        <f t="shared" si="43"/>
        <v>2.9960149160571659E-2</v>
      </c>
      <c r="F662" s="13" t="str">
        <f t="shared" si="40"/>
        <v/>
      </c>
      <c r="H662" s="13" t="str">
        <f t="shared" si="41"/>
        <v/>
      </c>
      <c r="J662" s="13" t="str">
        <f t="shared" si="42"/>
        <v/>
      </c>
      <c r="K662" t="s">
        <v>6</v>
      </c>
    </row>
    <row r="663" spans="1:11" x14ac:dyDescent="0.2">
      <c r="A663" s="39">
        <v>4048.1</v>
      </c>
      <c r="B663">
        <v>56304.98</v>
      </c>
      <c r="C663">
        <v>59550.400000000001</v>
      </c>
      <c r="D663" s="13">
        <f t="shared" si="43"/>
        <v>5.7640016922126502E-2</v>
      </c>
      <c r="E663">
        <v>61339.199999999997</v>
      </c>
      <c r="F663" s="13">
        <f t="shared" si="40"/>
        <v>3.0038421236465274E-2</v>
      </c>
      <c r="H663" s="13" t="str">
        <f t="shared" si="41"/>
        <v/>
      </c>
      <c r="J663" s="13" t="str">
        <f t="shared" si="42"/>
        <v/>
      </c>
      <c r="K663" t="s">
        <v>6</v>
      </c>
    </row>
    <row r="664" spans="1:11" x14ac:dyDescent="0.2">
      <c r="A664" s="39">
        <v>4171.1000000000004</v>
      </c>
      <c r="B664">
        <v>61942.400000000001</v>
      </c>
      <c r="C664">
        <v>65083.199999999997</v>
      </c>
      <c r="D664" s="13">
        <f t="shared" si="43"/>
        <v>5.0705171255876369E-2</v>
      </c>
      <c r="E664">
        <v>67038.399999999994</v>
      </c>
      <c r="F664" s="13">
        <f t="shared" si="40"/>
        <v>3.004154682007032E-2</v>
      </c>
      <c r="H664" s="13" t="str">
        <f t="shared" si="41"/>
        <v/>
      </c>
      <c r="J664" s="13" t="str">
        <f t="shared" si="42"/>
        <v/>
      </c>
      <c r="K664" t="s">
        <v>6</v>
      </c>
    </row>
    <row r="665" spans="1:11" x14ac:dyDescent="0.2">
      <c r="A665" s="39">
        <v>4256.1000000000004</v>
      </c>
      <c r="B665">
        <v>55702</v>
      </c>
      <c r="D665" s="13" t="str">
        <f t="shared" si="43"/>
        <v/>
      </c>
      <c r="F665" s="13" t="str">
        <f t="shared" si="40"/>
        <v/>
      </c>
      <c r="H665" s="13" t="str">
        <f t="shared" si="41"/>
        <v/>
      </c>
      <c r="J665" s="13" t="str">
        <f t="shared" si="42"/>
        <v/>
      </c>
      <c r="K665" t="s">
        <v>6</v>
      </c>
    </row>
    <row r="666" spans="1:11" x14ac:dyDescent="0.2">
      <c r="A666" s="39">
        <v>12232.1</v>
      </c>
      <c r="B666">
        <v>54454.400000000001</v>
      </c>
      <c r="C666">
        <v>56097.599999999999</v>
      </c>
      <c r="D666" s="13">
        <f t="shared" si="43"/>
        <v>3.0175706646294875E-2</v>
      </c>
      <c r="E666">
        <v>57782.400000000001</v>
      </c>
      <c r="F666" s="13">
        <f t="shared" si="40"/>
        <v>3.0033370411568505E-2</v>
      </c>
      <c r="H666" s="13" t="str">
        <f t="shared" si="41"/>
        <v/>
      </c>
      <c r="J666" s="13" t="str">
        <f t="shared" si="42"/>
        <v/>
      </c>
      <c r="K666" t="s">
        <v>6</v>
      </c>
    </row>
    <row r="667" spans="1:11" x14ac:dyDescent="0.2">
      <c r="A667" s="39">
        <v>12362.1</v>
      </c>
      <c r="B667">
        <v>43576</v>
      </c>
      <c r="C667">
        <v>44886</v>
      </c>
      <c r="D667" s="13">
        <f t="shared" si="43"/>
        <v>3.0062419680558117E-2</v>
      </c>
      <c r="F667" s="13" t="str">
        <f t="shared" si="40"/>
        <v/>
      </c>
      <c r="H667" s="13" t="str">
        <f t="shared" si="41"/>
        <v/>
      </c>
      <c r="J667" s="13" t="str">
        <f t="shared" si="42"/>
        <v/>
      </c>
      <c r="K667" t="s">
        <v>6</v>
      </c>
    </row>
    <row r="668" spans="1:11" x14ac:dyDescent="0.2">
      <c r="A668" s="39">
        <v>12712.1</v>
      </c>
      <c r="D668" s="13" t="str">
        <f t="shared" si="43"/>
        <v/>
      </c>
      <c r="F668" s="13" t="str">
        <f t="shared" si="40"/>
        <v/>
      </c>
      <c r="G668">
        <v>81370</v>
      </c>
      <c r="H668" s="13" t="str">
        <f t="shared" si="41"/>
        <v/>
      </c>
      <c r="I668">
        <v>83729.73</v>
      </c>
      <c r="J668" s="13">
        <f t="shared" si="42"/>
        <v>2.8999999999999915E-2</v>
      </c>
      <c r="K668" t="s">
        <v>6</v>
      </c>
    </row>
    <row r="669" spans="1:11" x14ac:dyDescent="0.2">
      <c r="A669" s="39">
        <v>13415.1</v>
      </c>
      <c r="B669">
        <v>47798</v>
      </c>
      <c r="C669">
        <v>49234</v>
      </c>
      <c r="D669" s="13">
        <f t="shared" si="43"/>
        <v>3.0043098037574767E-2</v>
      </c>
      <c r="F669" s="13" t="str">
        <f t="shared" si="40"/>
        <v/>
      </c>
      <c r="H669" s="13" t="str">
        <f t="shared" si="41"/>
        <v/>
      </c>
      <c r="J669" s="13" t="str">
        <f t="shared" si="42"/>
        <v/>
      </c>
      <c r="K669" t="s">
        <v>6</v>
      </c>
    </row>
    <row r="670" spans="1:11" x14ac:dyDescent="0.2">
      <c r="A670" s="39">
        <v>14567.1</v>
      </c>
      <c r="D670" s="13" t="str">
        <f t="shared" si="43"/>
        <v/>
      </c>
      <c r="F670" s="13" t="str">
        <f t="shared" si="40"/>
        <v/>
      </c>
      <c r="H670" s="13" t="str">
        <f t="shared" si="41"/>
        <v/>
      </c>
      <c r="J670" s="13" t="str">
        <f t="shared" si="42"/>
        <v/>
      </c>
      <c r="K670" t="s">
        <v>6</v>
      </c>
    </row>
    <row r="671" spans="1:11" x14ac:dyDescent="0.2">
      <c r="A671" s="39">
        <v>15017.1</v>
      </c>
      <c r="D671" s="13" t="str">
        <f t="shared" si="43"/>
        <v/>
      </c>
      <c r="F671" s="13" t="str">
        <f t="shared" si="40"/>
        <v/>
      </c>
      <c r="H671" s="13" t="str">
        <f t="shared" si="41"/>
        <v/>
      </c>
      <c r="I671">
        <v>59145.41</v>
      </c>
      <c r="J671" s="13" t="str">
        <f t="shared" si="42"/>
        <v/>
      </c>
      <c r="K671" t="s">
        <v>6</v>
      </c>
    </row>
    <row r="672" spans="1:11" x14ac:dyDescent="0.2">
      <c r="A672" s="39">
        <v>15564.1</v>
      </c>
      <c r="B672">
        <v>46280</v>
      </c>
      <c r="C672">
        <v>49150</v>
      </c>
      <c r="D672" s="13">
        <f t="shared" si="43"/>
        <v>6.2013828867761411E-2</v>
      </c>
      <c r="F672" s="13" t="str">
        <f t="shared" si="40"/>
        <v/>
      </c>
      <c r="H672" s="13" t="str">
        <f t="shared" si="41"/>
        <v/>
      </c>
      <c r="J672" s="13" t="str">
        <f t="shared" si="42"/>
        <v/>
      </c>
      <c r="K672" t="s">
        <v>6</v>
      </c>
    </row>
    <row r="673" spans="1:11" x14ac:dyDescent="0.2">
      <c r="A673" s="39">
        <v>15988.1</v>
      </c>
      <c r="D673" s="13" t="str">
        <f t="shared" si="43"/>
        <v/>
      </c>
      <c r="F673" s="13" t="str">
        <f t="shared" si="40"/>
        <v/>
      </c>
      <c r="H673" s="13" t="str">
        <f t="shared" si="41"/>
        <v/>
      </c>
      <c r="I673">
        <v>65166.400000000001</v>
      </c>
      <c r="J673" s="13" t="str">
        <f t="shared" si="42"/>
        <v/>
      </c>
      <c r="K673" t="s">
        <v>6</v>
      </c>
    </row>
    <row r="674" spans="1:11" x14ac:dyDescent="0.2">
      <c r="A674" s="39">
        <v>15990.1</v>
      </c>
      <c r="D674" s="13" t="str">
        <f t="shared" si="43"/>
        <v/>
      </c>
      <c r="F674" s="13" t="str">
        <f t="shared" si="40"/>
        <v/>
      </c>
      <c r="H674" s="13" t="str">
        <f t="shared" si="41"/>
        <v/>
      </c>
      <c r="J674" s="13" t="str">
        <f t="shared" si="42"/>
        <v/>
      </c>
      <c r="K674" t="s">
        <v>6</v>
      </c>
    </row>
    <row r="675" spans="1:11" x14ac:dyDescent="0.2">
      <c r="A675" s="39">
        <v>16287.1</v>
      </c>
      <c r="B675">
        <v>47382.400000000001</v>
      </c>
      <c r="C675">
        <v>48693</v>
      </c>
      <c r="D675" s="13">
        <f t="shared" si="43"/>
        <v>2.7660059431350081E-2</v>
      </c>
      <c r="E675">
        <v>50149</v>
      </c>
      <c r="F675" s="13">
        <f t="shared" si="40"/>
        <v>2.9901628570841776E-2</v>
      </c>
      <c r="H675" s="13" t="str">
        <f t="shared" si="41"/>
        <v/>
      </c>
      <c r="J675" s="13" t="str">
        <f t="shared" si="42"/>
        <v/>
      </c>
      <c r="K675" t="s">
        <v>6</v>
      </c>
    </row>
    <row r="676" spans="1:11" x14ac:dyDescent="0.2">
      <c r="A676" s="39">
        <v>16609.099999999999</v>
      </c>
      <c r="B676">
        <v>55203.199999999997</v>
      </c>
      <c r="D676" s="13" t="str">
        <f t="shared" si="43"/>
        <v/>
      </c>
      <c r="F676" s="13" t="str">
        <f t="shared" si="40"/>
        <v/>
      </c>
      <c r="H676" s="13" t="str">
        <f t="shared" si="41"/>
        <v/>
      </c>
      <c r="J676" s="13" t="str">
        <f t="shared" si="42"/>
        <v/>
      </c>
      <c r="K676" t="s">
        <v>6</v>
      </c>
    </row>
    <row r="677" spans="1:11" x14ac:dyDescent="0.2">
      <c r="A677" s="39">
        <v>16734.099999999999</v>
      </c>
      <c r="D677" s="13" t="str">
        <f t="shared" si="43"/>
        <v/>
      </c>
      <c r="F677" s="13" t="str">
        <f t="shared" si="40"/>
        <v/>
      </c>
      <c r="H677" s="13" t="str">
        <f t="shared" si="41"/>
        <v/>
      </c>
      <c r="I677">
        <v>70000</v>
      </c>
      <c r="J677" s="13" t="str">
        <f t="shared" si="42"/>
        <v/>
      </c>
      <c r="K677" t="s">
        <v>6</v>
      </c>
    </row>
    <row r="678" spans="1:11" x14ac:dyDescent="0.2">
      <c r="A678" s="39">
        <v>16859.099999999999</v>
      </c>
      <c r="B678">
        <v>47659.25</v>
      </c>
      <c r="C678">
        <v>49587.199999999997</v>
      </c>
      <c r="D678" s="13">
        <f t="shared" si="43"/>
        <v>4.045279772552024E-2</v>
      </c>
      <c r="E678">
        <v>51084.800000000003</v>
      </c>
      <c r="F678" s="13">
        <f t="shared" si="40"/>
        <v>3.0201342281879207E-2</v>
      </c>
      <c r="H678" s="13" t="str">
        <f t="shared" si="41"/>
        <v/>
      </c>
      <c r="J678" s="13" t="str">
        <f t="shared" si="42"/>
        <v/>
      </c>
      <c r="K678" t="s">
        <v>6</v>
      </c>
    </row>
    <row r="679" spans="1:11" x14ac:dyDescent="0.2">
      <c r="A679" s="39">
        <v>16944.099999999999</v>
      </c>
      <c r="B679">
        <v>33758</v>
      </c>
      <c r="C679">
        <v>39853</v>
      </c>
      <c r="D679" s="13" t="str">
        <f t="shared" si="43"/>
        <v/>
      </c>
      <c r="F679" s="13" t="str">
        <f t="shared" si="40"/>
        <v/>
      </c>
      <c r="H679" s="13" t="str">
        <f t="shared" si="41"/>
        <v/>
      </c>
      <c r="J679" s="13" t="str">
        <f t="shared" si="42"/>
        <v/>
      </c>
      <c r="K679" t="s">
        <v>6</v>
      </c>
    </row>
    <row r="680" spans="1:11" x14ac:dyDescent="0.2">
      <c r="A680" s="39">
        <v>17026.099999999999</v>
      </c>
      <c r="D680" s="13" t="str">
        <f t="shared" si="43"/>
        <v/>
      </c>
      <c r="F680" s="13" t="str">
        <f t="shared" si="40"/>
        <v/>
      </c>
      <c r="H680" s="13" t="str">
        <f t="shared" si="41"/>
        <v/>
      </c>
      <c r="I680">
        <v>40872</v>
      </c>
      <c r="J680" s="13" t="str">
        <f t="shared" si="42"/>
        <v/>
      </c>
      <c r="K680" t="s">
        <v>6</v>
      </c>
    </row>
    <row r="681" spans="1:11" x14ac:dyDescent="0.2">
      <c r="A681" s="39">
        <v>17099.099999999999</v>
      </c>
      <c r="B681">
        <v>40308.74</v>
      </c>
      <c r="D681" s="13" t="str">
        <f t="shared" si="43"/>
        <v/>
      </c>
      <c r="F681" s="13" t="str">
        <f t="shared" si="40"/>
        <v/>
      </c>
      <c r="H681" s="13" t="str">
        <f t="shared" si="41"/>
        <v/>
      </c>
      <c r="J681" s="13" t="str">
        <f t="shared" si="42"/>
        <v/>
      </c>
      <c r="K681" t="s">
        <v>6</v>
      </c>
    </row>
    <row r="682" spans="1:11" x14ac:dyDescent="0.2">
      <c r="A682" s="39">
        <v>17150.099999999999</v>
      </c>
      <c r="D682" s="13" t="str">
        <f t="shared" si="43"/>
        <v/>
      </c>
      <c r="F682" s="13" t="str">
        <f t="shared" si="40"/>
        <v/>
      </c>
      <c r="H682" s="13" t="str">
        <f t="shared" si="41"/>
        <v/>
      </c>
      <c r="J682" s="13" t="str">
        <f t="shared" si="42"/>
        <v/>
      </c>
      <c r="K682" t="s">
        <v>6</v>
      </c>
    </row>
    <row r="683" spans="1:11" x14ac:dyDescent="0.2">
      <c r="A683" s="39">
        <v>17305.099999999999</v>
      </c>
      <c r="B683">
        <v>41350</v>
      </c>
      <c r="D683" s="13" t="str">
        <f t="shared" si="43"/>
        <v/>
      </c>
      <c r="F683" s="13" t="str">
        <f t="shared" si="40"/>
        <v/>
      </c>
      <c r="H683" s="13" t="str">
        <f t="shared" si="41"/>
        <v/>
      </c>
      <c r="J683" s="13" t="str">
        <f t="shared" si="42"/>
        <v/>
      </c>
      <c r="K683" t="s">
        <v>6</v>
      </c>
    </row>
    <row r="684" spans="1:11" x14ac:dyDescent="0.2">
      <c r="A684" s="39">
        <v>17646.099999999999</v>
      </c>
      <c r="B684">
        <v>29910</v>
      </c>
      <c r="C684">
        <v>30805</v>
      </c>
      <c r="D684" s="13">
        <f t="shared" si="43"/>
        <v>2.9923102641257193E-2</v>
      </c>
      <c r="F684" s="13" t="str">
        <f t="shared" si="40"/>
        <v/>
      </c>
      <c r="H684" s="13" t="str">
        <f t="shared" si="41"/>
        <v/>
      </c>
      <c r="J684" s="13" t="str">
        <f t="shared" si="42"/>
        <v/>
      </c>
      <c r="K684" t="s">
        <v>6</v>
      </c>
    </row>
    <row r="685" spans="1:11" x14ac:dyDescent="0.2">
      <c r="A685" s="39">
        <v>17652.099999999999</v>
      </c>
      <c r="D685" s="13" t="str">
        <f t="shared" si="43"/>
        <v/>
      </c>
      <c r="F685" s="13" t="str">
        <f t="shared" si="40"/>
        <v/>
      </c>
      <c r="H685" s="13" t="str">
        <f t="shared" si="41"/>
        <v/>
      </c>
      <c r="I685">
        <v>67682.539999999994</v>
      </c>
      <c r="J685" s="13" t="str">
        <f t="shared" si="42"/>
        <v/>
      </c>
      <c r="K685" t="s">
        <v>6</v>
      </c>
    </row>
    <row r="686" spans="1:11" x14ac:dyDescent="0.2">
      <c r="A686" s="39">
        <v>20076.099999999999</v>
      </c>
      <c r="D686" s="13" t="str">
        <f t="shared" si="43"/>
        <v/>
      </c>
      <c r="F686" s="13" t="str">
        <f t="shared" si="40"/>
        <v/>
      </c>
      <c r="G686">
        <v>34341</v>
      </c>
      <c r="H686" s="13" t="str">
        <f t="shared" si="41"/>
        <v/>
      </c>
      <c r="J686" s="13" t="str">
        <f t="shared" si="42"/>
        <v/>
      </c>
      <c r="K686" t="s">
        <v>6</v>
      </c>
    </row>
    <row r="687" spans="1:11" x14ac:dyDescent="0.2">
      <c r="A687" s="39">
        <v>3003</v>
      </c>
      <c r="B687">
        <v>56243</v>
      </c>
      <c r="C687">
        <v>57928</v>
      </c>
      <c r="D687" s="13">
        <f t="shared" si="43"/>
        <v>2.9959283821986649E-2</v>
      </c>
      <c r="E687">
        <v>58802</v>
      </c>
      <c r="F687" s="13">
        <f t="shared" si="40"/>
        <v>1.5087695069741835E-2</v>
      </c>
      <c r="G687">
        <v>59675</v>
      </c>
      <c r="H687" s="13">
        <f t="shared" si="41"/>
        <v>1.484643379476891E-2</v>
      </c>
      <c r="I687">
        <v>60570</v>
      </c>
      <c r="J687" s="13">
        <f t="shared" si="42"/>
        <v>1.499790532048606E-2</v>
      </c>
      <c r="K687" t="s">
        <v>20</v>
      </c>
    </row>
    <row r="688" spans="1:11" x14ac:dyDescent="0.2">
      <c r="A688" s="39">
        <v>3038</v>
      </c>
      <c r="B688">
        <v>54600</v>
      </c>
      <c r="C688">
        <v>55141</v>
      </c>
      <c r="D688" s="13">
        <f t="shared" si="43"/>
        <v>9.9084249084249176E-3</v>
      </c>
      <c r="E688">
        <v>55702</v>
      </c>
      <c r="F688" s="13">
        <f t="shared" si="40"/>
        <v>1.0173917774432883E-2</v>
      </c>
      <c r="G688">
        <v>57366</v>
      </c>
      <c r="H688" s="13">
        <f t="shared" si="41"/>
        <v>2.9873254102186664E-2</v>
      </c>
      <c r="I688">
        <v>57949</v>
      </c>
      <c r="J688" s="13">
        <f t="shared" si="42"/>
        <v>1.0162814210507909E-2</v>
      </c>
      <c r="K688" t="s">
        <v>20</v>
      </c>
    </row>
    <row r="689" spans="1:11" x14ac:dyDescent="0.2">
      <c r="A689" s="39">
        <v>3086</v>
      </c>
      <c r="B689">
        <v>56410</v>
      </c>
      <c r="C689">
        <v>58094</v>
      </c>
      <c r="D689" s="13">
        <f t="shared" si="43"/>
        <v>2.9852862967558957E-2</v>
      </c>
      <c r="E689">
        <v>58822</v>
      </c>
      <c r="F689" s="13">
        <f t="shared" si="40"/>
        <v>1.2531414603917712E-2</v>
      </c>
      <c r="G689">
        <v>59550</v>
      </c>
      <c r="H689" s="13">
        <f t="shared" si="41"/>
        <v>1.2376321784366429E-2</v>
      </c>
      <c r="I689">
        <v>60299</v>
      </c>
      <c r="J689" s="13">
        <f t="shared" si="42"/>
        <v>1.2577665827036011E-2</v>
      </c>
      <c r="K689" t="s">
        <v>20</v>
      </c>
    </row>
    <row r="690" spans="1:11" x14ac:dyDescent="0.2">
      <c r="A690" s="39">
        <v>3088</v>
      </c>
      <c r="B690">
        <v>57450</v>
      </c>
      <c r="C690">
        <v>59134</v>
      </c>
      <c r="D690" s="13">
        <f t="shared" si="43"/>
        <v>2.9312445604873894E-2</v>
      </c>
      <c r="E690">
        <v>59862</v>
      </c>
      <c r="F690" s="13">
        <f t="shared" si="40"/>
        <v>1.231102242364801E-2</v>
      </c>
      <c r="G690">
        <v>60590</v>
      </c>
      <c r="H690" s="13">
        <f t="shared" si="41"/>
        <v>1.2161304333299983E-2</v>
      </c>
      <c r="I690">
        <v>61339</v>
      </c>
      <c r="J690" s="13">
        <f t="shared" si="42"/>
        <v>1.2361775870605607E-2</v>
      </c>
      <c r="K690" t="s">
        <v>20</v>
      </c>
    </row>
    <row r="691" spans="1:11" x14ac:dyDescent="0.2">
      <c r="A691" s="39">
        <v>3092</v>
      </c>
      <c r="B691">
        <v>53227</v>
      </c>
      <c r="D691" s="13" t="str">
        <f t="shared" si="43"/>
        <v/>
      </c>
      <c r="F691" s="13" t="str">
        <f t="shared" si="40"/>
        <v/>
      </c>
      <c r="H691" s="13" t="str">
        <f t="shared" si="41"/>
        <v/>
      </c>
      <c r="J691" s="13" t="str">
        <f t="shared" si="42"/>
        <v/>
      </c>
      <c r="K691" t="s">
        <v>20</v>
      </c>
    </row>
    <row r="692" spans="1:11" x14ac:dyDescent="0.2">
      <c r="A692" s="39">
        <v>3103</v>
      </c>
      <c r="B692">
        <v>53186</v>
      </c>
      <c r="C692">
        <v>54787</v>
      </c>
      <c r="D692" s="13">
        <f t="shared" si="43"/>
        <v>3.0101906516752486E-2</v>
      </c>
      <c r="E692">
        <v>55474</v>
      </c>
      <c r="F692" s="13">
        <f t="shared" si="40"/>
        <v>1.2539471042400496E-2</v>
      </c>
      <c r="G692">
        <v>55536</v>
      </c>
      <c r="H692" s="13">
        <f t="shared" si="41"/>
        <v>1.1176406965425212E-3</v>
      </c>
      <c r="I692">
        <v>56784</v>
      </c>
      <c r="J692" s="13">
        <f t="shared" si="42"/>
        <v>2.2471910112359605E-2</v>
      </c>
      <c r="K692" t="s">
        <v>20</v>
      </c>
    </row>
    <row r="693" spans="1:11" x14ac:dyDescent="0.2">
      <c r="A693" s="39">
        <v>3108</v>
      </c>
      <c r="B693">
        <v>59738</v>
      </c>
      <c r="D693" s="13" t="str">
        <f t="shared" si="43"/>
        <v/>
      </c>
      <c r="F693" s="13" t="str">
        <f t="shared" si="40"/>
        <v/>
      </c>
      <c r="H693" s="13" t="str">
        <f t="shared" si="41"/>
        <v/>
      </c>
      <c r="J693" s="13" t="str">
        <f t="shared" si="42"/>
        <v/>
      </c>
      <c r="K693" t="s">
        <v>20</v>
      </c>
    </row>
    <row r="694" spans="1:11" x14ac:dyDescent="0.2">
      <c r="A694" s="39">
        <v>3210</v>
      </c>
      <c r="B694">
        <v>57304</v>
      </c>
      <c r="C694">
        <v>58968</v>
      </c>
      <c r="D694" s="13">
        <f t="shared" si="43"/>
        <v>2.9038112522685955E-2</v>
      </c>
      <c r="E694">
        <v>60674</v>
      </c>
      <c r="F694" s="13">
        <f t="shared" si="40"/>
        <v>2.8930945597612334E-2</v>
      </c>
      <c r="G694">
        <v>61526</v>
      </c>
      <c r="H694" s="13">
        <f t="shared" si="41"/>
        <v>1.4042258628077953E-2</v>
      </c>
      <c r="I694">
        <v>63003</v>
      </c>
      <c r="J694" s="13">
        <f t="shared" si="42"/>
        <v>2.4006111237525607E-2</v>
      </c>
      <c r="K694" t="s">
        <v>20</v>
      </c>
    </row>
    <row r="695" spans="1:11" x14ac:dyDescent="0.2">
      <c r="A695" s="39">
        <v>3213</v>
      </c>
      <c r="B695">
        <v>54683</v>
      </c>
      <c r="D695" s="13" t="str">
        <f t="shared" si="43"/>
        <v/>
      </c>
      <c r="F695" s="13" t="str">
        <f t="shared" si="40"/>
        <v/>
      </c>
      <c r="H695" s="13" t="str">
        <f t="shared" si="41"/>
        <v/>
      </c>
      <c r="J695" s="13" t="str">
        <f t="shared" si="42"/>
        <v/>
      </c>
      <c r="K695" t="s">
        <v>20</v>
      </c>
    </row>
    <row r="696" spans="1:11" x14ac:dyDescent="0.2">
      <c r="A696" s="39">
        <v>3228</v>
      </c>
      <c r="B696">
        <v>47715</v>
      </c>
      <c r="C696">
        <v>49150</v>
      </c>
      <c r="D696" s="13">
        <f t="shared" si="43"/>
        <v>3.007440008383111E-2</v>
      </c>
      <c r="E696">
        <v>50627</v>
      </c>
      <c r="F696" s="13">
        <f t="shared" si="40"/>
        <v>3.0050864699898261E-2</v>
      </c>
      <c r="G696">
        <v>55536</v>
      </c>
      <c r="H696" s="13">
        <f t="shared" si="41"/>
        <v>9.6964070555237258E-2</v>
      </c>
      <c r="J696" s="13" t="str">
        <f t="shared" si="42"/>
        <v/>
      </c>
      <c r="K696" t="s">
        <v>20</v>
      </c>
    </row>
    <row r="697" spans="1:11" x14ac:dyDescent="0.2">
      <c r="A697" s="39">
        <v>3248</v>
      </c>
      <c r="B697">
        <v>55557</v>
      </c>
      <c r="C697">
        <v>57221</v>
      </c>
      <c r="D697" s="13">
        <f t="shared" si="43"/>
        <v>2.9951221268247119E-2</v>
      </c>
      <c r="E697">
        <v>58074</v>
      </c>
      <c r="F697" s="13">
        <f t="shared" si="40"/>
        <v>1.4907114520892772E-2</v>
      </c>
      <c r="H697" s="13" t="str">
        <f t="shared" si="41"/>
        <v/>
      </c>
      <c r="J697" s="13" t="str">
        <f t="shared" si="42"/>
        <v/>
      </c>
      <c r="K697" t="s">
        <v>20</v>
      </c>
    </row>
    <row r="698" spans="1:11" x14ac:dyDescent="0.2">
      <c r="A698" s="39">
        <v>3251</v>
      </c>
      <c r="B698">
        <v>53040</v>
      </c>
      <c r="C698">
        <v>54642</v>
      </c>
      <c r="D698" s="13">
        <f t="shared" si="43"/>
        <v>3.0203619909502155E-2</v>
      </c>
      <c r="E698">
        <v>56285</v>
      </c>
      <c r="F698" s="13">
        <f t="shared" si="40"/>
        <v>3.0068445518099729E-2</v>
      </c>
      <c r="G698">
        <v>56992</v>
      </c>
      <c r="H698" s="13">
        <f t="shared" si="41"/>
        <v>1.2561073110064935E-2</v>
      </c>
      <c r="I698">
        <v>57699</v>
      </c>
      <c r="J698" s="13">
        <f t="shared" si="42"/>
        <v>1.240524985962943E-2</v>
      </c>
      <c r="K698" t="s">
        <v>20</v>
      </c>
    </row>
    <row r="699" spans="1:11" x14ac:dyDescent="0.2">
      <c r="A699" s="39">
        <v>3264</v>
      </c>
      <c r="B699">
        <v>53435</v>
      </c>
      <c r="C699">
        <v>55037</v>
      </c>
      <c r="D699" s="13">
        <f t="shared" si="43"/>
        <v>2.9980349957892782E-2</v>
      </c>
      <c r="E699">
        <v>55723</v>
      </c>
      <c r="F699" s="13">
        <f t="shared" si="40"/>
        <v>1.2464342169812959E-2</v>
      </c>
      <c r="G699">
        <v>56410</v>
      </c>
      <c r="H699" s="13">
        <f t="shared" si="41"/>
        <v>1.2328840873606861E-2</v>
      </c>
      <c r="I699">
        <v>57117</v>
      </c>
      <c r="J699" s="13">
        <f t="shared" si="42"/>
        <v>1.2533238787449053E-2</v>
      </c>
      <c r="K699" t="s">
        <v>20</v>
      </c>
    </row>
    <row r="700" spans="1:11" x14ac:dyDescent="0.2">
      <c r="A700" s="39">
        <v>3366</v>
      </c>
      <c r="B700">
        <v>54413</v>
      </c>
      <c r="C700">
        <v>56035</v>
      </c>
      <c r="D700" s="13">
        <f t="shared" si="43"/>
        <v>2.9809052983662099E-2</v>
      </c>
      <c r="E700">
        <v>56742</v>
      </c>
      <c r="F700" s="13">
        <f t="shared" si="40"/>
        <v>1.2617114303560273E-2</v>
      </c>
      <c r="G700">
        <v>57450</v>
      </c>
      <c r="H700" s="13">
        <f t="shared" si="41"/>
        <v>1.2477529872052529E-2</v>
      </c>
      <c r="I700">
        <v>58178</v>
      </c>
      <c r="J700" s="13">
        <f t="shared" si="42"/>
        <v>1.2671888598781544E-2</v>
      </c>
      <c r="K700" t="s">
        <v>20</v>
      </c>
    </row>
    <row r="701" spans="1:11" x14ac:dyDescent="0.2">
      <c r="A701" s="39">
        <v>3376</v>
      </c>
      <c r="B701">
        <v>54642</v>
      </c>
      <c r="C701">
        <v>56285</v>
      </c>
      <c r="D701" s="13">
        <f t="shared" si="43"/>
        <v>3.0068445518099729E-2</v>
      </c>
      <c r="F701" s="13" t="str">
        <f t="shared" si="40"/>
        <v/>
      </c>
      <c r="H701" s="13" t="str">
        <f t="shared" si="41"/>
        <v/>
      </c>
      <c r="J701" s="13" t="str">
        <f t="shared" si="42"/>
        <v/>
      </c>
      <c r="K701" t="s">
        <v>20</v>
      </c>
    </row>
    <row r="702" spans="1:11" x14ac:dyDescent="0.2">
      <c r="A702" s="39">
        <v>3384</v>
      </c>
      <c r="B702">
        <v>54538</v>
      </c>
      <c r="C702">
        <v>56181</v>
      </c>
      <c r="D702" s="13">
        <f t="shared" si="43"/>
        <v>3.0125783857127164E-2</v>
      </c>
      <c r="E702">
        <v>56888</v>
      </c>
      <c r="F702" s="13">
        <f t="shared" si="40"/>
        <v>1.2584325661700646E-2</v>
      </c>
      <c r="G702">
        <v>57595</v>
      </c>
      <c r="H702" s="13">
        <f t="shared" si="41"/>
        <v>1.242792856138375E-2</v>
      </c>
      <c r="I702">
        <v>58323</v>
      </c>
      <c r="J702" s="13">
        <f t="shared" si="42"/>
        <v>1.2639986109905355E-2</v>
      </c>
      <c r="K702" t="s">
        <v>20</v>
      </c>
    </row>
    <row r="703" spans="1:11" x14ac:dyDescent="0.2">
      <c r="A703" s="39">
        <v>3421</v>
      </c>
      <c r="B703">
        <v>55557</v>
      </c>
      <c r="C703">
        <v>57221</v>
      </c>
      <c r="D703" s="13">
        <f t="shared" si="43"/>
        <v>2.9951221268247119E-2</v>
      </c>
      <c r="E703">
        <v>58074</v>
      </c>
      <c r="F703" s="13">
        <f t="shared" si="40"/>
        <v>1.4907114520892772E-2</v>
      </c>
      <c r="G703">
        <v>58947</v>
      </c>
      <c r="H703" s="13">
        <f t="shared" si="41"/>
        <v>1.503254468436821E-2</v>
      </c>
      <c r="I703">
        <v>59842</v>
      </c>
      <c r="J703" s="13">
        <f t="shared" si="42"/>
        <v>1.5183130608852125E-2</v>
      </c>
      <c r="K703" t="s">
        <v>20</v>
      </c>
    </row>
    <row r="704" spans="1:11" x14ac:dyDescent="0.2">
      <c r="A704" s="39">
        <v>3456</v>
      </c>
      <c r="D704" s="13" t="str">
        <f t="shared" si="43"/>
        <v/>
      </c>
      <c r="E704">
        <v>42453</v>
      </c>
      <c r="F704" s="13" t="str">
        <f t="shared" si="40"/>
        <v/>
      </c>
      <c r="G704">
        <v>43098</v>
      </c>
      <c r="H704" s="13">
        <f t="shared" si="41"/>
        <v>1.5193272560243054E-2</v>
      </c>
      <c r="I704">
        <v>45989</v>
      </c>
      <c r="J704" s="13">
        <f t="shared" si="42"/>
        <v>6.7079678871409421E-2</v>
      </c>
      <c r="K704" t="s">
        <v>20</v>
      </c>
    </row>
    <row r="705" spans="1:11" x14ac:dyDescent="0.2">
      <c r="A705" s="39">
        <v>3462</v>
      </c>
      <c r="B705">
        <v>41350.400000000001</v>
      </c>
      <c r="C705">
        <v>42494</v>
      </c>
      <c r="D705" s="13">
        <f t="shared" si="43"/>
        <v>2.7656322550688728E-2</v>
      </c>
      <c r="E705">
        <v>43763</v>
      </c>
      <c r="F705" s="13">
        <f t="shared" si="40"/>
        <v>2.9863039487927789E-2</v>
      </c>
      <c r="G705">
        <v>45074</v>
      </c>
      <c r="H705" s="13">
        <f t="shared" si="41"/>
        <v>2.9956812832758306E-2</v>
      </c>
      <c r="J705" s="13" t="str">
        <f t="shared" si="42"/>
        <v/>
      </c>
      <c r="K705" t="s">
        <v>20</v>
      </c>
    </row>
    <row r="706" spans="1:11" x14ac:dyDescent="0.2">
      <c r="A706" s="39">
        <v>3510</v>
      </c>
      <c r="B706">
        <v>55557</v>
      </c>
      <c r="C706">
        <v>57221</v>
      </c>
      <c r="D706" s="13">
        <f t="shared" si="43"/>
        <v>2.9951221268247119E-2</v>
      </c>
      <c r="E706">
        <v>58074</v>
      </c>
      <c r="F706" s="13">
        <f t="shared" ref="F706:F769" si="44">IF(IFERROR((E706/C706-1),"")="","",IF(AND((E706/C706-1)&gt;0,(E706/C706-1)&lt;0.1),(E706/C706-1),""))</f>
        <v>1.4907114520892772E-2</v>
      </c>
      <c r="G706">
        <v>58947</v>
      </c>
      <c r="H706" s="13">
        <f t="shared" ref="H706:H769" si="45">IF(IFERROR((G706/E706-1),"")="","",IF(AND((G706/E706-1)&gt;0,(G706/E706-1)&lt;0.1),(G706/E706-1),""))</f>
        <v>1.503254468436821E-2</v>
      </c>
      <c r="I706">
        <v>59842</v>
      </c>
      <c r="J706" s="13">
        <f t="shared" ref="J706:J769" si="46">IF(IFERROR((I706/G706-1),"")="","",IF(AND((I706/G706-1)&gt;0,(I706/G706-1)&lt;0.1),(I706/G706-1),""))</f>
        <v>1.5183130608852125E-2</v>
      </c>
      <c r="K706" t="s">
        <v>20</v>
      </c>
    </row>
    <row r="707" spans="1:11" x14ac:dyDescent="0.2">
      <c r="A707" s="39">
        <v>3511</v>
      </c>
      <c r="B707">
        <v>62462</v>
      </c>
      <c r="C707">
        <v>64334</v>
      </c>
      <c r="D707" s="13">
        <f t="shared" ref="D707:D770" si="47">IF(IFERROR((C707/B707-1),"")="","",IF(AND((C707/B707-1)&gt;0,(C707/B707-1)&lt;0.1),(C707/B707-1),""))</f>
        <v>2.9970221894912052E-2</v>
      </c>
      <c r="E707">
        <v>65291</v>
      </c>
      <c r="F707" s="13">
        <f t="shared" si="44"/>
        <v>1.4875493518201832E-2</v>
      </c>
      <c r="G707">
        <v>66269</v>
      </c>
      <c r="H707" s="13">
        <f t="shared" si="45"/>
        <v>1.4979093596360959E-2</v>
      </c>
      <c r="I707">
        <v>67267</v>
      </c>
      <c r="J707" s="13">
        <f t="shared" si="46"/>
        <v>1.5059831897267228E-2</v>
      </c>
      <c r="K707" t="s">
        <v>20</v>
      </c>
    </row>
    <row r="708" spans="1:11" x14ac:dyDescent="0.2">
      <c r="A708" s="39">
        <v>3523</v>
      </c>
      <c r="D708" s="13" t="str">
        <f t="shared" si="47"/>
        <v/>
      </c>
      <c r="E708">
        <v>65208</v>
      </c>
      <c r="F708" s="13" t="str">
        <f t="shared" si="44"/>
        <v/>
      </c>
      <c r="G708">
        <v>66186</v>
      </c>
      <c r="H708" s="13">
        <f t="shared" si="45"/>
        <v>1.4998159735001737E-2</v>
      </c>
      <c r="I708">
        <v>67184</v>
      </c>
      <c r="J708" s="13">
        <f t="shared" si="46"/>
        <v>1.5078717553561161E-2</v>
      </c>
      <c r="K708" t="s">
        <v>20</v>
      </c>
    </row>
    <row r="709" spans="1:11" x14ac:dyDescent="0.2">
      <c r="A709" s="39">
        <v>3532</v>
      </c>
      <c r="B709">
        <v>41350.400000000001</v>
      </c>
      <c r="C709">
        <v>42494</v>
      </c>
      <c r="D709" s="13">
        <f t="shared" si="47"/>
        <v>2.7656322550688728E-2</v>
      </c>
      <c r="E709">
        <v>43763</v>
      </c>
      <c r="F709" s="13">
        <f t="shared" si="44"/>
        <v>2.9863039487927789E-2</v>
      </c>
      <c r="H709" s="13" t="str">
        <f t="shared" si="45"/>
        <v/>
      </c>
      <c r="J709" s="13" t="str">
        <f t="shared" si="46"/>
        <v/>
      </c>
      <c r="K709" t="s">
        <v>20</v>
      </c>
    </row>
    <row r="710" spans="1:11" x14ac:dyDescent="0.2">
      <c r="A710" s="39">
        <v>3579</v>
      </c>
      <c r="B710">
        <v>53539</v>
      </c>
      <c r="C710">
        <v>55141</v>
      </c>
      <c r="D710" s="13">
        <f t="shared" si="47"/>
        <v>2.9922112852313276E-2</v>
      </c>
      <c r="E710">
        <v>55827</v>
      </c>
      <c r="F710" s="13">
        <f t="shared" si="44"/>
        <v>1.2440833499573811E-2</v>
      </c>
      <c r="G710">
        <v>56534</v>
      </c>
      <c r="H710" s="13">
        <f t="shared" si="45"/>
        <v>1.2664123094559887E-2</v>
      </c>
      <c r="I710">
        <v>57928</v>
      </c>
      <c r="J710" s="13">
        <f t="shared" si="46"/>
        <v>2.4657728092829068E-2</v>
      </c>
      <c r="K710" t="s">
        <v>20</v>
      </c>
    </row>
    <row r="711" spans="1:11" x14ac:dyDescent="0.2">
      <c r="A711" s="39">
        <v>3647</v>
      </c>
      <c r="D711" s="13" t="str">
        <f t="shared" si="47"/>
        <v/>
      </c>
      <c r="E711">
        <v>53019</v>
      </c>
      <c r="F711" s="13" t="str">
        <f t="shared" si="44"/>
        <v/>
      </c>
      <c r="G711">
        <v>55536</v>
      </c>
      <c r="H711" s="13">
        <f t="shared" si="45"/>
        <v>4.7473547218921608E-2</v>
      </c>
      <c r="I711">
        <v>56930</v>
      </c>
      <c r="J711" s="13">
        <f t="shared" si="46"/>
        <v>2.5100835494094031E-2</v>
      </c>
      <c r="K711" t="s">
        <v>20</v>
      </c>
    </row>
    <row r="712" spans="1:11" x14ac:dyDescent="0.2">
      <c r="A712" s="39">
        <v>3648</v>
      </c>
      <c r="B712">
        <v>51979</v>
      </c>
      <c r="C712">
        <v>53539</v>
      </c>
      <c r="D712" s="13">
        <f t="shared" si="47"/>
        <v>3.0012120279343524E-2</v>
      </c>
      <c r="E712">
        <v>54184</v>
      </c>
      <c r="F712" s="13">
        <f t="shared" si="44"/>
        <v>1.2047292627804129E-2</v>
      </c>
      <c r="G712">
        <v>55536</v>
      </c>
      <c r="H712" s="13">
        <f t="shared" si="45"/>
        <v>2.4952015355086399E-2</v>
      </c>
      <c r="I712">
        <v>56784</v>
      </c>
      <c r="J712" s="13">
        <f t="shared" si="46"/>
        <v>2.2471910112359605E-2</v>
      </c>
      <c r="K712" t="s">
        <v>20</v>
      </c>
    </row>
    <row r="713" spans="1:11" x14ac:dyDescent="0.2">
      <c r="A713" s="39">
        <v>3738</v>
      </c>
      <c r="B713">
        <v>54454</v>
      </c>
      <c r="C713">
        <v>56098</v>
      </c>
      <c r="D713" s="13">
        <f t="shared" si="47"/>
        <v>3.0190619605538593E-2</v>
      </c>
      <c r="F713" s="13" t="str">
        <f t="shared" si="44"/>
        <v/>
      </c>
      <c r="H713" s="13" t="str">
        <f t="shared" si="45"/>
        <v/>
      </c>
      <c r="J713" s="13" t="str">
        <f t="shared" si="46"/>
        <v/>
      </c>
      <c r="K713" t="s">
        <v>20</v>
      </c>
    </row>
    <row r="714" spans="1:11" x14ac:dyDescent="0.2">
      <c r="A714" s="39">
        <v>3758</v>
      </c>
      <c r="B714">
        <v>56285</v>
      </c>
      <c r="C714">
        <v>57970</v>
      </c>
      <c r="D714" s="13">
        <f t="shared" si="47"/>
        <v>2.9936928133605711E-2</v>
      </c>
      <c r="E714">
        <v>58843</v>
      </c>
      <c r="F714" s="13">
        <f t="shared" si="44"/>
        <v>1.5059513541487046E-2</v>
      </c>
      <c r="G714">
        <v>59717</v>
      </c>
      <c r="H714" s="13">
        <f t="shared" si="45"/>
        <v>1.4853083629318586E-2</v>
      </c>
      <c r="I714">
        <v>60611</v>
      </c>
      <c r="J714" s="13">
        <f t="shared" si="46"/>
        <v>1.4970611383693155E-2</v>
      </c>
      <c r="K714" t="s">
        <v>20</v>
      </c>
    </row>
    <row r="715" spans="1:11" x14ac:dyDescent="0.2">
      <c r="A715" s="39">
        <v>3840</v>
      </c>
      <c r="B715">
        <v>56098</v>
      </c>
      <c r="C715">
        <v>57782</v>
      </c>
      <c r="D715" s="13">
        <f t="shared" si="47"/>
        <v>3.001889550429615E-2</v>
      </c>
      <c r="E715">
        <v>59509</v>
      </c>
      <c r="F715" s="13">
        <f t="shared" si="44"/>
        <v>2.9888200477657501E-2</v>
      </c>
      <c r="H715" s="13" t="str">
        <f t="shared" si="45"/>
        <v/>
      </c>
      <c r="J715" s="13" t="str">
        <f t="shared" si="46"/>
        <v/>
      </c>
      <c r="K715" t="s">
        <v>20</v>
      </c>
    </row>
    <row r="716" spans="1:11" x14ac:dyDescent="0.2">
      <c r="A716" s="39">
        <v>3857</v>
      </c>
      <c r="B716">
        <v>56430</v>
      </c>
      <c r="C716">
        <v>58115</v>
      </c>
      <c r="D716" s="13">
        <f t="shared" si="47"/>
        <v>2.9860003544214031E-2</v>
      </c>
      <c r="E716">
        <v>59862</v>
      </c>
      <c r="F716" s="13">
        <f t="shared" si="44"/>
        <v>3.0061085778198438E-2</v>
      </c>
      <c r="G716">
        <v>60611</v>
      </c>
      <c r="H716" s="13">
        <f t="shared" si="45"/>
        <v>1.2512111189068253E-2</v>
      </c>
      <c r="I716">
        <v>60923</v>
      </c>
      <c r="J716" s="13">
        <f t="shared" si="46"/>
        <v>5.1475804721914376E-3</v>
      </c>
      <c r="K716" t="s">
        <v>20</v>
      </c>
    </row>
    <row r="717" spans="1:11" x14ac:dyDescent="0.2">
      <c r="A717" s="39">
        <v>3935</v>
      </c>
      <c r="B717">
        <v>49608</v>
      </c>
      <c r="C717">
        <v>53539</v>
      </c>
      <c r="D717" s="13">
        <f t="shared" si="47"/>
        <v>7.9241251411062752E-2</v>
      </c>
      <c r="E717">
        <v>54184</v>
      </c>
      <c r="F717" s="13">
        <f t="shared" si="44"/>
        <v>1.2047292627804129E-2</v>
      </c>
      <c r="G717">
        <v>55536</v>
      </c>
      <c r="H717" s="13">
        <f t="shared" si="45"/>
        <v>2.4952015355086399E-2</v>
      </c>
      <c r="I717">
        <v>56784</v>
      </c>
      <c r="J717" s="13">
        <f t="shared" si="46"/>
        <v>2.2471910112359605E-2</v>
      </c>
      <c r="K717" t="s">
        <v>20</v>
      </c>
    </row>
    <row r="718" spans="1:11" x14ac:dyDescent="0.2">
      <c r="A718" s="39">
        <v>3981</v>
      </c>
      <c r="B718">
        <v>54267</v>
      </c>
      <c r="C718">
        <v>55869</v>
      </c>
      <c r="D718" s="13">
        <f t="shared" si="47"/>
        <v>2.9520703189783948E-2</v>
      </c>
      <c r="E718">
        <v>56555</v>
      </c>
      <c r="F718" s="13">
        <f t="shared" si="44"/>
        <v>1.2278723442338269E-2</v>
      </c>
      <c r="G718">
        <v>56576</v>
      </c>
      <c r="H718" s="13">
        <f t="shared" si="45"/>
        <v>3.7131995402694962E-4</v>
      </c>
      <c r="I718">
        <v>57824</v>
      </c>
      <c r="J718" s="13">
        <f t="shared" si="46"/>
        <v>2.2058823529411686E-2</v>
      </c>
      <c r="K718" t="s">
        <v>20</v>
      </c>
    </row>
    <row r="719" spans="1:11" x14ac:dyDescent="0.2">
      <c r="A719" s="39">
        <v>3984</v>
      </c>
      <c r="B719">
        <v>62171</v>
      </c>
      <c r="C719">
        <v>65770</v>
      </c>
      <c r="D719" s="13">
        <f t="shared" si="47"/>
        <v>5.7888726255006295E-2</v>
      </c>
      <c r="E719">
        <v>66560</v>
      </c>
      <c r="F719" s="13">
        <f t="shared" si="44"/>
        <v>1.201155542040433E-2</v>
      </c>
      <c r="G719">
        <v>70512</v>
      </c>
      <c r="H719" s="13">
        <f t="shared" si="45"/>
        <v>5.9374999999999956E-2</v>
      </c>
      <c r="I719">
        <v>71386</v>
      </c>
      <c r="J719" s="13">
        <f t="shared" si="46"/>
        <v>1.2395053324256944E-2</v>
      </c>
      <c r="K719" t="s">
        <v>20</v>
      </c>
    </row>
    <row r="720" spans="1:11" x14ac:dyDescent="0.2">
      <c r="A720" s="39">
        <v>4026</v>
      </c>
      <c r="D720" s="13" t="str">
        <f t="shared" si="47"/>
        <v/>
      </c>
      <c r="E720">
        <v>59571</v>
      </c>
      <c r="F720" s="13" t="str">
        <f t="shared" si="44"/>
        <v/>
      </c>
      <c r="G720">
        <v>60466</v>
      </c>
      <c r="H720" s="13">
        <f t="shared" si="45"/>
        <v>1.5024088902318322E-2</v>
      </c>
      <c r="I720">
        <v>61381</v>
      </c>
      <c r="J720" s="13">
        <f t="shared" si="46"/>
        <v>1.5132471140806514E-2</v>
      </c>
      <c r="K720" t="s">
        <v>20</v>
      </c>
    </row>
    <row r="721" spans="1:11" x14ac:dyDescent="0.2">
      <c r="A721" s="39">
        <v>4035</v>
      </c>
      <c r="D721" s="13" t="str">
        <f t="shared" si="47"/>
        <v/>
      </c>
      <c r="E721">
        <v>64355</v>
      </c>
      <c r="F721" s="13" t="str">
        <f t="shared" si="44"/>
        <v/>
      </c>
      <c r="G721">
        <v>65312</v>
      </c>
      <c r="H721" s="13">
        <f t="shared" si="45"/>
        <v>1.4870639421956433E-2</v>
      </c>
      <c r="I721">
        <v>66290</v>
      </c>
      <c r="J721" s="13">
        <f t="shared" si="46"/>
        <v>1.497427731504164E-2</v>
      </c>
      <c r="K721" t="s">
        <v>20</v>
      </c>
    </row>
    <row r="722" spans="1:11" x14ac:dyDescent="0.2">
      <c r="A722" s="39">
        <v>4045</v>
      </c>
      <c r="B722">
        <v>41620.800000000003</v>
      </c>
      <c r="C722">
        <v>42494</v>
      </c>
      <c r="D722" s="13">
        <f t="shared" si="47"/>
        <v>2.0979894668050614E-2</v>
      </c>
      <c r="F722" s="13" t="str">
        <f t="shared" si="44"/>
        <v/>
      </c>
      <c r="H722" s="13" t="str">
        <f t="shared" si="45"/>
        <v/>
      </c>
      <c r="J722" s="13" t="str">
        <f t="shared" si="46"/>
        <v/>
      </c>
      <c r="K722" t="s">
        <v>20</v>
      </c>
    </row>
    <row r="723" spans="1:11" x14ac:dyDescent="0.2">
      <c r="A723" s="39">
        <v>4076</v>
      </c>
      <c r="B723">
        <v>55557</v>
      </c>
      <c r="C723">
        <v>57221</v>
      </c>
      <c r="D723" s="13">
        <f t="shared" si="47"/>
        <v>2.9951221268247119E-2</v>
      </c>
      <c r="E723">
        <v>58074</v>
      </c>
      <c r="F723" s="13">
        <f t="shared" si="44"/>
        <v>1.4907114520892772E-2</v>
      </c>
      <c r="G723">
        <v>58947</v>
      </c>
      <c r="H723" s="13">
        <f t="shared" si="45"/>
        <v>1.503254468436821E-2</v>
      </c>
      <c r="I723">
        <v>59842</v>
      </c>
      <c r="J723" s="13">
        <f t="shared" si="46"/>
        <v>1.5183130608852125E-2</v>
      </c>
      <c r="K723" t="s">
        <v>20</v>
      </c>
    </row>
    <row r="724" spans="1:11" x14ac:dyDescent="0.2">
      <c r="A724" s="39">
        <v>4151</v>
      </c>
      <c r="B724">
        <v>49608</v>
      </c>
      <c r="C724">
        <v>53539</v>
      </c>
      <c r="D724" s="13">
        <f t="shared" si="47"/>
        <v>7.9241251411062752E-2</v>
      </c>
      <c r="E724">
        <v>54184</v>
      </c>
      <c r="F724" s="13">
        <f t="shared" si="44"/>
        <v>1.2047292627804129E-2</v>
      </c>
      <c r="G724">
        <v>55536</v>
      </c>
      <c r="H724" s="13">
        <f t="shared" si="45"/>
        <v>2.4952015355086399E-2</v>
      </c>
      <c r="I724">
        <v>56784</v>
      </c>
      <c r="J724" s="13">
        <f t="shared" si="46"/>
        <v>2.2471910112359605E-2</v>
      </c>
      <c r="K724" t="s">
        <v>20</v>
      </c>
    </row>
    <row r="725" spans="1:11" x14ac:dyDescent="0.2">
      <c r="A725" s="39">
        <v>4355</v>
      </c>
      <c r="B725">
        <v>49109</v>
      </c>
      <c r="C725">
        <v>50586</v>
      </c>
      <c r="D725" s="13">
        <f t="shared" si="47"/>
        <v>3.0075953491213392E-2</v>
      </c>
      <c r="F725" s="13" t="str">
        <f t="shared" si="44"/>
        <v/>
      </c>
      <c r="H725" s="13" t="str">
        <f t="shared" si="45"/>
        <v/>
      </c>
      <c r="J725" s="13" t="str">
        <f t="shared" si="46"/>
        <v/>
      </c>
      <c r="K725" t="s">
        <v>20</v>
      </c>
    </row>
    <row r="726" spans="1:11" x14ac:dyDescent="0.2">
      <c r="A726" s="39">
        <v>4525</v>
      </c>
      <c r="B726">
        <v>41350.400000000001</v>
      </c>
      <c r="C726">
        <v>42494</v>
      </c>
      <c r="D726" s="13">
        <f t="shared" si="47"/>
        <v>2.7656322550688728E-2</v>
      </c>
      <c r="E726">
        <v>43763</v>
      </c>
      <c r="F726" s="13">
        <f t="shared" si="44"/>
        <v>2.9863039487927789E-2</v>
      </c>
      <c r="G726">
        <v>45074</v>
      </c>
      <c r="H726" s="13">
        <f t="shared" si="45"/>
        <v>2.9956812832758306E-2</v>
      </c>
      <c r="I726">
        <v>47466</v>
      </c>
      <c r="J726" s="13">
        <f t="shared" si="46"/>
        <v>5.3068287704663542E-2</v>
      </c>
      <c r="K726" t="s">
        <v>20</v>
      </c>
    </row>
    <row r="727" spans="1:11" x14ac:dyDescent="0.2">
      <c r="A727" s="39">
        <v>9850</v>
      </c>
      <c r="B727">
        <v>37918</v>
      </c>
      <c r="C727">
        <v>42390</v>
      </c>
      <c r="D727" s="13" t="str">
        <f t="shared" si="47"/>
        <v/>
      </c>
      <c r="F727" s="13" t="str">
        <f t="shared" si="44"/>
        <v/>
      </c>
      <c r="H727" s="13" t="str">
        <f t="shared" si="45"/>
        <v/>
      </c>
      <c r="J727" s="13" t="str">
        <f t="shared" si="46"/>
        <v/>
      </c>
      <c r="K727" t="s">
        <v>20</v>
      </c>
    </row>
    <row r="728" spans="1:11" x14ac:dyDescent="0.2">
      <c r="A728" s="39">
        <v>10540</v>
      </c>
      <c r="B728">
        <v>49753.599999999999</v>
      </c>
      <c r="C728">
        <v>51126</v>
      </c>
      <c r="D728" s="13">
        <f t="shared" si="47"/>
        <v>2.7583933624903523E-2</v>
      </c>
      <c r="E728">
        <v>52666</v>
      </c>
      <c r="F728" s="13">
        <f t="shared" si="44"/>
        <v>3.0121660212025114E-2</v>
      </c>
      <c r="G728">
        <v>54246</v>
      </c>
      <c r="H728" s="13">
        <f t="shared" si="45"/>
        <v>3.0000379751642381E-2</v>
      </c>
      <c r="J728" s="13" t="str">
        <f t="shared" si="46"/>
        <v/>
      </c>
      <c r="K728" t="s">
        <v>20</v>
      </c>
    </row>
    <row r="729" spans="1:11" x14ac:dyDescent="0.2">
      <c r="A729" s="39">
        <v>12362</v>
      </c>
      <c r="D729" s="13" t="str">
        <f t="shared" si="47"/>
        <v/>
      </c>
      <c r="E729">
        <v>44886</v>
      </c>
      <c r="F729" s="13" t="str">
        <f t="shared" si="44"/>
        <v/>
      </c>
      <c r="G729">
        <v>45552</v>
      </c>
      <c r="H729" s="13">
        <f t="shared" si="45"/>
        <v>1.4837588557679471E-2</v>
      </c>
      <c r="I729">
        <v>46238</v>
      </c>
      <c r="J729" s="13">
        <f t="shared" si="46"/>
        <v>1.5059711977520207E-2</v>
      </c>
      <c r="K729" t="s">
        <v>20</v>
      </c>
    </row>
    <row r="730" spans="1:11" x14ac:dyDescent="0.2">
      <c r="A730" s="39">
        <v>12437</v>
      </c>
      <c r="B730">
        <v>41350.400000000001</v>
      </c>
      <c r="C730">
        <v>42494</v>
      </c>
      <c r="D730" s="13">
        <f t="shared" si="47"/>
        <v>2.7656322550688728E-2</v>
      </c>
      <c r="E730">
        <v>43763</v>
      </c>
      <c r="F730" s="13">
        <f t="shared" si="44"/>
        <v>2.9863039487927789E-2</v>
      </c>
      <c r="G730">
        <v>45074</v>
      </c>
      <c r="H730" s="13">
        <f t="shared" si="45"/>
        <v>2.9956812832758306E-2</v>
      </c>
      <c r="I730">
        <v>47466</v>
      </c>
      <c r="J730" s="13">
        <f t="shared" si="46"/>
        <v>5.3068287704663542E-2</v>
      </c>
      <c r="K730" t="s">
        <v>20</v>
      </c>
    </row>
    <row r="731" spans="1:11" x14ac:dyDescent="0.2">
      <c r="A731" s="39">
        <v>12974</v>
      </c>
      <c r="B731">
        <v>56826</v>
      </c>
      <c r="C731">
        <v>58531</v>
      </c>
      <c r="D731" s="13">
        <f t="shared" si="47"/>
        <v>3.0003871467286114E-2</v>
      </c>
      <c r="E731">
        <v>60278</v>
      </c>
      <c r="F731" s="13">
        <f t="shared" si="44"/>
        <v>2.9847431275734193E-2</v>
      </c>
      <c r="H731" s="13" t="str">
        <f t="shared" si="45"/>
        <v/>
      </c>
      <c r="J731" s="13" t="str">
        <f t="shared" si="46"/>
        <v/>
      </c>
      <c r="K731" t="s">
        <v>20</v>
      </c>
    </row>
    <row r="732" spans="1:11" x14ac:dyDescent="0.2">
      <c r="A732" s="39">
        <v>13062</v>
      </c>
      <c r="B732">
        <v>47382</v>
      </c>
      <c r="C732">
        <v>48797</v>
      </c>
      <c r="D732" s="13">
        <f t="shared" si="47"/>
        <v>2.9863661305981282E-2</v>
      </c>
      <c r="E732">
        <v>50253</v>
      </c>
      <c r="F732" s="13">
        <f t="shared" si="44"/>
        <v>2.9837899870893692E-2</v>
      </c>
      <c r="G732">
        <v>50877</v>
      </c>
      <c r="H732" s="13">
        <f t="shared" si="45"/>
        <v>1.2417169124231409E-2</v>
      </c>
      <c r="I732">
        <v>51522</v>
      </c>
      <c r="J732" s="13">
        <f t="shared" si="46"/>
        <v>1.2677634294474993E-2</v>
      </c>
      <c r="K732" t="s">
        <v>20</v>
      </c>
    </row>
    <row r="733" spans="1:11" x14ac:dyDescent="0.2">
      <c r="A733" s="39">
        <v>13092</v>
      </c>
      <c r="D733" s="13" t="str">
        <f t="shared" si="47"/>
        <v/>
      </c>
      <c r="E733">
        <v>45053</v>
      </c>
      <c r="F733" s="13" t="str">
        <f t="shared" si="44"/>
        <v/>
      </c>
      <c r="G733">
        <v>47216</v>
      </c>
      <c r="H733" s="13">
        <f t="shared" si="45"/>
        <v>4.801012141255856E-2</v>
      </c>
      <c r="I733">
        <v>51771</v>
      </c>
      <c r="J733" s="13">
        <f t="shared" si="46"/>
        <v>9.6471535072856662E-2</v>
      </c>
      <c r="K733" t="s">
        <v>20</v>
      </c>
    </row>
    <row r="734" spans="1:11" x14ac:dyDescent="0.2">
      <c r="A734" s="39">
        <v>13387</v>
      </c>
      <c r="B734">
        <v>55557</v>
      </c>
      <c r="D734" s="13" t="str">
        <f t="shared" si="47"/>
        <v/>
      </c>
      <c r="E734">
        <v>49150</v>
      </c>
      <c r="F734" s="13" t="str">
        <f t="shared" si="44"/>
        <v/>
      </c>
      <c r="G734">
        <v>50502</v>
      </c>
      <c r="H734" s="13">
        <f t="shared" si="45"/>
        <v>2.7507629704984771E-2</v>
      </c>
      <c r="I734">
        <v>51771</v>
      </c>
      <c r="J734" s="13">
        <f t="shared" si="46"/>
        <v>2.5127717714150011E-2</v>
      </c>
      <c r="K734" t="s">
        <v>20</v>
      </c>
    </row>
    <row r="735" spans="1:11" x14ac:dyDescent="0.2">
      <c r="A735" s="39">
        <v>13415</v>
      </c>
      <c r="D735" s="13" t="str">
        <f t="shared" si="47"/>
        <v/>
      </c>
      <c r="E735">
        <v>49234</v>
      </c>
      <c r="F735" s="13" t="str">
        <f t="shared" si="44"/>
        <v/>
      </c>
      <c r="G735">
        <v>49982</v>
      </c>
      <c r="H735" s="13">
        <f t="shared" si="45"/>
        <v>1.5192752975585977E-2</v>
      </c>
      <c r="I735">
        <v>50731</v>
      </c>
      <c r="J735" s="13">
        <f t="shared" si="46"/>
        <v>1.498539474210725E-2</v>
      </c>
      <c r="K735" t="s">
        <v>20</v>
      </c>
    </row>
    <row r="736" spans="1:11" x14ac:dyDescent="0.2">
      <c r="A736" s="39">
        <v>13905</v>
      </c>
      <c r="B736">
        <v>45053</v>
      </c>
      <c r="C736">
        <v>46405</v>
      </c>
      <c r="D736" s="13">
        <f t="shared" si="47"/>
        <v>3.0009100392870636E-2</v>
      </c>
      <c r="E736">
        <v>54184</v>
      </c>
      <c r="F736" s="13" t="str">
        <f t="shared" si="44"/>
        <v/>
      </c>
      <c r="G736">
        <v>55536</v>
      </c>
      <c r="H736" s="13">
        <f t="shared" si="45"/>
        <v>2.4952015355086399E-2</v>
      </c>
      <c r="I736">
        <v>56784</v>
      </c>
      <c r="J736" s="13">
        <f t="shared" si="46"/>
        <v>2.2471910112359605E-2</v>
      </c>
      <c r="K736" t="s">
        <v>20</v>
      </c>
    </row>
    <row r="737" spans="1:11" x14ac:dyDescent="0.2">
      <c r="A737" s="39">
        <v>13979</v>
      </c>
      <c r="B737">
        <v>38418</v>
      </c>
      <c r="C737">
        <v>39562</v>
      </c>
      <c r="D737" s="13">
        <f t="shared" si="47"/>
        <v>2.9777708365870126E-2</v>
      </c>
      <c r="E737">
        <v>45947</v>
      </c>
      <c r="F737" s="13" t="str">
        <f t="shared" si="44"/>
        <v/>
      </c>
      <c r="G737">
        <v>47216</v>
      </c>
      <c r="H737" s="13">
        <f t="shared" si="45"/>
        <v>2.7618778157442181E-2</v>
      </c>
      <c r="I737">
        <v>48381</v>
      </c>
      <c r="J737" s="13">
        <f t="shared" si="46"/>
        <v>2.4673839376482487E-2</v>
      </c>
      <c r="K737" t="s">
        <v>20</v>
      </c>
    </row>
    <row r="738" spans="1:11" x14ac:dyDescent="0.2">
      <c r="A738" s="39">
        <v>14190</v>
      </c>
      <c r="B738">
        <v>41350.400000000001</v>
      </c>
      <c r="C738">
        <v>42494</v>
      </c>
      <c r="D738" s="13">
        <f t="shared" si="47"/>
        <v>2.7656322550688728E-2</v>
      </c>
      <c r="E738">
        <v>43763</v>
      </c>
      <c r="F738" s="13">
        <f t="shared" si="44"/>
        <v>2.9863039487927789E-2</v>
      </c>
      <c r="G738">
        <v>45074</v>
      </c>
      <c r="H738" s="13">
        <f t="shared" si="45"/>
        <v>2.9956812832758306E-2</v>
      </c>
      <c r="I738">
        <v>47466</v>
      </c>
      <c r="J738" s="13">
        <f t="shared" si="46"/>
        <v>5.3068287704663542E-2</v>
      </c>
      <c r="K738" t="s">
        <v>20</v>
      </c>
    </row>
    <row r="739" spans="1:11" x14ac:dyDescent="0.2">
      <c r="A739" s="39">
        <v>14688</v>
      </c>
      <c r="B739">
        <v>48173</v>
      </c>
      <c r="C739">
        <v>53539</v>
      </c>
      <c r="D739" s="13" t="str">
        <f t="shared" si="47"/>
        <v/>
      </c>
      <c r="E739">
        <v>54184</v>
      </c>
      <c r="F739" s="13">
        <f t="shared" si="44"/>
        <v>1.2047292627804129E-2</v>
      </c>
      <c r="G739">
        <v>55536</v>
      </c>
      <c r="H739" s="13">
        <f t="shared" si="45"/>
        <v>2.4952015355086399E-2</v>
      </c>
      <c r="I739">
        <v>56784</v>
      </c>
      <c r="J739" s="13">
        <f t="shared" si="46"/>
        <v>2.2471910112359605E-2</v>
      </c>
      <c r="K739" t="s">
        <v>20</v>
      </c>
    </row>
    <row r="740" spans="1:11" x14ac:dyDescent="0.2">
      <c r="A740" s="39">
        <v>14696</v>
      </c>
      <c r="B740">
        <v>49608</v>
      </c>
      <c r="C740">
        <v>51106</v>
      </c>
      <c r="D740" s="13">
        <f t="shared" si="47"/>
        <v>3.0196742460893322E-2</v>
      </c>
      <c r="E740">
        <v>51750</v>
      </c>
      <c r="F740" s="13">
        <f t="shared" si="44"/>
        <v>1.2601260126012592E-2</v>
      </c>
      <c r="H740" s="13" t="str">
        <f t="shared" si="45"/>
        <v/>
      </c>
      <c r="J740" s="13" t="str">
        <f t="shared" si="46"/>
        <v/>
      </c>
      <c r="K740" t="s">
        <v>20</v>
      </c>
    </row>
    <row r="741" spans="1:11" x14ac:dyDescent="0.2">
      <c r="A741" s="39">
        <v>14782</v>
      </c>
      <c r="B741">
        <v>41350.400000000001</v>
      </c>
      <c r="C741">
        <v>42494</v>
      </c>
      <c r="D741" s="13">
        <f t="shared" si="47"/>
        <v>2.7656322550688728E-2</v>
      </c>
      <c r="E741">
        <v>43763</v>
      </c>
      <c r="F741" s="13">
        <f t="shared" si="44"/>
        <v>2.9863039487927789E-2</v>
      </c>
      <c r="G741">
        <v>48630</v>
      </c>
      <c r="H741" s="13" t="str">
        <f t="shared" si="45"/>
        <v/>
      </c>
      <c r="I741">
        <v>49962</v>
      </c>
      <c r="J741" s="13">
        <f t="shared" si="46"/>
        <v>2.7390499691548387E-2</v>
      </c>
      <c r="K741" t="s">
        <v>20</v>
      </c>
    </row>
    <row r="742" spans="1:11" x14ac:dyDescent="0.2">
      <c r="A742" s="39">
        <v>14803</v>
      </c>
      <c r="B742">
        <v>39458</v>
      </c>
      <c r="C742">
        <v>43742</v>
      </c>
      <c r="D742" s="13" t="str">
        <f t="shared" si="47"/>
        <v/>
      </c>
      <c r="E742">
        <v>45531</v>
      </c>
      <c r="F742" s="13">
        <f t="shared" si="44"/>
        <v>4.0898907228750447E-2</v>
      </c>
      <c r="G742">
        <v>49962</v>
      </c>
      <c r="H742" s="13">
        <f t="shared" si="45"/>
        <v>9.7318310601568259E-2</v>
      </c>
      <c r="I742">
        <v>51085</v>
      </c>
      <c r="J742" s="13">
        <f t="shared" si="46"/>
        <v>2.2477082582762931E-2</v>
      </c>
      <c r="K742" t="s">
        <v>20</v>
      </c>
    </row>
    <row r="743" spans="1:11" x14ac:dyDescent="0.2">
      <c r="A743" s="39">
        <v>15007</v>
      </c>
      <c r="D743" s="13" t="str">
        <f t="shared" si="47"/>
        <v/>
      </c>
      <c r="E743">
        <v>45053</v>
      </c>
      <c r="F743" s="13" t="str">
        <f t="shared" si="44"/>
        <v/>
      </c>
      <c r="G743">
        <v>47216</v>
      </c>
      <c r="H743" s="13">
        <f t="shared" si="45"/>
        <v>4.801012141255856E-2</v>
      </c>
      <c r="I743">
        <v>51771</v>
      </c>
      <c r="J743" s="13">
        <f t="shared" si="46"/>
        <v>9.6471535072856662E-2</v>
      </c>
      <c r="K743" t="s">
        <v>20</v>
      </c>
    </row>
    <row r="744" spans="1:11" x14ac:dyDescent="0.2">
      <c r="A744" s="39">
        <v>15301</v>
      </c>
      <c r="B744">
        <v>41558</v>
      </c>
      <c r="C744">
        <v>42806</v>
      </c>
      <c r="D744" s="13">
        <f t="shared" si="47"/>
        <v>3.0030319072140044E-2</v>
      </c>
      <c r="E744">
        <v>43659</v>
      </c>
      <c r="F744" s="13">
        <f t="shared" si="44"/>
        <v>1.9927113021539045E-2</v>
      </c>
      <c r="G744">
        <v>47216</v>
      </c>
      <c r="H744" s="13">
        <f t="shared" si="45"/>
        <v>8.1472319567557738E-2</v>
      </c>
      <c r="I744">
        <v>51771</v>
      </c>
      <c r="J744" s="13">
        <f t="shared" si="46"/>
        <v>9.6471535072856662E-2</v>
      </c>
      <c r="K744" t="s">
        <v>20</v>
      </c>
    </row>
    <row r="745" spans="1:11" x14ac:dyDescent="0.2">
      <c r="A745" s="39">
        <v>15305</v>
      </c>
      <c r="B745">
        <v>44616</v>
      </c>
      <c r="C745">
        <v>45843</v>
      </c>
      <c r="D745" s="13">
        <f t="shared" si="47"/>
        <v>2.7501344809037098E-2</v>
      </c>
      <c r="E745">
        <v>47216</v>
      </c>
      <c r="F745" s="13">
        <f t="shared" si="44"/>
        <v>2.9950046899199334E-2</v>
      </c>
      <c r="G745">
        <v>48630</v>
      </c>
      <c r="H745" s="13">
        <f t="shared" si="45"/>
        <v>2.9947475432057002E-2</v>
      </c>
      <c r="I745">
        <v>49962</v>
      </c>
      <c r="J745" s="13">
        <f t="shared" si="46"/>
        <v>2.7390499691548387E-2</v>
      </c>
      <c r="K745" t="s">
        <v>20</v>
      </c>
    </row>
    <row r="746" spans="1:11" x14ac:dyDescent="0.2">
      <c r="A746" s="39">
        <v>15365</v>
      </c>
      <c r="B746">
        <v>45053</v>
      </c>
      <c r="C746">
        <v>48173</v>
      </c>
      <c r="D746" s="13">
        <f t="shared" si="47"/>
        <v>6.9251770137393809E-2</v>
      </c>
      <c r="E746">
        <v>54184</v>
      </c>
      <c r="F746" s="13" t="str">
        <f t="shared" si="44"/>
        <v/>
      </c>
      <c r="G746">
        <v>55536</v>
      </c>
      <c r="H746" s="13">
        <f t="shared" si="45"/>
        <v>2.4952015355086399E-2</v>
      </c>
      <c r="I746">
        <v>56784</v>
      </c>
      <c r="J746" s="13">
        <f t="shared" si="46"/>
        <v>2.2471910112359605E-2</v>
      </c>
      <c r="K746" t="s">
        <v>20</v>
      </c>
    </row>
    <row r="747" spans="1:11" x14ac:dyDescent="0.2">
      <c r="A747" s="39">
        <v>15582</v>
      </c>
      <c r="B747">
        <v>41350.400000000001</v>
      </c>
      <c r="C747">
        <v>42494</v>
      </c>
      <c r="D747" s="13">
        <f t="shared" si="47"/>
        <v>2.7656322550688728E-2</v>
      </c>
      <c r="E747">
        <v>43763</v>
      </c>
      <c r="F747" s="13">
        <f t="shared" si="44"/>
        <v>2.9863039487927789E-2</v>
      </c>
      <c r="G747">
        <v>45074</v>
      </c>
      <c r="H747" s="13">
        <f t="shared" si="45"/>
        <v>2.9956812832758306E-2</v>
      </c>
      <c r="I747">
        <v>46322</v>
      </c>
      <c r="J747" s="13">
        <f t="shared" si="46"/>
        <v>2.7687802280693896E-2</v>
      </c>
      <c r="K747" t="s">
        <v>20</v>
      </c>
    </row>
    <row r="748" spans="1:11" x14ac:dyDescent="0.2">
      <c r="A748" s="39">
        <v>15623</v>
      </c>
      <c r="B748">
        <v>44616</v>
      </c>
      <c r="C748">
        <v>45843</v>
      </c>
      <c r="D748" s="13">
        <f t="shared" si="47"/>
        <v>2.7501344809037098E-2</v>
      </c>
      <c r="E748">
        <v>47216</v>
      </c>
      <c r="F748" s="13">
        <f t="shared" si="44"/>
        <v>2.9950046899199334E-2</v>
      </c>
      <c r="H748" s="13" t="str">
        <f t="shared" si="45"/>
        <v/>
      </c>
      <c r="J748" s="13" t="str">
        <f t="shared" si="46"/>
        <v/>
      </c>
      <c r="K748" t="s">
        <v>20</v>
      </c>
    </row>
    <row r="749" spans="1:11" x14ac:dyDescent="0.2">
      <c r="A749" s="39">
        <v>15894</v>
      </c>
      <c r="D749" s="13" t="str">
        <f t="shared" si="47"/>
        <v/>
      </c>
      <c r="E749">
        <v>45053</v>
      </c>
      <c r="F749" s="13" t="str">
        <f t="shared" si="44"/>
        <v/>
      </c>
      <c r="G749">
        <v>45718</v>
      </c>
      <c r="H749" s="13">
        <f t="shared" si="45"/>
        <v>1.4760393314540599E-2</v>
      </c>
      <c r="I749">
        <v>48402</v>
      </c>
      <c r="J749" s="13">
        <f t="shared" si="46"/>
        <v>5.8707729996937852E-2</v>
      </c>
      <c r="K749" t="s">
        <v>20</v>
      </c>
    </row>
    <row r="750" spans="1:11" x14ac:dyDescent="0.2">
      <c r="A750" s="39">
        <v>15967</v>
      </c>
      <c r="B750">
        <v>48339</v>
      </c>
      <c r="C750">
        <v>53019</v>
      </c>
      <c r="D750" s="13">
        <f t="shared" si="47"/>
        <v>9.6816235337925827E-2</v>
      </c>
      <c r="E750">
        <v>54600</v>
      </c>
      <c r="F750" s="13">
        <f t="shared" si="44"/>
        <v>2.9819498670287992E-2</v>
      </c>
      <c r="G750">
        <v>55536</v>
      </c>
      <c r="H750" s="13">
        <f t="shared" si="45"/>
        <v>1.7142857142857126E-2</v>
      </c>
      <c r="I750">
        <v>56930</v>
      </c>
      <c r="J750" s="13">
        <f t="shared" si="46"/>
        <v>2.5100835494094031E-2</v>
      </c>
      <c r="K750" t="s">
        <v>20</v>
      </c>
    </row>
    <row r="751" spans="1:11" x14ac:dyDescent="0.2">
      <c r="A751" s="39">
        <v>15979</v>
      </c>
      <c r="B751">
        <v>41350.400000000001</v>
      </c>
      <c r="C751">
        <v>42494</v>
      </c>
      <c r="D751" s="13">
        <f t="shared" si="47"/>
        <v>2.7656322550688728E-2</v>
      </c>
      <c r="E751">
        <v>43763</v>
      </c>
      <c r="F751" s="13">
        <f t="shared" si="44"/>
        <v>2.9863039487927789E-2</v>
      </c>
      <c r="G751">
        <v>45074</v>
      </c>
      <c r="H751" s="13">
        <f t="shared" si="45"/>
        <v>2.9956812832758306E-2</v>
      </c>
      <c r="I751">
        <v>47466</v>
      </c>
      <c r="J751" s="13">
        <f t="shared" si="46"/>
        <v>5.3068287704663542E-2</v>
      </c>
      <c r="K751" t="s">
        <v>20</v>
      </c>
    </row>
    <row r="752" spans="1:11" x14ac:dyDescent="0.2">
      <c r="A752" s="39">
        <v>15988</v>
      </c>
      <c r="B752">
        <v>57637</v>
      </c>
      <c r="C752">
        <v>59301</v>
      </c>
      <c r="D752" s="13">
        <f t="shared" si="47"/>
        <v>2.8870343702829704E-2</v>
      </c>
      <c r="E752">
        <v>60154</v>
      </c>
      <c r="F752" s="13">
        <f t="shared" si="44"/>
        <v>1.4384243098767291E-2</v>
      </c>
      <c r="G752">
        <v>61027</v>
      </c>
      <c r="H752" s="13">
        <f t="shared" si="45"/>
        <v>1.4512750606775926E-2</v>
      </c>
      <c r="J752" s="13" t="str">
        <f t="shared" si="46"/>
        <v/>
      </c>
      <c r="K752" t="s">
        <v>20</v>
      </c>
    </row>
    <row r="753" spans="1:11" x14ac:dyDescent="0.2">
      <c r="A753" s="39">
        <v>15990</v>
      </c>
      <c r="B753">
        <v>44616</v>
      </c>
      <c r="C753">
        <v>45947</v>
      </c>
      <c r="D753" s="13">
        <f t="shared" si="47"/>
        <v>2.9832347140039461E-2</v>
      </c>
      <c r="E753">
        <v>47320</v>
      </c>
      <c r="F753" s="13">
        <f t="shared" si="44"/>
        <v>2.988225564237057E-2</v>
      </c>
      <c r="G753">
        <v>47902</v>
      </c>
      <c r="H753" s="13">
        <f t="shared" si="45"/>
        <v>1.2299239222316238E-2</v>
      </c>
      <c r="I753">
        <v>51210</v>
      </c>
      <c r="J753" s="13">
        <f t="shared" si="46"/>
        <v>6.9057659387917081E-2</v>
      </c>
      <c r="K753" t="s">
        <v>20</v>
      </c>
    </row>
    <row r="754" spans="1:11" x14ac:dyDescent="0.2">
      <c r="A754" s="39">
        <v>16039</v>
      </c>
      <c r="B754">
        <v>45053</v>
      </c>
      <c r="C754">
        <v>48173</v>
      </c>
      <c r="D754" s="13">
        <f t="shared" si="47"/>
        <v>6.9251770137393809E-2</v>
      </c>
      <c r="E754">
        <v>54184</v>
      </c>
      <c r="F754" s="13" t="str">
        <f t="shared" si="44"/>
        <v/>
      </c>
      <c r="G754">
        <v>55536</v>
      </c>
      <c r="H754" s="13">
        <f t="shared" si="45"/>
        <v>2.4952015355086399E-2</v>
      </c>
      <c r="I754">
        <v>56784</v>
      </c>
      <c r="J754" s="13">
        <f t="shared" si="46"/>
        <v>2.2471910112359605E-2</v>
      </c>
      <c r="K754" t="s">
        <v>20</v>
      </c>
    </row>
    <row r="755" spans="1:11" x14ac:dyDescent="0.2">
      <c r="A755" s="39">
        <v>16098</v>
      </c>
      <c r="B755">
        <v>41350.400000000001</v>
      </c>
      <c r="C755">
        <v>42494</v>
      </c>
      <c r="D755" s="13">
        <f t="shared" si="47"/>
        <v>2.7656322550688728E-2</v>
      </c>
      <c r="E755">
        <v>43763</v>
      </c>
      <c r="F755" s="13">
        <f t="shared" si="44"/>
        <v>2.9863039487927789E-2</v>
      </c>
      <c r="G755">
        <v>45074</v>
      </c>
      <c r="H755" s="13">
        <f t="shared" si="45"/>
        <v>2.9956812832758306E-2</v>
      </c>
      <c r="I755">
        <v>47466</v>
      </c>
      <c r="J755" s="13">
        <f t="shared" si="46"/>
        <v>5.3068287704663542E-2</v>
      </c>
      <c r="K755" t="s">
        <v>20</v>
      </c>
    </row>
    <row r="756" spans="1:11" x14ac:dyDescent="0.2">
      <c r="A756" s="39">
        <v>16127</v>
      </c>
      <c r="B756">
        <v>41350.400000000001</v>
      </c>
      <c r="C756">
        <v>42494</v>
      </c>
      <c r="D756" s="13">
        <f t="shared" si="47"/>
        <v>2.7656322550688728E-2</v>
      </c>
      <c r="F756" s="13" t="str">
        <f t="shared" si="44"/>
        <v/>
      </c>
      <c r="H756" s="13" t="str">
        <f t="shared" si="45"/>
        <v/>
      </c>
      <c r="J756" s="13" t="str">
        <f t="shared" si="46"/>
        <v/>
      </c>
      <c r="K756" t="s">
        <v>20</v>
      </c>
    </row>
    <row r="757" spans="1:11" x14ac:dyDescent="0.2">
      <c r="A757" s="39">
        <v>16128</v>
      </c>
      <c r="B757">
        <v>41350.400000000001</v>
      </c>
      <c r="D757" s="13" t="str">
        <f t="shared" si="47"/>
        <v/>
      </c>
      <c r="F757" s="13" t="str">
        <f t="shared" si="44"/>
        <v/>
      </c>
      <c r="H757" s="13" t="str">
        <f t="shared" si="45"/>
        <v/>
      </c>
      <c r="J757" s="13" t="str">
        <f t="shared" si="46"/>
        <v/>
      </c>
      <c r="K757" t="s">
        <v>20</v>
      </c>
    </row>
    <row r="758" spans="1:11" x14ac:dyDescent="0.2">
      <c r="A758" s="39">
        <v>16165</v>
      </c>
      <c r="D758" s="13" t="str">
        <f t="shared" si="47"/>
        <v/>
      </c>
      <c r="E758">
        <v>45531</v>
      </c>
      <c r="F758" s="13" t="str">
        <f t="shared" si="44"/>
        <v/>
      </c>
      <c r="G758">
        <v>47216</v>
      </c>
      <c r="H758" s="13">
        <f t="shared" si="45"/>
        <v>3.7007752959522078E-2</v>
      </c>
      <c r="I758">
        <v>51771</v>
      </c>
      <c r="J758" s="13">
        <f t="shared" si="46"/>
        <v>9.6471535072856662E-2</v>
      </c>
      <c r="K758" t="s">
        <v>20</v>
      </c>
    </row>
    <row r="759" spans="1:11" x14ac:dyDescent="0.2">
      <c r="A759" s="39">
        <v>16282</v>
      </c>
      <c r="B759">
        <v>44616</v>
      </c>
      <c r="C759">
        <v>45947</v>
      </c>
      <c r="D759" s="13">
        <f t="shared" si="47"/>
        <v>2.9832347140039461E-2</v>
      </c>
      <c r="E759">
        <v>47320</v>
      </c>
      <c r="F759" s="13">
        <f t="shared" si="44"/>
        <v>2.988225564237057E-2</v>
      </c>
      <c r="G759">
        <v>47902</v>
      </c>
      <c r="H759" s="13">
        <f t="shared" si="45"/>
        <v>1.2299239222316238E-2</v>
      </c>
      <c r="I759">
        <v>48506</v>
      </c>
      <c r="J759" s="13">
        <f t="shared" si="46"/>
        <v>1.2609076865266688E-2</v>
      </c>
      <c r="K759" t="s">
        <v>20</v>
      </c>
    </row>
    <row r="760" spans="1:11" x14ac:dyDescent="0.2">
      <c r="A760" s="39">
        <v>16329</v>
      </c>
      <c r="B760">
        <v>44616</v>
      </c>
      <c r="C760">
        <v>45947</v>
      </c>
      <c r="D760" s="13">
        <f t="shared" si="47"/>
        <v>2.9832347140039461E-2</v>
      </c>
      <c r="E760">
        <v>47320</v>
      </c>
      <c r="F760" s="13">
        <f t="shared" si="44"/>
        <v>2.988225564237057E-2</v>
      </c>
      <c r="G760">
        <v>47902</v>
      </c>
      <c r="H760" s="13">
        <f t="shared" si="45"/>
        <v>1.2299239222316238E-2</v>
      </c>
      <c r="I760">
        <v>48506</v>
      </c>
      <c r="J760" s="13">
        <f t="shared" si="46"/>
        <v>1.2609076865266688E-2</v>
      </c>
      <c r="K760" t="s">
        <v>20</v>
      </c>
    </row>
    <row r="761" spans="1:11" x14ac:dyDescent="0.2">
      <c r="A761" s="39">
        <v>16411</v>
      </c>
      <c r="B761">
        <v>45053</v>
      </c>
      <c r="C761">
        <v>46405</v>
      </c>
      <c r="D761" s="13">
        <f t="shared" si="47"/>
        <v>3.0009100392870636E-2</v>
      </c>
      <c r="E761">
        <v>48734</v>
      </c>
      <c r="F761" s="13">
        <f t="shared" si="44"/>
        <v>5.0188557267535794E-2</v>
      </c>
      <c r="G761">
        <v>55536</v>
      </c>
      <c r="H761" s="13" t="str">
        <f t="shared" si="45"/>
        <v/>
      </c>
      <c r="I761">
        <v>56784</v>
      </c>
      <c r="J761" s="13">
        <f t="shared" si="46"/>
        <v>2.2471910112359605E-2</v>
      </c>
      <c r="K761" t="s">
        <v>20</v>
      </c>
    </row>
    <row r="762" spans="1:11" x14ac:dyDescent="0.2">
      <c r="A762" s="39">
        <v>16479</v>
      </c>
      <c r="B762">
        <v>45053</v>
      </c>
      <c r="C762">
        <v>46405</v>
      </c>
      <c r="D762" s="13">
        <f t="shared" si="47"/>
        <v>3.0009100392870636E-2</v>
      </c>
      <c r="E762">
        <v>54184</v>
      </c>
      <c r="F762" s="13" t="str">
        <f t="shared" si="44"/>
        <v/>
      </c>
      <c r="G762">
        <v>55536</v>
      </c>
      <c r="H762" s="13">
        <f t="shared" si="45"/>
        <v>2.4952015355086399E-2</v>
      </c>
      <c r="I762">
        <v>56784</v>
      </c>
      <c r="J762" s="13">
        <f t="shared" si="46"/>
        <v>2.2471910112359605E-2</v>
      </c>
      <c r="K762" t="s">
        <v>20</v>
      </c>
    </row>
    <row r="763" spans="1:11" x14ac:dyDescent="0.2">
      <c r="A763" s="39">
        <v>16500</v>
      </c>
      <c r="D763" s="13" t="str">
        <f t="shared" si="47"/>
        <v/>
      </c>
      <c r="E763">
        <v>43659</v>
      </c>
      <c r="F763" s="13" t="str">
        <f t="shared" si="44"/>
        <v/>
      </c>
      <c r="G763">
        <v>44866</v>
      </c>
      <c r="H763" s="13">
        <f t="shared" si="45"/>
        <v>2.764607526512286E-2</v>
      </c>
      <c r="I763">
        <v>45989</v>
      </c>
      <c r="J763" s="13">
        <f t="shared" si="46"/>
        <v>2.5030089600142746E-2</v>
      </c>
      <c r="K763" t="s">
        <v>20</v>
      </c>
    </row>
    <row r="764" spans="1:11" x14ac:dyDescent="0.2">
      <c r="A764" s="39">
        <v>16515</v>
      </c>
      <c r="B764">
        <v>43742</v>
      </c>
      <c r="C764">
        <v>45053</v>
      </c>
      <c r="D764" s="13">
        <f t="shared" si="47"/>
        <v>2.9971194732751227E-2</v>
      </c>
      <c r="E764">
        <v>45947</v>
      </c>
      <c r="F764" s="13">
        <f t="shared" si="44"/>
        <v>1.9843295673984018E-2</v>
      </c>
      <c r="G764">
        <v>50502</v>
      </c>
      <c r="H764" s="13">
        <f t="shared" si="45"/>
        <v>9.9135960998541828E-2</v>
      </c>
      <c r="I764">
        <v>57512</v>
      </c>
      <c r="J764" s="13" t="str">
        <f t="shared" si="46"/>
        <v/>
      </c>
      <c r="K764" t="s">
        <v>20</v>
      </c>
    </row>
    <row r="765" spans="1:11" x14ac:dyDescent="0.2">
      <c r="A765" s="39">
        <v>16550</v>
      </c>
      <c r="B765">
        <v>42390</v>
      </c>
      <c r="C765">
        <v>44616</v>
      </c>
      <c r="D765" s="13">
        <f t="shared" si="47"/>
        <v>5.2512384996461492E-2</v>
      </c>
      <c r="E765">
        <v>45947</v>
      </c>
      <c r="F765" s="13">
        <f t="shared" si="44"/>
        <v>2.9832347140039461E-2</v>
      </c>
      <c r="G765">
        <v>46675</v>
      </c>
      <c r="H765" s="13">
        <f t="shared" si="45"/>
        <v>1.5844342394498057E-2</v>
      </c>
      <c r="I765">
        <v>47840</v>
      </c>
      <c r="J765" s="13">
        <f t="shared" si="46"/>
        <v>2.4959828602035383E-2</v>
      </c>
      <c r="K765" t="s">
        <v>20</v>
      </c>
    </row>
    <row r="766" spans="1:11" x14ac:dyDescent="0.2">
      <c r="A766" s="39">
        <v>16582</v>
      </c>
      <c r="B766">
        <v>45053</v>
      </c>
      <c r="C766">
        <v>46405</v>
      </c>
      <c r="D766" s="13">
        <f t="shared" si="47"/>
        <v>3.0009100392870636E-2</v>
      </c>
      <c r="E766">
        <v>48734</v>
      </c>
      <c r="F766" s="13">
        <f t="shared" si="44"/>
        <v>5.0188557267535794E-2</v>
      </c>
      <c r="G766">
        <v>55536</v>
      </c>
      <c r="H766" s="13" t="str">
        <f t="shared" si="45"/>
        <v/>
      </c>
      <c r="I766">
        <v>56784</v>
      </c>
      <c r="J766" s="13">
        <f t="shared" si="46"/>
        <v>2.2471910112359605E-2</v>
      </c>
      <c r="K766" t="s">
        <v>20</v>
      </c>
    </row>
    <row r="767" spans="1:11" x14ac:dyDescent="0.2">
      <c r="A767" s="39">
        <v>16587</v>
      </c>
      <c r="B767">
        <v>41350.400000000001</v>
      </c>
      <c r="C767">
        <v>42494</v>
      </c>
      <c r="D767" s="13">
        <f t="shared" si="47"/>
        <v>2.7656322550688728E-2</v>
      </c>
      <c r="E767">
        <v>43763</v>
      </c>
      <c r="F767" s="13">
        <f t="shared" si="44"/>
        <v>2.9863039487927789E-2</v>
      </c>
      <c r="G767">
        <v>45074</v>
      </c>
      <c r="H767" s="13">
        <f t="shared" si="45"/>
        <v>2.9956812832758306E-2</v>
      </c>
      <c r="I767">
        <v>49962</v>
      </c>
      <c r="J767" s="13" t="str">
        <f t="shared" si="46"/>
        <v/>
      </c>
      <c r="K767" t="s">
        <v>20</v>
      </c>
    </row>
    <row r="768" spans="1:11" x14ac:dyDescent="0.2">
      <c r="A768" s="39">
        <v>16588</v>
      </c>
      <c r="B768">
        <v>45053</v>
      </c>
      <c r="C768">
        <v>48173</v>
      </c>
      <c r="D768" s="13">
        <f t="shared" si="47"/>
        <v>6.9251770137393809E-2</v>
      </c>
      <c r="E768">
        <v>54184</v>
      </c>
      <c r="F768" s="13" t="str">
        <f t="shared" si="44"/>
        <v/>
      </c>
      <c r="G768">
        <v>55536</v>
      </c>
      <c r="H768" s="13">
        <f t="shared" si="45"/>
        <v>2.4952015355086399E-2</v>
      </c>
      <c r="I768">
        <v>56784</v>
      </c>
      <c r="J768" s="13">
        <f t="shared" si="46"/>
        <v>2.2471910112359605E-2</v>
      </c>
      <c r="K768" t="s">
        <v>20</v>
      </c>
    </row>
    <row r="769" spans="1:11" x14ac:dyDescent="0.2">
      <c r="A769" s="39">
        <v>16670</v>
      </c>
      <c r="B769">
        <v>41350.400000000001</v>
      </c>
      <c r="D769" s="13" t="str">
        <f t="shared" si="47"/>
        <v/>
      </c>
      <c r="F769" s="13" t="str">
        <f t="shared" si="44"/>
        <v/>
      </c>
      <c r="H769" s="13" t="str">
        <f t="shared" si="45"/>
        <v/>
      </c>
      <c r="J769" s="13" t="str">
        <f t="shared" si="46"/>
        <v/>
      </c>
      <c r="K769" t="s">
        <v>20</v>
      </c>
    </row>
    <row r="770" spans="1:11" x14ac:dyDescent="0.2">
      <c r="A770" s="39">
        <v>16713</v>
      </c>
      <c r="B770">
        <v>45053</v>
      </c>
      <c r="C770">
        <v>46405</v>
      </c>
      <c r="D770" s="13">
        <f t="shared" si="47"/>
        <v>3.0009100392870636E-2</v>
      </c>
      <c r="E770">
        <v>48734</v>
      </c>
      <c r="F770" s="13">
        <f t="shared" ref="F770:F833" si="48">IF(IFERROR((E770/C770-1),"")="","",IF(AND((E770/C770-1)&gt;0,(E770/C770-1)&lt;0.1),(E770/C770-1),""))</f>
        <v>5.0188557267535794E-2</v>
      </c>
      <c r="G770">
        <v>55536</v>
      </c>
      <c r="H770" s="13" t="str">
        <f t="shared" ref="H770:H833" si="49">IF(IFERROR((G770/E770-1),"")="","",IF(AND((G770/E770-1)&gt;0,(G770/E770-1)&lt;0.1),(G770/E770-1),""))</f>
        <v/>
      </c>
      <c r="I770">
        <v>56784</v>
      </c>
      <c r="J770" s="13">
        <f t="shared" ref="J770:J833" si="50">IF(IFERROR((I770/G770-1),"")="","",IF(AND((I770/G770-1)&gt;0,(I770/G770-1)&lt;0.1),(I770/G770-1),""))</f>
        <v>2.2471910112359605E-2</v>
      </c>
      <c r="K770" t="s">
        <v>20</v>
      </c>
    </row>
    <row r="771" spans="1:11" x14ac:dyDescent="0.2">
      <c r="A771" s="39">
        <v>16714</v>
      </c>
      <c r="B771">
        <v>42806</v>
      </c>
      <c r="C771">
        <v>45053</v>
      </c>
      <c r="D771" s="13">
        <f t="shared" ref="D771:D834" si="51">IF(IFERROR((C771/B771-1),"")="","",IF(AND((C771/B771-1)&gt;0,(C771/B771-1)&lt;0.1),(C771/B771-1),""))</f>
        <v>5.2492641218520708E-2</v>
      </c>
      <c r="E771">
        <v>48734</v>
      </c>
      <c r="F771" s="13">
        <f t="shared" si="48"/>
        <v>8.1703771114021162E-2</v>
      </c>
      <c r="G771">
        <v>55536</v>
      </c>
      <c r="H771" s="13" t="str">
        <f t="shared" si="49"/>
        <v/>
      </c>
      <c r="I771">
        <v>56784</v>
      </c>
      <c r="J771" s="13">
        <f t="shared" si="50"/>
        <v>2.2471910112359605E-2</v>
      </c>
      <c r="K771" t="s">
        <v>20</v>
      </c>
    </row>
    <row r="772" spans="1:11" x14ac:dyDescent="0.2">
      <c r="A772" s="39">
        <v>16733</v>
      </c>
      <c r="B772">
        <v>41350.400000000001</v>
      </c>
      <c r="C772">
        <v>42494</v>
      </c>
      <c r="D772" s="13">
        <f t="shared" si="51"/>
        <v>2.7656322550688728E-2</v>
      </c>
      <c r="E772">
        <v>43763</v>
      </c>
      <c r="F772" s="13">
        <f t="shared" si="48"/>
        <v>2.9863039487927789E-2</v>
      </c>
      <c r="G772">
        <v>48630</v>
      </c>
      <c r="H772" s="13" t="str">
        <f t="shared" si="49"/>
        <v/>
      </c>
      <c r="I772">
        <v>49962</v>
      </c>
      <c r="J772" s="13">
        <f t="shared" si="50"/>
        <v>2.7390499691548387E-2</v>
      </c>
      <c r="K772" t="s">
        <v>20</v>
      </c>
    </row>
    <row r="773" spans="1:11" x14ac:dyDescent="0.2">
      <c r="A773" s="39">
        <v>16745</v>
      </c>
      <c r="B773">
        <v>43742</v>
      </c>
      <c r="C773">
        <v>45053</v>
      </c>
      <c r="D773" s="13">
        <f t="shared" si="51"/>
        <v>2.9971194732751227E-2</v>
      </c>
      <c r="E773">
        <v>48027</v>
      </c>
      <c r="F773" s="13">
        <f t="shared" si="48"/>
        <v>6.6011142432246483E-2</v>
      </c>
      <c r="G773">
        <v>52582</v>
      </c>
      <c r="H773" s="13">
        <f t="shared" si="49"/>
        <v>9.4842484435838204E-2</v>
      </c>
      <c r="I773">
        <v>59592</v>
      </c>
      <c r="J773" s="13" t="str">
        <f t="shared" si="50"/>
        <v/>
      </c>
      <c r="K773" t="s">
        <v>20</v>
      </c>
    </row>
    <row r="774" spans="1:11" x14ac:dyDescent="0.2">
      <c r="A774" s="39">
        <v>16751</v>
      </c>
      <c r="B774">
        <v>38314</v>
      </c>
      <c r="C774">
        <v>39458</v>
      </c>
      <c r="D774" s="13">
        <f t="shared" si="51"/>
        <v>2.9858537349271908E-2</v>
      </c>
      <c r="E774">
        <v>43243</v>
      </c>
      <c r="F774" s="13">
        <f t="shared" si="48"/>
        <v>9.5924780779563124E-2</v>
      </c>
      <c r="G774">
        <v>46675</v>
      </c>
      <c r="H774" s="13">
        <f t="shared" si="49"/>
        <v>7.9365446430636144E-2</v>
      </c>
      <c r="I774">
        <v>51085</v>
      </c>
      <c r="J774" s="13">
        <f t="shared" si="50"/>
        <v>9.4483128012854856E-2</v>
      </c>
      <c r="K774" t="s">
        <v>20</v>
      </c>
    </row>
    <row r="775" spans="1:11" x14ac:dyDescent="0.2">
      <c r="A775" s="39">
        <v>16778</v>
      </c>
      <c r="B775">
        <v>41350.400000000001</v>
      </c>
      <c r="C775">
        <v>42494</v>
      </c>
      <c r="D775" s="13">
        <f t="shared" si="51"/>
        <v>2.7656322550688728E-2</v>
      </c>
      <c r="E775">
        <v>43763</v>
      </c>
      <c r="F775" s="13">
        <f t="shared" si="48"/>
        <v>2.9863039487927789E-2</v>
      </c>
      <c r="G775">
        <v>48630</v>
      </c>
      <c r="H775" s="13" t="str">
        <f t="shared" si="49"/>
        <v/>
      </c>
      <c r="I775">
        <v>49962</v>
      </c>
      <c r="J775" s="13">
        <f t="shared" si="50"/>
        <v>2.7390499691548387E-2</v>
      </c>
      <c r="K775" t="s">
        <v>20</v>
      </c>
    </row>
    <row r="776" spans="1:11" x14ac:dyDescent="0.2">
      <c r="A776" s="39">
        <v>16792</v>
      </c>
      <c r="B776">
        <v>41350.400000000001</v>
      </c>
      <c r="D776" s="13" t="str">
        <f t="shared" si="51"/>
        <v/>
      </c>
      <c r="F776" s="13" t="str">
        <f t="shared" si="48"/>
        <v/>
      </c>
      <c r="H776" s="13" t="str">
        <f t="shared" si="49"/>
        <v/>
      </c>
      <c r="J776" s="13" t="str">
        <f t="shared" si="50"/>
        <v/>
      </c>
      <c r="K776" t="s">
        <v>20</v>
      </c>
    </row>
    <row r="777" spans="1:11" x14ac:dyDescent="0.2">
      <c r="A777" s="39">
        <v>16794</v>
      </c>
      <c r="D777" s="13" t="str">
        <f t="shared" si="51"/>
        <v/>
      </c>
      <c r="E777">
        <v>43659</v>
      </c>
      <c r="F777" s="13" t="str">
        <f t="shared" si="48"/>
        <v/>
      </c>
      <c r="G777">
        <v>44866</v>
      </c>
      <c r="H777" s="13">
        <f t="shared" si="49"/>
        <v>2.764607526512286E-2</v>
      </c>
      <c r="I777">
        <v>48402</v>
      </c>
      <c r="J777" s="13">
        <f t="shared" si="50"/>
        <v>7.881246378103679E-2</v>
      </c>
      <c r="K777" t="s">
        <v>20</v>
      </c>
    </row>
    <row r="778" spans="1:11" x14ac:dyDescent="0.2">
      <c r="A778" s="39">
        <v>16831</v>
      </c>
      <c r="B778">
        <v>47382.400000000001</v>
      </c>
      <c r="C778">
        <v>48693</v>
      </c>
      <c r="D778" s="13">
        <f t="shared" si="51"/>
        <v>2.7660059431350081E-2</v>
      </c>
      <c r="E778">
        <v>50149</v>
      </c>
      <c r="F778" s="13">
        <f t="shared" si="48"/>
        <v>2.9901628570841776E-2</v>
      </c>
      <c r="H778" s="13" t="str">
        <f t="shared" si="49"/>
        <v/>
      </c>
      <c r="J778" s="13" t="str">
        <f t="shared" si="50"/>
        <v/>
      </c>
      <c r="K778" t="s">
        <v>20</v>
      </c>
    </row>
    <row r="779" spans="1:11" x14ac:dyDescent="0.2">
      <c r="A779" s="39">
        <v>16870</v>
      </c>
      <c r="B779">
        <v>39853</v>
      </c>
      <c r="C779">
        <v>45053</v>
      </c>
      <c r="D779" s="13" t="str">
        <f t="shared" si="51"/>
        <v/>
      </c>
      <c r="E779">
        <v>45947</v>
      </c>
      <c r="F779" s="13">
        <f t="shared" si="48"/>
        <v>1.9843295673984018E-2</v>
      </c>
      <c r="G779">
        <v>47216</v>
      </c>
      <c r="H779" s="13">
        <f t="shared" si="49"/>
        <v>2.7618778157442181E-2</v>
      </c>
      <c r="I779">
        <v>48381</v>
      </c>
      <c r="J779" s="13">
        <f t="shared" si="50"/>
        <v>2.4673839376482487E-2</v>
      </c>
      <c r="K779" t="s">
        <v>20</v>
      </c>
    </row>
    <row r="780" spans="1:11" x14ac:dyDescent="0.2">
      <c r="A780" s="39">
        <v>16871</v>
      </c>
      <c r="B780">
        <v>39853</v>
      </c>
      <c r="C780">
        <v>45053</v>
      </c>
      <c r="D780" s="13" t="str">
        <f t="shared" si="51"/>
        <v/>
      </c>
      <c r="E780">
        <v>45947</v>
      </c>
      <c r="F780" s="13">
        <f t="shared" si="48"/>
        <v>1.9843295673984018E-2</v>
      </c>
      <c r="G780">
        <v>47216</v>
      </c>
      <c r="H780" s="13">
        <f t="shared" si="49"/>
        <v>2.7618778157442181E-2</v>
      </c>
      <c r="I780">
        <v>51771</v>
      </c>
      <c r="J780" s="13">
        <f t="shared" si="50"/>
        <v>9.6471535072856662E-2</v>
      </c>
      <c r="K780" t="s">
        <v>20</v>
      </c>
    </row>
    <row r="781" spans="1:11" x14ac:dyDescent="0.2">
      <c r="A781" s="39">
        <v>16872</v>
      </c>
      <c r="B781">
        <v>39853</v>
      </c>
      <c r="C781">
        <v>45053</v>
      </c>
      <c r="D781" s="13" t="str">
        <f t="shared" si="51"/>
        <v/>
      </c>
      <c r="E781">
        <v>45947</v>
      </c>
      <c r="F781" s="13">
        <f t="shared" si="48"/>
        <v>1.9843295673984018E-2</v>
      </c>
      <c r="G781">
        <v>47216</v>
      </c>
      <c r="H781" s="13">
        <f t="shared" si="49"/>
        <v>2.7618778157442181E-2</v>
      </c>
      <c r="I781">
        <v>51771</v>
      </c>
      <c r="J781" s="13">
        <f t="shared" si="50"/>
        <v>9.6471535072856662E-2</v>
      </c>
      <c r="K781" t="s">
        <v>20</v>
      </c>
    </row>
    <row r="782" spans="1:11" x14ac:dyDescent="0.2">
      <c r="A782" s="39">
        <v>16944</v>
      </c>
      <c r="D782" s="13" t="str">
        <f t="shared" si="51"/>
        <v/>
      </c>
      <c r="E782">
        <v>43659</v>
      </c>
      <c r="F782" s="13" t="str">
        <f t="shared" si="48"/>
        <v/>
      </c>
      <c r="G782">
        <v>44866</v>
      </c>
      <c r="H782" s="13">
        <f t="shared" si="49"/>
        <v>2.764607526512286E-2</v>
      </c>
      <c r="I782">
        <v>45989</v>
      </c>
      <c r="J782" s="13">
        <f t="shared" si="50"/>
        <v>2.5030089600142746E-2</v>
      </c>
      <c r="K782" t="s">
        <v>20</v>
      </c>
    </row>
    <row r="783" spans="1:11" x14ac:dyDescent="0.2">
      <c r="A783" s="39">
        <v>16970</v>
      </c>
      <c r="B783">
        <v>41350.400000000001</v>
      </c>
      <c r="D783" s="13" t="str">
        <f t="shared" si="51"/>
        <v/>
      </c>
      <c r="F783" s="13" t="str">
        <f t="shared" si="48"/>
        <v/>
      </c>
      <c r="H783" s="13" t="str">
        <f t="shared" si="49"/>
        <v/>
      </c>
      <c r="J783" s="13" t="str">
        <f t="shared" si="50"/>
        <v/>
      </c>
      <c r="K783" t="s">
        <v>20</v>
      </c>
    </row>
    <row r="784" spans="1:11" x14ac:dyDescent="0.2">
      <c r="A784" s="39">
        <v>16972</v>
      </c>
      <c r="B784">
        <v>41350.400000000001</v>
      </c>
      <c r="C784">
        <v>42494</v>
      </c>
      <c r="D784" s="13">
        <f t="shared" si="51"/>
        <v>2.7656322550688728E-2</v>
      </c>
      <c r="E784">
        <v>43763</v>
      </c>
      <c r="F784" s="13">
        <f t="shared" si="48"/>
        <v>2.9863039487927789E-2</v>
      </c>
      <c r="G784">
        <v>46197</v>
      </c>
      <c r="H784" s="13">
        <f t="shared" si="49"/>
        <v>5.5617759294381175E-2</v>
      </c>
      <c r="J784" s="13" t="str">
        <f t="shared" si="50"/>
        <v/>
      </c>
      <c r="K784" t="s">
        <v>20</v>
      </c>
    </row>
    <row r="785" spans="1:11" x14ac:dyDescent="0.2">
      <c r="A785" s="39">
        <v>16974</v>
      </c>
      <c r="B785">
        <v>41350.400000000001</v>
      </c>
      <c r="C785">
        <v>42494</v>
      </c>
      <c r="D785" s="13">
        <f t="shared" si="51"/>
        <v>2.7656322550688728E-2</v>
      </c>
      <c r="F785" s="13" t="str">
        <f t="shared" si="48"/>
        <v/>
      </c>
      <c r="H785" s="13" t="str">
        <f t="shared" si="49"/>
        <v/>
      </c>
      <c r="J785" s="13" t="str">
        <f t="shared" si="50"/>
        <v/>
      </c>
      <c r="K785" t="s">
        <v>20</v>
      </c>
    </row>
    <row r="786" spans="1:11" x14ac:dyDescent="0.2">
      <c r="A786" s="39">
        <v>17015</v>
      </c>
      <c r="B786">
        <v>38314</v>
      </c>
      <c r="C786">
        <v>42806</v>
      </c>
      <c r="D786" s="13" t="str">
        <f t="shared" si="51"/>
        <v/>
      </c>
      <c r="E786">
        <v>48734</v>
      </c>
      <c r="F786" s="13" t="str">
        <f t="shared" si="48"/>
        <v/>
      </c>
      <c r="G786">
        <v>55536</v>
      </c>
      <c r="H786" s="13" t="str">
        <f t="shared" si="49"/>
        <v/>
      </c>
      <c r="I786">
        <v>56784</v>
      </c>
      <c r="J786" s="13">
        <f t="shared" si="50"/>
        <v>2.2471910112359605E-2</v>
      </c>
      <c r="K786" t="s">
        <v>20</v>
      </c>
    </row>
    <row r="787" spans="1:11" x14ac:dyDescent="0.2">
      <c r="A787" s="39">
        <v>17019</v>
      </c>
      <c r="B787">
        <v>37918</v>
      </c>
      <c r="D787" s="13" t="str">
        <f t="shared" si="51"/>
        <v/>
      </c>
      <c r="F787" s="13" t="str">
        <f t="shared" si="48"/>
        <v/>
      </c>
      <c r="G787">
        <v>44325</v>
      </c>
      <c r="H787" s="13" t="str">
        <f t="shared" si="49"/>
        <v/>
      </c>
      <c r="I787">
        <v>47840</v>
      </c>
      <c r="J787" s="13">
        <f t="shared" si="50"/>
        <v>7.9300620417371626E-2</v>
      </c>
      <c r="K787" t="s">
        <v>20</v>
      </c>
    </row>
    <row r="788" spans="1:11" x14ac:dyDescent="0.2">
      <c r="A788" s="39">
        <v>17022</v>
      </c>
      <c r="B788">
        <v>41350.400000000001</v>
      </c>
      <c r="C788">
        <v>42494</v>
      </c>
      <c r="D788" s="13">
        <f t="shared" si="51"/>
        <v>2.7656322550688728E-2</v>
      </c>
      <c r="E788">
        <v>43763</v>
      </c>
      <c r="F788" s="13">
        <f t="shared" si="48"/>
        <v>2.9863039487927789E-2</v>
      </c>
      <c r="H788" s="13" t="str">
        <f t="shared" si="49"/>
        <v/>
      </c>
      <c r="J788" s="13" t="str">
        <f t="shared" si="50"/>
        <v/>
      </c>
      <c r="K788" t="s">
        <v>20</v>
      </c>
    </row>
    <row r="789" spans="1:11" x14ac:dyDescent="0.2">
      <c r="A789" s="39">
        <v>17023</v>
      </c>
      <c r="B789">
        <v>41350.400000000001</v>
      </c>
      <c r="D789" s="13" t="str">
        <f t="shared" si="51"/>
        <v/>
      </c>
      <c r="F789" s="13" t="str">
        <f t="shared" si="48"/>
        <v/>
      </c>
      <c r="H789" s="13" t="str">
        <f t="shared" si="49"/>
        <v/>
      </c>
      <c r="J789" s="13" t="str">
        <f t="shared" si="50"/>
        <v/>
      </c>
      <c r="K789" t="s">
        <v>20</v>
      </c>
    </row>
    <row r="790" spans="1:11" x14ac:dyDescent="0.2">
      <c r="A790" s="39">
        <v>17024</v>
      </c>
      <c r="B790">
        <v>41350.400000000001</v>
      </c>
      <c r="C790">
        <v>42494</v>
      </c>
      <c r="D790" s="13">
        <f t="shared" si="51"/>
        <v>2.7656322550688728E-2</v>
      </c>
      <c r="E790">
        <v>43763</v>
      </c>
      <c r="F790" s="13">
        <f t="shared" si="48"/>
        <v>2.9863039487927789E-2</v>
      </c>
      <c r="G790">
        <v>46197</v>
      </c>
      <c r="H790" s="13">
        <f t="shared" si="49"/>
        <v>5.5617759294381175E-2</v>
      </c>
      <c r="I790">
        <v>49962</v>
      </c>
      <c r="J790" s="13">
        <f t="shared" si="50"/>
        <v>8.1498798623287128E-2</v>
      </c>
      <c r="K790" t="s">
        <v>20</v>
      </c>
    </row>
    <row r="791" spans="1:11" x14ac:dyDescent="0.2">
      <c r="A791" s="39">
        <v>17026</v>
      </c>
      <c r="B791">
        <v>41350.400000000001</v>
      </c>
      <c r="C791">
        <v>42494</v>
      </c>
      <c r="D791" s="13">
        <f t="shared" si="51"/>
        <v>2.7656322550688728E-2</v>
      </c>
      <c r="E791">
        <v>43763</v>
      </c>
      <c r="F791" s="13">
        <f t="shared" si="48"/>
        <v>2.9863039487927789E-2</v>
      </c>
      <c r="G791">
        <v>48630</v>
      </c>
      <c r="H791" s="13" t="str">
        <f t="shared" si="49"/>
        <v/>
      </c>
      <c r="J791" s="13" t="str">
        <f t="shared" si="50"/>
        <v/>
      </c>
      <c r="K791" t="s">
        <v>20</v>
      </c>
    </row>
    <row r="792" spans="1:11" x14ac:dyDescent="0.2">
      <c r="A792" s="39">
        <v>17153</v>
      </c>
      <c r="B792">
        <v>39291</v>
      </c>
      <c r="D792" s="13" t="str">
        <f t="shared" si="51"/>
        <v/>
      </c>
      <c r="F792" s="13" t="str">
        <f t="shared" si="48"/>
        <v/>
      </c>
      <c r="H792" s="13" t="str">
        <f t="shared" si="49"/>
        <v/>
      </c>
      <c r="J792" s="13" t="str">
        <f t="shared" si="50"/>
        <v/>
      </c>
      <c r="K792" t="s">
        <v>20</v>
      </c>
    </row>
    <row r="793" spans="1:11" x14ac:dyDescent="0.2">
      <c r="A793" s="39">
        <v>17190</v>
      </c>
      <c r="B793">
        <v>41350</v>
      </c>
      <c r="D793" s="13" t="str">
        <f t="shared" si="51"/>
        <v/>
      </c>
      <c r="F793" s="13" t="str">
        <f t="shared" si="48"/>
        <v/>
      </c>
      <c r="H793" s="13" t="str">
        <f t="shared" si="49"/>
        <v/>
      </c>
      <c r="J793" s="13" t="str">
        <f t="shared" si="50"/>
        <v/>
      </c>
      <c r="K793" t="s">
        <v>20</v>
      </c>
    </row>
    <row r="794" spans="1:11" x14ac:dyDescent="0.2">
      <c r="A794" s="39">
        <v>17193</v>
      </c>
      <c r="B794">
        <v>41350</v>
      </c>
      <c r="C794">
        <v>43534</v>
      </c>
      <c r="D794" s="13">
        <f t="shared" si="51"/>
        <v>5.281741233373638E-2</v>
      </c>
      <c r="F794" s="13" t="str">
        <f t="shared" si="48"/>
        <v/>
      </c>
      <c r="H794" s="13" t="str">
        <f t="shared" si="49"/>
        <v/>
      </c>
      <c r="J794" s="13" t="str">
        <f t="shared" si="50"/>
        <v/>
      </c>
      <c r="K794" t="s">
        <v>20</v>
      </c>
    </row>
    <row r="795" spans="1:11" x14ac:dyDescent="0.2">
      <c r="A795" s="39">
        <v>17200</v>
      </c>
      <c r="B795">
        <v>41350</v>
      </c>
      <c r="C795">
        <v>42494</v>
      </c>
      <c r="D795" s="13">
        <f t="shared" si="51"/>
        <v>2.7666263603385755E-2</v>
      </c>
      <c r="E795">
        <v>43763</v>
      </c>
      <c r="F795" s="13">
        <f t="shared" si="48"/>
        <v>2.9863039487927789E-2</v>
      </c>
      <c r="G795">
        <v>46197</v>
      </c>
      <c r="H795" s="13">
        <f t="shared" si="49"/>
        <v>5.5617759294381175E-2</v>
      </c>
      <c r="I795">
        <v>49962</v>
      </c>
      <c r="J795" s="13">
        <f t="shared" si="50"/>
        <v>8.1498798623287128E-2</v>
      </c>
      <c r="K795" t="s">
        <v>20</v>
      </c>
    </row>
    <row r="796" spans="1:11" x14ac:dyDescent="0.2">
      <c r="A796" s="39">
        <v>17235</v>
      </c>
      <c r="B796">
        <v>42806</v>
      </c>
      <c r="C796">
        <v>45053</v>
      </c>
      <c r="D796" s="13">
        <f t="shared" si="51"/>
        <v>5.2492641218520708E-2</v>
      </c>
      <c r="E796">
        <v>48734</v>
      </c>
      <c r="F796" s="13">
        <f t="shared" si="48"/>
        <v>8.1703771114021162E-2</v>
      </c>
      <c r="G796">
        <v>55536</v>
      </c>
      <c r="H796" s="13" t="str">
        <f t="shared" si="49"/>
        <v/>
      </c>
      <c r="I796">
        <v>56784</v>
      </c>
      <c r="J796" s="13">
        <f t="shared" si="50"/>
        <v>2.2471910112359605E-2</v>
      </c>
      <c r="K796" t="s">
        <v>20</v>
      </c>
    </row>
    <row r="797" spans="1:11" x14ac:dyDescent="0.2">
      <c r="A797" s="39">
        <v>17296</v>
      </c>
      <c r="D797" s="13" t="str">
        <f t="shared" si="51"/>
        <v/>
      </c>
      <c r="E797">
        <v>39062</v>
      </c>
      <c r="F797" s="13" t="str">
        <f t="shared" si="48"/>
        <v/>
      </c>
      <c r="G797">
        <v>44866</v>
      </c>
      <c r="H797" s="13" t="str">
        <f t="shared" si="49"/>
        <v/>
      </c>
      <c r="I797">
        <v>45989</v>
      </c>
      <c r="J797" s="13">
        <f t="shared" si="50"/>
        <v>2.5030089600142746E-2</v>
      </c>
      <c r="K797" t="s">
        <v>20</v>
      </c>
    </row>
    <row r="798" spans="1:11" x14ac:dyDescent="0.2">
      <c r="A798" s="39">
        <v>17301</v>
      </c>
      <c r="B798">
        <v>41350</v>
      </c>
      <c r="C798">
        <v>42494</v>
      </c>
      <c r="D798" s="13">
        <f t="shared" si="51"/>
        <v>2.7666263603385755E-2</v>
      </c>
      <c r="E798">
        <v>43763</v>
      </c>
      <c r="F798" s="13">
        <f t="shared" si="48"/>
        <v>2.9863039487927789E-2</v>
      </c>
      <c r="G798">
        <v>48630</v>
      </c>
      <c r="H798" s="13" t="str">
        <f t="shared" si="49"/>
        <v/>
      </c>
      <c r="J798" s="13" t="str">
        <f t="shared" si="50"/>
        <v/>
      </c>
      <c r="K798" t="s">
        <v>20</v>
      </c>
    </row>
    <row r="799" spans="1:11" x14ac:dyDescent="0.2">
      <c r="A799" s="39">
        <v>17303</v>
      </c>
      <c r="B799">
        <v>41350</v>
      </c>
      <c r="D799" s="13" t="str">
        <f t="shared" si="51"/>
        <v/>
      </c>
      <c r="F799" s="13" t="str">
        <f t="shared" si="48"/>
        <v/>
      </c>
      <c r="H799" s="13" t="str">
        <f t="shared" si="49"/>
        <v/>
      </c>
      <c r="J799" s="13" t="str">
        <f t="shared" si="50"/>
        <v/>
      </c>
      <c r="K799" t="s">
        <v>20</v>
      </c>
    </row>
    <row r="800" spans="1:11" x14ac:dyDescent="0.2">
      <c r="A800" s="39">
        <v>17304</v>
      </c>
      <c r="B800">
        <v>41350</v>
      </c>
      <c r="D800" s="13" t="str">
        <f t="shared" si="51"/>
        <v/>
      </c>
      <c r="F800" s="13" t="str">
        <f t="shared" si="48"/>
        <v/>
      </c>
      <c r="H800" s="13" t="str">
        <f t="shared" si="49"/>
        <v/>
      </c>
      <c r="J800" s="13" t="str">
        <f t="shared" si="50"/>
        <v/>
      </c>
      <c r="K800" t="s">
        <v>20</v>
      </c>
    </row>
    <row r="801" spans="1:11" x14ac:dyDescent="0.2">
      <c r="A801" s="39">
        <v>17308</v>
      </c>
      <c r="B801">
        <v>41350</v>
      </c>
      <c r="C801">
        <v>42494</v>
      </c>
      <c r="D801" s="13">
        <f t="shared" si="51"/>
        <v>2.7666263603385755E-2</v>
      </c>
      <c r="E801">
        <v>43763</v>
      </c>
      <c r="F801" s="13">
        <f t="shared" si="48"/>
        <v>2.9863039487927789E-2</v>
      </c>
      <c r="G801">
        <v>45074</v>
      </c>
      <c r="H801" s="13">
        <f t="shared" si="49"/>
        <v>2.9956812832758306E-2</v>
      </c>
      <c r="I801">
        <v>47466</v>
      </c>
      <c r="J801" s="13">
        <f t="shared" si="50"/>
        <v>5.3068287704663542E-2</v>
      </c>
      <c r="K801" t="s">
        <v>20</v>
      </c>
    </row>
    <row r="802" spans="1:11" x14ac:dyDescent="0.2">
      <c r="A802" s="39">
        <v>17309</v>
      </c>
      <c r="B802">
        <v>41350</v>
      </c>
      <c r="D802" s="13" t="str">
        <f t="shared" si="51"/>
        <v/>
      </c>
      <c r="F802" s="13" t="str">
        <f t="shared" si="48"/>
        <v/>
      </c>
      <c r="H802" s="13" t="str">
        <f t="shared" si="49"/>
        <v/>
      </c>
      <c r="J802" s="13" t="str">
        <f t="shared" si="50"/>
        <v/>
      </c>
      <c r="K802" t="s">
        <v>20</v>
      </c>
    </row>
    <row r="803" spans="1:11" x14ac:dyDescent="0.2">
      <c r="A803" s="39">
        <v>17396</v>
      </c>
      <c r="B803">
        <v>39291</v>
      </c>
      <c r="C803">
        <v>42494</v>
      </c>
      <c r="D803" s="13">
        <f t="shared" si="51"/>
        <v>8.1519940953399095E-2</v>
      </c>
      <c r="E803">
        <v>43763</v>
      </c>
      <c r="F803" s="13">
        <f t="shared" si="48"/>
        <v>2.9863039487927789E-2</v>
      </c>
      <c r="G803">
        <v>48630</v>
      </c>
      <c r="H803" s="13" t="str">
        <f t="shared" si="49"/>
        <v/>
      </c>
      <c r="I803">
        <v>49962</v>
      </c>
      <c r="J803" s="13">
        <f t="shared" si="50"/>
        <v>2.7390499691548387E-2</v>
      </c>
      <c r="K803" t="s">
        <v>20</v>
      </c>
    </row>
    <row r="804" spans="1:11" x14ac:dyDescent="0.2">
      <c r="A804" s="39">
        <v>17398</v>
      </c>
      <c r="B804">
        <v>39291</v>
      </c>
      <c r="C804">
        <v>42494</v>
      </c>
      <c r="D804" s="13">
        <f t="shared" si="51"/>
        <v>8.1519940953399095E-2</v>
      </c>
      <c r="F804" s="13" t="str">
        <f t="shared" si="48"/>
        <v/>
      </c>
      <c r="H804" s="13" t="str">
        <f t="shared" si="49"/>
        <v/>
      </c>
      <c r="J804" s="13" t="str">
        <f t="shared" si="50"/>
        <v/>
      </c>
      <c r="K804" t="s">
        <v>20</v>
      </c>
    </row>
    <row r="805" spans="1:11" x14ac:dyDescent="0.2">
      <c r="A805" s="39">
        <v>17399</v>
      </c>
      <c r="B805">
        <v>39291</v>
      </c>
      <c r="C805">
        <v>42494</v>
      </c>
      <c r="D805" s="13">
        <f t="shared" si="51"/>
        <v>8.1519940953399095E-2</v>
      </c>
      <c r="E805">
        <v>43763</v>
      </c>
      <c r="F805" s="13">
        <f t="shared" si="48"/>
        <v>2.9863039487927789E-2</v>
      </c>
      <c r="G805">
        <v>46197</v>
      </c>
      <c r="H805" s="13">
        <f t="shared" si="49"/>
        <v>5.5617759294381175E-2</v>
      </c>
      <c r="J805" s="13" t="str">
        <f t="shared" si="50"/>
        <v/>
      </c>
      <c r="K805" t="s">
        <v>20</v>
      </c>
    </row>
    <row r="806" spans="1:11" x14ac:dyDescent="0.2">
      <c r="A806" s="39">
        <v>17400</v>
      </c>
      <c r="B806">
        <v>39291</v>
      </c>
      <c r="C806">
        <v>42494</v>
      </c>
      <c r="D806" s="13">
        <f t="shared" si="51"/>
        <v>8.1519940953399095E-2</v>
      </c>
      <c r="E806">
        <v>43763</v>
      </c>
      <c r="F806" s="13">
        <f t="shared" si="48"/>
        <v>2.9863039487927789E-2</v>
      </c>
      <c r="H806" s="13" t="str">
        <f t="shared" si="49"/>
        <v/>
      </c>
      <c r="J806" s="13" t="str">
        <f t="shared" si="50"/>
        <v/>
      </c>
      <c r="K806" t="s">
        <v>20</v>
      </c>
    </row>
    <row r="807" spans="1:11" x14ac:dyDescent="0.2">
      <c r="A807" s="39">
        <v>17401</v>
      </c>
      <c r="B807">
        <v>39291</v>
      </c>
      <c r="D807" s="13" t="str">
        <f t="shared" si="51"/>
        <v/>
      </c>
      <c r="F807" s="13" t="str">
        <f t="shared" si="48"/>
        <v/>
      </c>
      <c r="H807" s="13" t="str">
        <f t="shared" si="49"/>
        <v/>
      </c>
      <c r="J807" s="13" t="str">
        <f t="shared" si="50"/>
        <v/>
      </c>
      <c r="K807" t="s">
        <v>20</v>
      </c>
    </row>
    <row r="808" spans="1:11" x14ac:dyDescent="0.2">
      <c r="A808" s="39">
        <v>17402</v>
      </c>
      <c r="B808">
        <v>39291</v>
      </c>
      <c r="C808">
        <v>42494</v>
      </c>
      <c r="D808" s="13">
        <f t="shared" si="51"/>
        <v>8.1519940953399095E-2</v>
      </c>
      <c r="E808">
        <v>43763</v>
      </c>
      <c r="F808" s="13">
        <f t="shared" si="48"/>
        <v>2.9863039487927789E-2</v>
      </c>
      <c r="G808">
        <v>46197</v>
      </c>
      <c r="H808" s="13">
        <f t="shared" si="49"/>
        <v>5.5617759294381175E-2</v>
      </c>
      <c r="I808">
        <v>49962</v>
      </c>
      <c r="J808" s="13">
        <f t="shared" si="50"/>
        <v>8.1498798623287128E-2</v>
      </c>
      <c r="K808" t="s">
        <v>20</v>
      </c>
    </row>
    <row r="809" spans="1:11" x14ac:dyDescent="0.2">
      <c r="A809" s="39">
        <v>17404</v>
      </c>
      <c r="B809">
        <v>42390</v>
      </c>
      <c r="C809">
        <v>44616</v>
      </c>
      <c r="D809" s="13">
        <f t="shared" si="51"/>
        <v>5.2512384996461492E-2</v>
      </c>
      <c r="E809">
        <v>45947</v>
      </c>
      <c r="F809" s="13">
        <f t="shared" si="48"/>
        <v>2.9832347140039461E-2</v>
      </c>
      <c r="G809">
        <v>46675</v>
      </c>
      <c r="H809" s="13">
        <f t="shared" si="49"/>
        <v>1.5844342394498057E-2</v>
      </c>
      <c r="J809" s="13" t="str">
        <f t="shared" si="50"/>
        <v/>
      </c>
      <c r="K809" t="s">
        <v>20</v>
      </c>
    </row>
    <row r="810" spans="1:11" x14ac:dyDescent="0.2">
      <c r="A810" s="39">
        <v>17407</v>
      </c>
      <c r="B810">
        <v>39291</v>
      </c>
      <c r="C810">
        <v>42494</v>
      </c>
      <c r="D810" s="13">
        <f t="shared" si="51"/>
        <v>8.1519940953399095E-2</v>
      </c>
      <c r="E810">
        <v>43763</v>
      </c>
      <c r="F810" s="13">
        <f t="shared" si="48"/>
        <v>2.9863039487927789E-2</v>
      </c>
      <c r="H810" s="13" t="str">
        <f t="shared" si="49"/>
        <v/>
      </c>
      <c r="J810" s="13" t="str">
        <f t="shared" si="50"/>
        <v/>
      </c>
      <c r="K810" t="s">
        <v>20</v>
      </c>
    </row>
    <row r="811" spans="1:11" x14ac:dyDescent="0.2">
      <c r="A811" s="39">
        <v>17410</v>
      </c>
      <c r="B811">
        <v>42390</v>
      </c>
      <c r="C811">
        <v>44616</v>
      </c>
      <c r="D811" s="13">
        <f t="shared" si="51"/>
        <v>5.2512384996461492E-2</v>
      </c>
      <c r="E811">
        <v>45947</v>
      </c>
      <c r="F811" s="13">
        <f t="shared" si="48"/>
        <v>2.9832347140039461E-2</v>
      </c>
      <c r="H811" s="13" t="str">
        <f t="shared" si="49"/>
        <v/>
      </c>
      <c r="J811" s="13" t="str">
        <f t="shared" si="50"/>
        <v/>
      </c>
      <c r="K811" t="s">
        <v>20</v>
      </c>
    </row>
    <row r="812" spans="1:11" x14ac:dyDescent="0.2">
      <c r="A812" s="39">
        <v>17413</v>
      </c>
      <c r="B812">
        <v>29203</v>
      </c>
      <c r="C812">
        <v>38314</v>
      </c>
      <c r="D812" s="13" t="str">
        <f t="shared" si="51"/>
        <v/>
      </c>
      <c r="E812">
        <v>43243</v>
      </c>
      <c r="F812" s="13" t="str">
        <f t="shared" si="48"/>
        <v/>
      </c>
      <c r="G812">
        <v>46675</v>
      </c>
      <c r="H812" s="13">
        <f t="shared" si="49"/>
        <v>7.9365446430636144E-2</v>
      </c>
      <c r="I812">
        <v>51085</v>
      </c>
      <c r="J812" s="13">
        <f t="shared" si="50"/>
        <v>9.4483128012854856E-2</v>
      </c>
      <c r="K812" t="s">
        <v>20</v>
      </c>
    </row>
    <row r="813" spans="1:11" x14ac:dyDescent="0.2">
      <c r="A813" s="39">
        <v>17414</v>
      </c>
      <c r="B813">
        <v>29203</v>
      </c>
      <c r="C813">
        <v>38314</v>
      </c>
      <c r="D813" s="13" t="str">
        <f t="shared" si="51"/>
        <v/>
      </c>
      <c r="E813">
        <v>43243</v>
      </c>
      <c r="F813" s="13" t="str">
        <f t="shared" si="48"/>
        <v/>
      </c>
      <c r="G813">
        <v>46675</v>
      </c>
      <c r="H813" s="13">
        <f t="shared" si="49"/>
        <v>7.9365446430636144E-2</v>
      </c>
      <c r="I813">
        <v>51085</v>
      </c>
      <c r="J813" s="13">
        <f t="shared" si="50"/>
        <v>9.4483128012854856E-2</v>
      </c>
      <c r="K813" t="s">
        <v>20</v>
      </c>
    </row>
    <row r="814" spans="1:11" x14ac:dyDescent="0.2">
      <c r="A814" s="39">
        <v>17415</v>
      </c>
      <c r="B814">
        <v>29203</v>
      </c>
      <c r="C814">
        <v>38314</v>
      </c>
      <c r="D814" s="13" t="str">
        <f t="shared" si="51"/>
        <v/>
      </c>
      <c r="E814">
        <v>38646</v>
      </c>
      <c r="F814" s="13">
        <f t="shared" si="48"/>
        <v>8.6652398601032576E-3</v>
      </c>
      <c r="G814">
        <v>44325</v>
      </c>
      <c r="H814" s="13" t="str">
        <f t="shared" si="49"/>
        <v/>
      </c>
      <c r="I814">
        <v>51085</v>
      </c>
      <c r="J814" s="13" t="str">
        <f t="shared" si="50"/>
        <v/>
      </c>
      <c r="K814" t="s">
        <v>20</v>
      </c>
    </row>
    <row r="815" spans="1:11" x14ac:dyDescent="0.2">
      <c r="A815" s="39">
        <v>17515</v>
      </c>
      <c r="B815">
        <v>37190</v>
      </c>
      <c r="C815">
        <v>38314</v>
      </c>
      <c r="D815" s="13">
        <f t="shared" si="51"/>
        <v>3.0223178273729445E-2</v>
      </c>
      <c r="E815">
        <v>43659</v>
      </c>
      <c r="F815" s="13" t="str">
        <f t="shared" si="48"/>
        <v/>
      </c>
      <c r="G815">
        <v>47216</v>
      </c>
      <c r="H815" s="13">
        <f t="shared" si="49"/>
        <v>8.1472319567557738E-2</v>
      </c>
      <c r="I815">
        <v>48381</v>
      </c>
      <c r="J815" s="13">
        <f t="shared" si="50"/>
        <v>2.4673839376482487E-2</v>
      </c>
      <c r="K815" t="s">
        <v>20</v>
      </c>
    </row>
    <row r="816" spans="1:11" x14ac:dyDescent="0.2">
      <c r="A816" s="39">
        <v>17516</v>
      </c>
      <c r="B816">
        <v>31907</v>
      </c>
      <c r="C816">
        <v>34403</v>
      </c>
      <c r="D816" s="13">
        <f t="shared" si="51"/>
        <v>7.8227348230795801E-2</v>
      </c>
      <c r="E816">
        <v>39062</v>
      </c>
      <c r="F816" s="13" t="str">
        <f t="shared" si="48"/>
        <v/>
      </c>
      <c r="G816">
        <v>44866</v>
      </c>
      <c r="H816" s="13" t="str">
        <f t="shared" si="49"/>
        <v/>
      </c>
      <c r="I816">
        <v>48381</v>
      </c>
      <c r="J816" s="13">
        <f t="shared" si="50"/>
        <v>7.8344403334373425E-2</v>
      </c>
      <c r="K816" t="s">
        <v>20</v>
      </c>
    </row>
    <row r="817" spans="1:11" x14ac:dyDescent="0.2">
      <c r="A817" s="39">
        <v>17521</v>
      </c>
      <c r="D817" s="13" t="str">
        <f t="shared" si="51"/>
        <v/>
      </c>
      <c r="E817">
        <v>39062</v>
      </c>
      <c r="F817" s="13" t="str">
        <f t="shared" si="48"/>
        <v/>
      </c>
      <c r="G817">
        <v>44866</v>
      </c>
      <c r="H817" s="13" t="str">
        <f t="shared" si="49"/>
        <v/>
      </c>
      <c r="I817">
        <v>48402</v>
      </c>
      <c r="J817" s="13">
        <f t="shared" si="50"/>
        <v>7.881246378103679E-2</v>
      </c>
      <c r="K817" t="s">
        <v>20</v>
      </c>
    </row>
    <row r="818" spans="1:11" x14ac:dyDescent="0.2">
      <c r="A818" s="39">
        <v>17576</v>
      </c>
      <c r="B818">
        <v>37918</v>
      </c>
      <c r="C818">
        <v>42390</v>
      </c>
      <c r="D818" s="13" t="str">
        <f t="shared" si="51"/>
        <v/>
      </c>
      <c r="E818">
        <v>43659</v>
      </c>
      <c r="F818" s="13">
        <f t="shared" si="48"/>
        <v>2.9936305732484181E-2</v>
      </c>
      <c r="G818">
        <v>46675</v>
      </c>
      <c r="H818" s="13">
        <f t="shared" si="49"/>
        <v>6.9080830985592812E-2</v>
      </c>
      <c r="I818">
        <v>47840</v>
      </c>
      <c r="J818" s="13">
        <f t="shared" si="50"/>
        <v>2.4959828602035383E-2</v>
      </c>
      <c r="K818" t="s">
        <v>20</v>
      </c>
    </row>
    <row r="819" spans="1:11" x14ac:dyDescent="0.2">
      <c r="A819" s="39">
        <v>17646</v>
      </c>
      <c r="D819" s="13" t="str">
        <f t="shared" si="51"/>
        <v/>
      </c>
      <c r="E819">
        <v>36150</v>
      </c>
      <c r="F819" s="13" t="str">
        <f t="shared" si="48"/>
        <v/>
      </c>
      <c r="G819">
        <v>40144</v>
      </c>
      <c r="H819" s="13" t="str">
        <f t="shared" si="49"/>
        <v/>
      </c>
      <c r="I819">
        <v>45989</v>
      </c>
      <c r="J819" s="13" t="str">
        <f t="shared" si="50"/>
        <v/>
      </c>
      <c r="K819" t="s">
        <v>20</v>
      </c>
    </row>
    <row r="820" spans="1:11" x14ac:dyDescent="0.2">
      <c r="A820" s="39">
        <v>17654</v>
      </c>
      <c r="B820">
        <v>28350</v>
      </c>
      <c r="C820">
        <v>35443</v>
      </c>
      <c r="D820" s="13" t="str">
        <f t="shared" si="51"/>
        <v/>
      </c>
      <c r="E820">
        <v>38646</v>
      </c>
      <c r="F820" s="13">
        <f t="shared" si="48"/>
        <v>9.0370453968343645E-2</v>
      </c>
      <c r="H820" s="13" t="str">
        <f t="shared" si="49"/>
        <v/>
      </c>
      <c r="J820" s="13" t="str">
        <f t="shared" si="50"/>
        <v/>
      </c>
      <c r="K820" t="s">
        <v>20</v>
      </c>
    </row>
    <row r="821" spans="1:11" x14ac:dyDescent="0.2">
      <c r="A821" s="39">
        <v>17657</v>
      </c>
      <c r="B821">
        <v>28350</v>
      </c>
      <c r="C821">
        <v>35443</v>
      </c>
      <c r="D821" s="13" t="str">
        <f t="shared" si="51"/>
        <v/>
      </c>
      <c r="E821">
        <v>38646</v>
      </c>
      <c r="F821" s="13">
        <f t="shared" si="48"/>
        <v>9.0370453968343645E-2</v>
      </c>
      <c r="G821">
        <v>44325</v>
      </c>
      <c r="H821" s="13" t="str">
        <f t="shared" si="49"/>
        <v/>
      </c>
      <c r="I821">
        <v>47715</v>
      </c>
      <c r="J821" s="13">
        <f t="shared" si="50"/>
        <v>7.6480541455160811E-2</v>
      </c>
      <c r="K821" t="s">
        <v>20</v>
      </c>
    </row>
    <row r="822" spans="1:11" x14ac:dyDescent="0.2">
      <c r="A822" s="39">
        <v>17670</v>
      </c>
      <c r="B822">
        <v>27518</v>
      </c>
      <c r="C822">
        <v>35443</v>
      </c>
      <c r="D822" s="13" t="str">
        <f t="shared" si="51"/>
        <v/>
      </c>
      <c r="E822">
        <v>39062</v>
      </c>
      <c r="F822" s="13" t="str">
        <f t="shared" si="48"/>
        <v/>
      </c>
      <c r="G822">
        <v>44866</v>
      </c>
      <c r="H822" s="13" t="str">
        <f t="shared" si="49"/>
        <v/>
      </c>
      <c r="I822">
        <v>48381</v>
      </c>
      <c r="J822" s="13">
        <f t="shared" si="50"/>
        <v>7.8344403334373425E-2</v>
      </c>
      <c r="K822" t="s">
        <v>20</v>
      </c>
    </row>
    <row r="823" spans="1:11" x14ac:dyDescent="0.2">
      <c r="A823" s="39">
        <v>17684</v>
      </c>
      <c r="B823">
        <v>33654</v>
      </c>
      <c r="C823">
        <v>40373</v>
      </c>
      <c r="D823" s="13" t="str">
        <f t="shared" si="51"/>
        <v/>
      </c>
      <c r="F823" s="13" t="str">
        <f t="shared" si="48"/>
        <v/>
      </c>
      <c r="H823" s="13" t="str">
        <f t="shared" si="49"/>
        <v/>
      </c>
      <c r="J823" s="13" t="str">
        <f t="shared" si="50"/>
        <v/>
      </c>
      <c r="K823" t="s">
        <v>20</v>
      </c>
    </row>
    <row r="824" spans="1:11" x14ac:dyDescent="0.2">
      <c r="A824" s="39">
        <v>17685</v>
      </c>
      <c r="B824">
        <v>33654</v>
      </c>
      <c r="C824">
        <v>40373</v>
      </c>
      <c r="D824" s="13" t="str">
        <f t="shared" si="51"/>
        <v/>
      </c>
      <c r="E824">
        <v>43763</v>
      </c>
      <c r="F824" s="13">
        <f t="shared" si="48"/>
        <v>8.3967007653629855E-2</v>
      </c>
      <c r="G824">
        <v>48630</v>
      </c>
      <c r="H824" s="13" t="str">
        <f t="shared" si="49"/>
        <v/>
      </c>
      <c r="J824" s="13" t="str">
        <f t="shared" si="50"/>
        <v/>
      </c>
      <c r="K824" t="s">
        <v>20</v>
      </c>
    </row>
    <row r="825" spans="1:11" x14ac:dyDescent="0.2">
      <c r="A825" s="39">
        <v>17686</v>
      </c>
      <c r="B825">
        <v>33654</v>
      </c>
      <c r="C825">
        <v>40373</v>
      </c>
      <c r="D825" s="13" t="str">
        <f t="shared" si="51"/>
        <v/>
      </c>
      <c r="F825" s="13" t="str">
        <f t="shared" si="48"/>
        <v/>
      </c>
      <c r="H825" s="13" t="str">
        <f t="shared" si="49"/>
        <v/>
      </c>
      <c r="J825" s="13" t="str">
        <f t="shared" si="50"/>
        <v/>
      </c>
      <c r="K825" t="s">
        <v>20</v>
      </c>
    </row>
    <row r="826" spans="1:11" x14ac:dyDescent="0.2">
      <c r="A826" s="39">
        <v>17687</v>
      </c>
      <c r="B826">
        <v>33654</v>
      </c>
      <c r="D826" s="13" t="str">
        <f t="shared" si="51"/>
        <v/>
      </c>
      <c r="F826" s="13" t="str">
        <f t="shared" si="48"/>
        <v/>
      </c>
      <c r="H826" s="13" t="str">
        <f t="shared" si="49"/>
        <v/>
      </c>
      <c r="J826" s="13" t="str">
        <f t="shared" si="50"/>
        <v/>
      </c>
      <c r="K826" t="s">
        <v>20</v>
      </c>
    </row>
    <row r="827" spans="1:11" x14ac:dyDescent="0.2">
      <c r="A827" s="39">
        <v>17689</v>
      </c>
      <c r="B827">
        <v>33654</v>
      </c>
      <c r="C827">
        <v>40373</v>
      </c>
      <c r="D827" s="13" t="str">
        <f t="shared" si="51"/>
        <v/>
      </c>
      <c r="F827" s="13" t="str">
        <f t="shared" si="48"/>
        <v/>
      </c>
      <c r="H827" s="13" t="str">
        <f t="shared" si="49"/>
        <v/>
      </c>
      <c r="J827" s="13" t="str">
        <f t="shared" si="50"/>
        <v/>
      </c>
      <c r="K827" t="s">
        <v>20</v>
      </c>
    </row>
    <row r="828" spans="1:11" x14ac:dyDescent="0.2">
      <c r="A828" s="39">
        <v>17690</v>
      </c>
      <c r="B828">
        <v>33654</v>
      </c>
      <c r="D828" s="13" t="str">
        <f t="shared" si="51"/>
        <v/>
      </c>
      <c r="F828" s="13" t="str">
        <f t="shared" si="48"/>
        <v/>
      </c>
      <c r="H828" s="13" t="str">
        <f t="shared" si="49"/>
        <v/>
      </c>
      <c r="J828" s="13" t="str">
        <f t="shared" si="50"/>
        <v/>
      </c>
      <c r="K828" t="s">
        <v>20</v>
      </c>
    </row>
    <row r="829" spans="1:11" x14ac:dyDescent="0.2">
      <c r="A829" s="39">
        <v>17691</v>
      </c>
      <c r="B829">
        <v>33654</v>
      </c>
      <c r="D829" s="13" t="str">
        <f t="shared" si="51"/>
        <v/>
      </c>
      <c r="F829" s="13" t="str">
        <f t="shared" si="48"/>
        <v/>
      </c>
      <c r="H829" s="13" t="str">
        <f t="shared" si="49"/>
        <v/>
      </c>
      <c r="J829" s="13" t="str">
        <f t="shared" si="50"/>
        <v/>
      </c>
      <c r="K829" t="s">
        <v>20</v>
      </c>
    </row>
    <row r="830" spans="1:11" x14ac:dyDescent="0.2">
      <c r="A830" s="39">
        <v>17790</v>
      </c>
      <c r="C830">
        <v>31907</v>
      </c>
      <c r="D830" s="13" t="str">
        <f t="shared" si="51"/>
        <v/>
      </c>
      <c r="E830">
        <v>35734</v>
      </c>
      <c r="F830" s="13" t="str">
        <f t="shared" si="48"/>
        <v/>
      </c>
      <c r="H830" s="13" t="str">
        <f t="shared" si="49"/>
        <v/>
      </c>
      <c r="J830" s="13" t="str">
        <f t="shared" si="50"/>
        <v/>
      </c>
      <c r="K830" t="s">
        <v>20</v>
      </c>
    </row>
    <row r="831" spans="1:11" x14ac:dyDescent="0.2">
      <c r="A831" s="39">
        <v>17799</v>
      </c>
      <c r="C831">
        <v>28080</v>
      </c>
      <c r="D831" s="13" t="str">
        <f t="shared" si="51"/>
        <v/>
      </c>
      <c r="E831">
        <v>37918</v>
      </c>
      <c r="F831" s="13" t="str">
        <f t="shared" si="48"/>
        <v/>
      </c>
      <c r="G831">
        <v>44325</v>
      </c>
      <c r="H831" s="13" t="str">
        <f t="shared" si="49"/>
        <v/>
      </c>
      <c r="I831">
        <v>47840</v>
      </c>
      <c r="J831" s="13">
        <f t="shared" si="50"/>
        <v>7.9300620417371626E-2</v>
      </c>
      <c r="K831" t="s">
        <v>20</v>
      </c>
    </row>
    <row r="832" spans="1:11" x14ac:dyDescent="0.2">
      <c r="A832" s="39">
        <v>17863</v>
      </c>
      <c r="C832">
        <v>28350</v>
      </c>
      <c r="D832" s="13" t="str">
        <f t="shared" si="51"/>
        <v/>
      </c>
      <c r="E832">
        <v>38646</v>
      </c>
      <c r="F832" s="13" t="str">
        <f t="shared" si="48"/>
        <v/>
      </c>
      <c r="G832">
        <v>44325</v>
      </c>
      <c r="H832" s="13" t="str">
        <f t="shared" si="49"/>
        <v/>
      </c>
      <c r="I832">
        <v>45323</v>
      </c>
      <c r="J832" s="13">
        <f t="shared" si="50"/>
        <v>2.251551043429223E-2</v>
      </c>
      <c r="K832" t="s">
        <v>20</v>
      </c>
    </row>
    <row r="833" spans="1:11" x14ac:dyDescent="0.2">
      <c r="A833" s="39">
        <v>17952</v>
      </c>
      <c r="C833">
        <v>27518</v>
      </c>
      <c r="D833" s="13" t="str">
        <f t="shared" si="51"/>
        <v/>
      </c>
      <c r="E833">
        <v>32552</v>
      </c>
      <c r="F833" s="13" t="str">
        <f t="shared" si="48"/>
        <v/>
      </c>
      <c r="H833" s="13" t="str">
        <f t="shared" si="49"/>
        <v/>
      </c>
      <c r="J833" s="13" t="str">
        <f t="shared" si="50"/>
        <v/>
      </c>
      <c r="K833" t="s">
        <v>20</v>
      </c>
    </row>
    <row r="834" spans="1:11" x14ac:dyDescent="0.2">
      <c r="A834" s="39">
        <v>17957</v>
      </c>
      <c r="C834">
        <v>27518</v>
      </c>
      <c r="D834" s="13" t="str">
        <f t="shared" si="51"/>
        <v/>
      </c>
      <c r="F834" s="13" t="str">
        <f t="shared" ref="F834:F897" si="52">IF(IFERROR((E834/C834-1),"")="","",IF(AND((E834/C834-1)&gt;0,(E834/C834-1)&lt;0.1),(E834/C834-1),""))</f>
        <v/>
      </c>
      <c r="H834" s="13" t="str">
        <f t="shared" ref="H834:H897" si="53">IF(IFERROR((G834/E834-1),"")="","",IF(AND((G834/E834-1)&gt;0,(G834/E834-1)&lt;0.1),(G834/E834-1),""))</f>
        <v/>
      </c>
      <c r="J834" s="13" t="str">
        <f t="shared" ref="J834:J897" si="54">IF(IFERROR((I834/G834-1),"")="","",IF(AND((I834/G834-1)&gt;0,(I834/G834-1)&lt;0.1),(I834/G834-1),""))</f>
        <v/>
      </c>
      <c r="K834" t="s">
        <v>20</v>
      </c>
    </row>
    <row r="835" spans="1:11" x14ac:dyDescent="0.2">
      <c r="A835" s="39">
        <v>17982</v>
      </c>
      <c r="C835">
        <v>27518</v>
      </c>
      <c r="D835" s="13" t="str">
        <f t="shared" ref="D835:D898" si="55">IF(IFERROR((C835/B835-1),"")="","",IF(AND((C835/B835-1)&gt;0,(C835/B835-1)&lt;0.1),(C835/B835-1),""))</f>
        <v/>
      </c>
      <c r="E835">
        <v>39062</v>
      </c>
      <c r="F835" s="13" t="str">
        <f t="shared" si="52"/>
        <v/>
      </c>
      <c r="G835">
        <v>44866</v>
      </c>
      <c r="H835" s="13" t="str">
        <f t="shared" si="53"/>
        <v/>
      </c>
      <c r="I835">
        <v>48381</v>
      </c>
      <c r="J835" s="13">
        <f t="shared" si="54"/>
        <v>7.8344403334373425E-2</v>
      </c>
      <c r="K835" t="s">
        <v>20</v>
      </c>
    </row>
    <row r="836" spans="1:11" x14ac:dyDescent="0.2">
      <c r="A836" s="39">
        <v>19503</v>
      </c>
      <c r="C836">
        <v>34570</v>
      </c>
      <c r="D836" s="13" t="str">
        <f t="shared" si="55"/>
        <v/>
      </c>
      <c r="E836">
        <v>41579</v>
      </c>
      <c r="F836" s="13" t="str">
        <f t="shared" si="52"/>
        <v/>
      </c>
      <c r="G836">
        <v>45074</v>
      </c>
      <c r="H836" s="13">
        <f t="shared" si="53"/>
        <v>8.4056855624233373E-2</v>
      </c>
      <c r="I836">
        <v>49962</v>
      </c>
      <c r="J836" s="13" t="str">
        <f t="shared" si="54"/>
        <v/>
      </c>
      <c r="K836" t="s">
        <v>20</v>
      </c>
    </row>
    <row r="837" spans="1:11" x14ac:dyDescent="0.2">
      <c r="A837" s="39">
        <v>19505</v>
      </c>
      <c r="C837">
        <v>34570</v>
      </c>
      <c r="D837" s="13" t="str">
        <f t="shared" si="55"/>
        <v/>
      </c>
      <c r="E837">
        <v>41579</v>
      </c>
      <c r="F837" s="13" t="str">
        <f t="shared" si="52"/>
        <v/>
      </c>
      <c r="H837" s="13" t="str">
        <f t="shared" si="53"/>
        <v/>
      </c>
      <c r="J837" s="13" t="str">
        <f t="shared" si="54"/>
        <v/>
      </c>
      <c r="K837" t="s">
        <v>20</v>
      </c>
    </row>
    <row r="838" spans="1:11" x14ac:dyDescent="0.2">
      <c r="A838" s="39">
        <v>19506</v>
      </c>
      <c r="D838" s="13" t="str">
        <f t="shared" si="55"/>
        <v/>
      </c>
      <c r="E838">
        <v>41579</v>
      </c>
      <c r="F838" s="13" t="str">
        <f t="shared" si="52"/>
        <v/>
      </c>
      <c r="H838" s="13" t="str">
        <f t="shared" si="53"/>
        <v/>
      </c>
      <c r="J838" s="13" t="str">
        <f t="shared" si="54"/>
        <v/>
      </c>
      <c r="K838" t="s">
        <v>20</v>
      </c>
    </row>
    <row r="839" spans="1:11" x14ac:dyDescent="0.2">
      <c r="A839" s="39">
        <v>19507</v>
      </c>
      <c r="C839">
        <v>34570</v>
      </c>
      <c r="D839" s="13" t="str">
        <f t="shared" si="55"/>
        <v/>
      </c>
      <c r="E839">
        <v>41579</v>
      </c>
      <c r="F839" s="13" t="str">
        <f t="shared" si="52"/>
        <v/>
      </c>
      <c r="G839">
        <v>45074</v>
      </c>
      <c r="H839" s="13">
        <f t="shared" si="53"/>
        <v>8.4056855624233373E-2</v>
      </c>
      <c r="I839">
        <v>49962</v>
      </c>
      <c r="J839" s="13" t="str">
        <f t="shared" si="54"/>
        <v/>
      </c>
      <c r="K839" t="s">
        <v>20</v>
      </c>
    </row>
    <row r="840" spans="1:11" x14ac:dyDescent="0.2">
      <c r="A840" s="39">
        <v>19508</v>
      </c>
      <c r="C840">
        <v>34570</v>
      </c>
      <c r="D840" s="13" t="str">
        <f t="shared" si="55"/>
        <v/>
      </c>
      <c r="E840">
        <v>41579</v>
      </c>
      <c r="F840" s="13" t="str">
        <f t="shared" si="52"/>
        <v/>
      </c>
      <c r="G840">
        <v>45074</v>
      </c>
      <c r="H840" s="13">
        <f t="shared" si="53"/>
        <v>8.4056855624233373E-2</v>
      </c>
      <c r="I840">
        <v>49962</v>
      </c>
      <c r="J840" s="13" t="str">
        <f t="shared" si="54"/>
        <v/>
      </c>
      <c r="K840" t="s">
        <v>20</v>
      </c>
    </row>
    <row r="841" spans="1:11" x14ac:dyDescent="0.2">
      <c r="A841" s="39">
        <v>19509</v>
      </c>
      <c r="C841">
        <v>34570</v>
      </c>
      <c r="D841" s="13" t="str">
        <f t="shared" si="55"/>
        <v/>
      </c>
      <c r="F841" s="13" t="str">
        <f t="shared" si="52"/>
        <v/>
      </c>
      <c r="H841" s="13" t="str">
        <f t="shared" si="53"/>
        <v/>
      </c>
      <c r="J841" s="13" t="str">
        <f t="shared" si="54"/>
        <v/>
      </c>
      <c r="K841" t="s">
        <v>20</v>
      </c>
    </row>
    <row r="842" spans="1:11" x14ac:dyDescent="0.2">
      <c r="A842" s="39">
        <v>19510</v>
      </c>
      <c r="C842">
        <v>34570</v>
      </c>
      <c r="D842" s="13" t="str">
        <f t="shared" si="55"/>
        <v/>
      </c>
      <c r="E842">
        <v>41579</v>
      </c>
      <c r="F842" s="13" t="str">
        <f t="shared" si="52"/>
        <v/>
      </c>
      <c r="G842">
        <v>45074</v>
      </c>
      <c r="H842" s="13">
        <f t="shared" si="53"/>
        <v>8.4056855624233373E-2</v>
      </c>
      <c r="J842" s="13" t="str">
        <f t="shared" si="54"/>
        <v/>
      </c>
      <c r="K842" t="s">
        <v>20</v>
      </c>
    </row>
    <row r="843" spans="1:11" x14ac:dyDescent="0.2">
      <c r="A843" s="39">
        <v>19511</v>
      </c>
      <c r="C843">
        <v>34570</v>
      </c>
      <c r="D843" s="13" t="str">
        <f t="shared" si="55"/>
        <v/>
      </c>
      <c r="E843">
        <v>41579</v>
      </c>
      <c r="F843" s="13" t="str">
        <f t="shared" si="52"/>
        <v/>
      </c>
      <c r="H843" s="13" t="str">
        <f t="shared" si="53"/>
        <v/>
      </c>
      <c r="J843" s="13" t="str">
        <f t="shared" si="54"/>
        <v/>
      </c>
      <c r="K843" t="s">
        <v>20</v>
      </c>
    </row>
    <row r="844" spans="1:11" x14ac:dyDescent="0.2">
      <c r="A844" s="39">
        <v>19512</v>
      </c>
      <c r="C844">
        <v>34570</v>
      </c>
      <c r="D844" s="13" t="str">
        <f t="shared" si="55"/>
        <v/>
      </c>
      <c r="E844">
        <v>41579</v>
      </c>
      <c r="F844" s="13" t="str">
        <f t="shared" si="52"/>
        <v/>
      </c>
      <c r="G844">
        <v>45074</v>
      </c>
      <c r="H844" s="13">
        <f t="shared" si="53"/>
        <v>8.4056855624233373E-2</v>
      </c>
      <c r="J844" s="13" t="str">
        <f t="shared" si="54"/>
        <v/>
      </c>
      <c r="K844" t="s">
        <v>20</v>
      </c>
    </row>
    <row r="845" spans="1:11" x14ac:dyDescent="0.2">
      <c r="A845" s="39">
        <v>19513</v>
      </c>
      <c r="C845">
        <v>34570</v>
      </c>
      <c r="D845" s="13" t="str">
        <f t="shared" si="55"/>
        <v/>
      </c>
      <c r="E845">
        <v>41579</v>
      </c>
      <c r="F845" s="13" t="str">
        <f t="shared" si="52"/>
        <v/>
      </c>
      <c r="G845">
        <v>45074</v>
      </c>
      <c r="H845" s="13">
        <f t="shared" si="53"/>
        <v>8.4056855624233373E-2</v>
      </c>
      <c r="J845" s="13" t="str">
        <f t="shared" si="54"/>
        <v/>
      </c>
      <c r="K845" t="s">
        <v>20</v>
      </c>
    </row>
    <row r="846" spans="1:11" x14ac:dyDescent="0.2">
      <c r="A846" s="39">
        <v>19516</v>
      </c>
      <c r="C846">
        <v>34570</v>
      </c>
      <c r="D846" s="13" t="str">
        <f t="shared" si="55"/>
        <v/>
      </c>
      <c r="F846" s="13" t="str">
        <f t="shared" si="52"/>
        <v/>
      </c>
      <c r="H846" s="13" t="str">
        <f t="shared" si="53"/>
        <v/>
      </c>
      <c r="J846" s="13" t="str">
        <f t="shared" si="54"/>
        <v/>
      </c>
      <c r="K846" t="s">
        <v>20</v>
      </c>
    </row>
    <row r="847" spans="1:11" x14ac:dyDescent="0.2">
      <c r="A847" s="39">
        <v>19517</v>
      </c>
      <c r="C847">
        <v>34570</v>
      </c>
      <c r="D847" s="13" t="str">
        <f t="shared" si="55"/>
        <v/>
      </c>
      <c r="E847">
        <v>41579</v>
      </c>
      <c r="F847" s="13" t="str">
        <f t="shared" si="52"/>
        <v/>
      </c>
      <c r="G847">
        <v>45074</v>
      </c>
      <c r="H847" s="13">
        <f t="shared" si="53"/>
        <v>8.4056855624233373E-2</v>
      </c>
      <c r="J847" s="13" t="str">
        <f t="shared" si="54"/>
        <v/>
      </c>
      <c r="K847" t="s">
        <v>20</v>
      </c>
    </row>
    <row r="848" spans="1:11" x14ac:dyDescent="0.2">
      <c r="A848" s="39">
        <v>19518</v>
      </c>
      <c r="C848">
        <v>34570</v>
      </c>
      <c r="D848" s="13" t="str">
        <f t="shared" si="55"/>
        <v/>
      </c>
      <c r="E848">
        <v>41579</v>
      </c>
      <c r="F848" s="13" t="str">
        <f t="shared" si="52"/>
        <v/>
      </c>
      <c r="G848">
        <v>45074</v>
      </c>
      <c r="H848" s="13">
        <f t="shared" si="53"/>
        <v>8.4056855624233373E-2</v>
      </c>
      <c r="I848">
        <v>49962</v>
      </c>
      <c r="J848" s="13" t="str">
        <f t="shared" si="54"/>
        <v/>
      </c>
      <c r="K848" t="s">
        <v>20</v>
      </c>
    </row>
    <row r="849" spans="1:11" x14ac:dyDescent="0.2">
      <c r="A849" s="39">
        <v>19519</v>
      </c>
      <c r="D849" s="13" t="str">
        <f t="shared" si="55"/>
        <v/>
      </c>
      <c r="E849">
        <v>41579</v>
      </c>
      <c r="F849" s="13" t="str">
        <f t="shared" si="52"/>
        <v/>
      </c>
      <c r="G849">
        <v>45074</v>
      </c>
      <c r="H849" s="13">
        <f t="shared" si="53"/>
        <v>8.4056855624233373E-2</v>
      </c>
      <c r="I849">
        <v>49962</v>
      </c>
      <c r="J849" s="13" t="str">
        <f t="shared" si="54"/>
        <v/>
      </c>
      <c r="K849" t="s">
        <v>20</v>
      </c>
    </row>
    <row r="850" spans="1:11" x14ac:dyDescent="0.2">
      <c r="A850" s="39">
        <v>19521</v>
      </c>
      <c r="C850">
        <v>34570</v>
      </c>
      <c r="D850" s="13" t="str">
        <f t="shared" si="55"/>
        <v/>
      </c>
      <c r="E850">
        <v>41579</v>
      </c>
      <c r="F850" s="13" t="str">
        <f t="shared" si="52"/>
        <v/>
      </c>
      <c r="G850">
        <v>45074</v>
      </c>
      <c r="H850" s="13">
        <f t="shared" si="53"/>
        <v>8.4056855624233373E-2</v>
      </c>
      <c r="J850" s="13" t="str">
        <f t="shared" si="54"/>
        <v/>
      </c>
      <c r="K850" t="s">
        <v>20</v>
      </c>
    </row>
    <row r="851" spans="1:11" x14ac:dyDescent="0.2">
      <c r="A851" s="39">
        <v>19522</v>
      </c>
      <c r="C851">
        <v>34570</v>
      </c>
      <c r="D851" s="13" t="str">
        <f t="shared" si="55"/>
        <v/>
      </c>
      <c r="E851">
        <v>41579</v>
      </c>
      <c r="F851" s="13" t="str">
        <f t="shared" si="52"/>
        <v/>
      </c>
      <c r="G851">
        <v>45074</v>
      </c>
      <c r="H851" s="13">
        <f t="shared" si="53"/>
        <v>8.4056855624233373E-2</v>
      </c>
      <c r="J851" s="13" t="str">
        <f t="shared" si="54"/>
        <v/>
      </c>
      <c r="K851" t="s">
        <v>20</v>
      </c>
    </row>
    <row r="852" spans="1:11" x14ac:dyDescent="0.2">
      <c r="A852" s="39">
        <v>19524</v>
      </c>
      <c r="C852">
        <v>34570</v>
      </c>
      <c r="D852" s="13" t="str">
        <f t="shared" si="55"/>
        <v/>
      </c>
      <c r="E852">
        <v>41579</v>
      </c>
      <c r="F852" s="13" t="str">
        <f t="shared" si="52"/>
        <v/>
      </c>
      <c r="G852">
        <v>45074</v>
      </c>
      <c r="H852" s="13">
        <f t="shared" si="53"/>
        <v>8.4056855624233373E-2</v>
      </c>
      <c r="J852" s="13" t="str">
        <f t="shared" si="54"/>
        <v/>
      </c>
      <c r="K852" t="s">
        <v>20</v>
      </c>
    </row>
    <row r="853" spans="1:11" x14ac:dyDescent="0.2">
      <c r="A853" s="39">
        <v>19533</v>
      </c>
      <c r="C853">
        <v>34570</v>
      </c>
      <c r="D853" s="13" t="str">
        <f t="shared" si="55"/>
        <v/>
      </c>
      <c r="F853" s="13" t="str">
        <f t="shared" si="52"/>
        <v/>
      </c>
      <c r="H853" s="13" t="str">
        <f t="shared" si="53"/>
        <v/>
      </c>
      <c r="J853" s="13" t="str">
        <f t="shared" si="54"/>
        <v/>
      </c>
      <c r="K853" t="s">
        <v>20</v>
      </c>
    </row>
    <row r="854" spans="1:11" x14ac:dyDescent="0.2">
      <c r="A854" s="39">
        <v>19551</v>
      </c>
      <c r="C854">
        <v>27518</v>
      </c>
      <c r="D854" s="13" t="str">
        <f t="shared" si="55"/>
        <v/>
      </c>
      <c r="F854" s="13" t="str">
        <f t="shared" si="52"/>
        <v/>
      </c>
      <c r="H854" s="13" t="str">
        <f t="shared" si="53"/>
        <v/>
      </c>
      <c r="J854" s="13" t="str">
        <f t="shared" si="54"/>
        <v/>
      </c>
      <c r="K854" t="s">
        <v>20</v>
      </c>
    </row>
    <row r="855" spans="1:11" x14ac:dyDescent="0.2">
      <c r="A855" s="39">
        <v>19761</v>
      </c>
      <c r="D855" s="13" t="str">
        <f t="shared" si="55"/>
        <v/>
      </c>
      <c r="E855">
        <v>30306</v>
      </c>
      <c r="F855" s="13" t="str">
        <f t="shared" si="52"/>
        <v/>
      </c>
      <c r="G855">
        <v>37149</v>
      </c>
      <c r="H855" s="13" t="str">
        <f t="shared" si="53"/>
        <v/>
      </c>
      <c r="I855">
        <v>41142</v>
      </c>
      <c r="J855" s="13" t="str">
        <f t="shared" si="54"/>
        <v/>
      </c>
      <c r="K855" t="s">
        <v>20</v>
      </c>
    </row>
    <row r="856" spans="1:11" x14ac:dyDescent="0.2">
      <c r="A856" s="39">
        <v>19762</v>
      </c>
      <c r="D856" s="13" t="str">
        <f t="shared" si="55"/>
        <v/>
      </c>
      <c r="E856">
        <v>29890</v>
      </c>
      <c r="F856" s="13" t="str">
        <f t="shared" si="52"/>
        <v/>
      </c>
      <c r="G856">
        <v>36629</v>
      </c>
      <c r="H856" s="13" t="str">
        <f t="shared" si="53"/>
        <v/>
      </c>
      <c r="I856">
        <v>40498</v>
      </c>
      <c r="J856" s="13" t="str">
        <f t="shared" si="54"/>
        <v/>
      </c>
      <c r="K856" t="s">
        <v>20</v>
      </c>
    </row>
    <row r="857" spans="1:11" x14ac:dyDescent="0.2">
      <c r="A857" s="39">
        <v>19774</v>
      </c>
      <c r="D857" s="13" t="str">
        <f t="shared" si="55"/>
        <v/>
      </c>
      <c r="E857">
        <v>29890</v>
      </c>
      <c r="F857" s="13" t="str">
        <f t="shared" si="52"/>
        <v/>
      </c>
      <c r="G857">
        <v>36629</v>
      </c>
      <c r="H857" s="13" t="str">
        <f t="shared" si="53"/>
        <v/>
      </c>
      <c r="I857">
        <v>40498</v>
      </c>
      <c r="J857" s="13" t="str">
        <f t="shared" si="54"/>
        <v/>
      </c>
      <c r="K857" t="s">
        <v>20</v>
      </c>
    </row>
    <row r="858" spans="1:11" x14ac:dyDescent="0.2">
      <c r="A858" s="39">
        <v>20049</v>
      </c>
      <c r="D858" s="13" t="str">
        <f t="shared" si="55"/>
        <v/>
      </c>
      <c r="F858" s="13" t="str">
        <f t="shared" si="52"/>
        <v/>
      </c>
      <c r="G858">
        <v>32947</v>
      </c>
      <c r="H858" s="13" t="str">
        <f t="shared" si="53"/>
        <v/>
      </c>
      <c r="I858">
        <v>45323</v>
      </c>
      <c r="J858" s="13" t="str">
        <f t="shared" si="54"/>
        <v/>
      </c>
      <c r="K858" t="s">
        <v>20</v>
      </c>
    </row>
    <row r="859" spans="1:11" x14ac:dyDescent="0.2">
      <c r="A859" s="39">
        <v>20063</v>
      </c>
      <c r="D859" s="13" t="str">
        <f t="shared" si="55"/>
        <v/>
      </c>
      <c r="F859" s="13" t="str">
        <f t="shared" si="52"/>
        <v/>
      </c>
      <c r="G859">
        <v>39603</v>
      </c>
      <c r="H859" s="13" t="str">
        <f t="shared" si="53"/>
        <v/>
      </c>
      <c r="I859">
        <v>45427</v>
      </c>
      <c r="J859" s="13" t="str">
        <f t="shared" si="54"/>
        <v/>
      </c>
      <c r="K859" t="s">
        <v>20</v>
      </c>
    </row>
    <row r="860" spans="1:11" x14ac:dyDescent="0.2">
      <c r="A860" s="39">
        <v>20081</v>
      </c>
      <c r="D860" s="13" t="str">
        <f t="shared" si="55"/>
        <v/>
      </c>
      <c r="F860" s="13" t="str">
        <f t="shared" si="52"/>
        <v/>
      </c>
      <c r="G860">
        <v>33446</v>
      </c>
      <c r="H860" s="13" t="str">
        <f t="shared" si="53"/>
        <v/>
      </c>
      <c r="I860">
        <v>41142</v>
      </c>
      <c r="J860" s="13" t="str">
        <f t="shared" si="54"/>
        <v/>
      </c>
      <c r="K860" t="s">
        <v>20</v>
      </c>
    </row>
    <row r="861" spans="1:11" x14ac:dyDescent="0.2">
      <c r="A861" s="39">
        <v>20096</v>
      </c>
      <c r="D861" s="13" t="str">
        <f t="shared" si="55"/>
        <v/>
      </c>
      <c r="F861" s="13" t="str">
        <f t="shared" si="52"/>
        <v/>
      </c>
      <c r="G861">
        <v>32947</v>
      </c>
      <c r="H861" s="13" t="str">
        <f t="shared" si="53"/>
        <v/>
      </c>
      <c r="I861">
        <v>37544</v>
      </c>
      <c r="J861" s="13" t="str">
        <f t="shared" si="54"/>
        <v/>
      </c>
      <c r="K861" t="s">
        <v>20</v>
      </c>
    </row>
    <row r="862" spans="1:11" x14ac:dyDescent="0.2">
      <c r="A862" s="39">
        <v>20102</v>
      </c>
      <c r="D862" s="13" t="str">
        <f t="shared" si="55"/>
        <v/>
      </c>
      <c r="F862" s="13" t="str">
        <f t="shared" si="52"/>
        <v/>
      </c>
      <c r="G862">
        <v>34694</v>
      </c>
      <c r="H862" s="13" t="str">
        <f t="shared" si="53"/>
        <v/>
      </c>
      <c r="I862">
        <v>37461</v>
      </c>
      <c r="J862" s="13">
        <f t="shared" si="54"/>
        <v>7.9754424396149215E-2</v>
      </c>
      <c r="K862" t="s">
        <v>20</v>
      </c>
    </row>
    <row r="863" spans="1:11" x14ac:dyDescent="0.2">
      <c r="A863" s="39">
        <v>20112</v>
      </c>
      <c r="D863" s="13" t="str">
        <f t="shared" si="55"/>
        <v/>
      </c>
      <c r="F863" s="13" t="str">
        <f t="shared" si="52"/>
        <v/>
      </c>
      <c r="G863">
        <v>30638</v>
      </c>
      <c r="H863" s="13" t="str">
        <f t="shared" si="53"/>
        <v/>
      </c>
      <c r="J863" s="13" t="str">
        <f t="shared" si="54"/>
        <v/>
      </c>
      <c r="K863" t="s">
        <v>20</v>
      </c>
    </row>
    <row r="864" spans="1:11" x14ac:dyDescent="0.2">
      <c r="A864" s="39">
        <v>20199</v>
      </c>
      <c r="D864" s="13" t="str">
        <f t="shared" si="55"/>
        <v/>
      </c>
      <c r="F864" s="13" t="str">
        <f t="shared" si="52"/>
        <v/>
      </c>
      <c r="G864">
        <v>36628.800000000003</v>
      </c>
      <c r="H864" s="13" t="str">
        <f t="shared" si="53"/>
        <v/>
      </c>
      <c r="I864">
        <v>40498</v>
      </c>
      <c r="J864" s="13" t="str">
        <f t="shared" si="54"/>
        <v/>
      </c>
      <c r="K864" t="s">
        <v>20</v>
      </c>
    </row>
    <row r="865" spans="1:11" x14ac:dyDescent="0.2">
      <c r="A865" s="39">
        <v>20228</v>
      </c>
      <c r="D865" s="13" t="str">
        <f t="shared" si="55"/>
        <v/>
      </c>
      <c r="F865" s="13" t="str">
        <f t="shared" si="52"/>
        <v/>
      </c>
      <c r="G865">
        <v>31138</v>
      </c>
      <c r="H865" s="13" t="str">
        <f t="shared" si="53"/>
        <v/>
      </c>
      <c r="J865" s="13" t="str">
        <f t="shared" si="54"/>
        <v/>
      </c>
      <c r="K865" t="s">
        <v>20</v>
      </c>
    </row>
    <row r="866" spans="1:11" x14ac:dyDescent="0.2">
      <c r="A866" s="39">
        <v>20237</v>
      </c>
      <c r="D866" s="13" t="str">
        <f t="shared" si="55"/>
        <v/>
      </c>
      <c r="F866" s="13" t="str">
        <f t="shared" si="52"/>
        <v/>
      </c>
      <c r="G866">
        <v>31138</v>
      </c>
      <c r="H866" s="13" t="str">
        <f t="shared" si="53"/>
        <v/>
      </c>
      <c r="I866">
        <v>38064</v>
      </c>
      <c r="J866" s="13" t="str">
        <f t="shared" si="54"/>
        <v/>
      </c>
      <c r="K866" t="s">
        <v>20</v>
      </c>
    </row>
    <row r="867" spans="1:11" x14ac:dyDescent="0.2">
      <c r="A867" s="39">
        <v>20324</v>
      </c>
      <c r="D867" s="13" t="str">
        <f t="shared" si="55"/>
        <v/>
      </c>
      <c r="F867" s="13" t="str">
        <f t="shared" si="52"/>
        <v/>
      </c>
      <c r="H867" s="13" t="str">
        <f t="shared" si="53"/>
        <v/>
      </c>
      <c r="I867">
        <v>33675</v>
      </c>
      <c r="J867" s="13" t="str">
        <f t="shared" si="54"/>
        <v/>
      </c>
      <c r="K867" t="s">
        <v>20</v>
      </c>
    </row>
    <row r="868" spans="1:11" x14ac:dyDescent="0.2">
      <c r="A868" s="39">
        <v>20520</v>
      </c>
      <c r="D868" s="13" t="str">
        <f t="shared" si="55"/>
        <v/>
      </c>
      <c r="F868" s="13" t="str">
        <f t="shared" si="52"/>
        <v/>
      </c>
      <c r="H868" s="13" t="str">
        <f t="shared" si="53"/>
        <v/>
      </c>
      <c r="I868">
        <v>33675</v>
      </c>
      <c r="J868" s="13" t="str">
        <f t="shared" si="54"/>
        <v/>
      </c>
      <c r="K868" t="s">
        <v>20</v>
      </c>
    </row>
    <row r="869" spans="1:11" x14ac:dyDescent="0.2">
      <c r="A869" s="39">
        <v>20521</v>
      </c>
      <c r="D869" s="13" t="str">
        <f t="shared" si="55"/>
        <v/>
      </c>
      <c r="F869" s="13" t="str">
        <f t="shared" si="52"/>
        <v/>
      </c>
      <c r="H869" s="13" t="str">
        <f t="shared" si="53"/>
        <v/>
      </c>
      <c r="I869">
        <v>30472</v>
      </c>
      <c r="J869" s="13" t="str">
        <f t="shared" si="54"/>
        <v/>
      </c>
      <c r="K869" t="s">
        <v>20</v>
      </c>
    </row>
    <row r="870" spans="1:11" x14ac:dyDescent="0.2">
      <c r="A870" s="39">
        <v>20522</v>
      </c>
      <c r="D870" s="13" t="str">
        <f t="shared" si="55"/>
        <v/>
      </c>
      <c r="F870" s="13" t="str">
        <f t="shared" si="52"/>
        <v/>
      </c>
      <c r="H870" s="13" t="str">
        <f t="shared" si="53"/>
        <v/>
      </c>
      <c r="I870">
        <v>31907</v>
      </c>
      <c r="J870" s="13" t="str">
        <f t="shared" si="54"/>
        <v/>
      </c>
      <c r="K870" t="s">
        <v>20</v>
      </c>
    </row>
    <row r="871" spans="1:11" x14ac:dyDescent="0.2">
      <c r="A871" s="39">
        <v>20523</v>
      </c>
      <c r="D871" s="13" t="str">
        <f t="shared" si="55"/>
        <v/>
      </c>
      <c r="F871" s="13" t="str">
        <f t="shared" si="52"/>
        <v/>
      </c>
      <c r="H871" s="13" t="str">
        <f t="shared" si="53"/>
        <v/>
      </c>
      <c r="I871">
        <v>31907</v>
      </c>
      <c r="J871" s="13" t="str">
        <f t="shared" si="54"/>
        <v/>
      </c>
      <c r="K871" t="s">
        <v>20</v>
      </c>
    </row>
    <row r="872" spans="1:11" x14ac:dyDescent="0.2">
      <c r="A872" s="39">
        <v>20526</v>
      </c>
      <c r="D872" s="13" t="str">
        <f t="shared" si="55"/>
        <v/>
      </c>
      <c r="F872" s="13" t="str">
        <f t="shared" si="52"/>
        <v/>
      </c>
      <c r="H872" s="13" t="str">
        <f t="shared" si="53"/>
        <v/>
      </c>
      <c r="I872">
        <v>31907</v>
      </c>
      <c r="J872" s="13" t="str">
        <f t="shared" si="54"/>
        <v/>
      </c>
      <c r="K872" t="s">
        <v>20</v>
      </c>
    </row>
    <row r="873" spans="1:11" x14ac:dyDescent="0.2">
      <c r="A873" s="39">
        <v>20531</v>
      </c>
      <c r="D873" s="13" t="str">
        <f t="shared" si="55"/>
        <v/>
      </c>
      <c r="F873" s="13" t="str">
        <f t="shared" si="52"/>
        <v/>
      </c>
      <c r="H873" s="13" t="str">
        <f t="shared" si="53"/>
        <v/>
      </c>
      <c r="I873">
        <v>30472</v>
      </c>
      <c r="J873" s="13" t="str">
        <f t="shared" si="54"/>
        <v/>
      </c>
      <c r="K873" t="s">
        <v>20</v>
      </c>
    </row>
    <row r="874" spans="1:11" x14ac:dyDescent="0.2">
      <c r="A874" s="39">
        <v>20532</v>
      </c>
      <c r="D874" s="13" t="str">
        <f t="shared" si="55"/>
        <v/>
      </c>
      <c r="F874" s="13" t="str">
        <f t="shared" si="52"/>
        <v/>
      </c>
      <c r="H874" s="13" t="str">
        <f t="shared" si="53"/>
        <v/>
      </c>
      <c r="I874">
        <v>31325</v>
      </c>
      <c r="J874" s="13" t="str">
        <f t="shared" si="54"/>
        <v/>
      </c>
      <c r="K874" t="s">
        <v>20</v>
      </c>
    </row>
    <row r="875" spans="1:11" x14ac:dyDescent="0.2">
      <c r="A875" s="39">
        <v>20635</v>
      </c>
      <c r="D875" s="13" t="str">
        <f t="shared" si="55"/>
        <v/>
      </c>
      <c r="F875" s="13" t="str">
        <f t="shared" si="52"/>
        <v/>
      </c>
      <c r="H875" s="13" t="str">
        <f t="shared" si="53"/>
        <v/>
      </c>
      <c r="I875">
        <v>31408</v>
      </c>
      <c r="J875" s="13" t="str">
        <f t="shared" si="54"/>
        <v/>
      </c>
      <c r="K875" t="s">
        <v>20</v>
      </c>
    </row>
    <row r="876" spans="1:11" x14ac:dyDescent="0.2">
      <c r="A876" s="39">
        <v>20637</v>
      </c>
      <c r="D876" s="13" t="str">
        <f t="shared" si="55"/>
        <v/>
      </c>
      <c r="F876" s="13" t="str">
        <f t="shared" si="52"/>
        <v/>
      </c>
      <c r="H876" s="13" t="str">
        <f t="shared" si="53"/>
        <v/>
      </c>
      <c r="I876">
        <v>31408</v>
      </c>
      <c r="J876" s="13" t="str">
        <f t="shared" si="54"/>
        <v/>
      </c>
      <c r="K876" t="s">
        <v>20</v>
      </c>
    </row>
    <row r="877" spans="1:11" x14ac:dyDescent="0.2">
      <c r="A877" s="39">
        <v>20640</v>
      </c>
      <c r="D877" s="13" t="str">
        <f t="shared" si="55"/>
        <v/>
      </c>
      <c r="F877" s="13" t="str">
        <f t="shared" si="52"/>
        <v/>
      </c>
      <c r="H877" s="13" t="str">
        <f t="shared" si="53"/>
        <v/>
      </c>
      <c r="I877">
        <v>31408</v>
      </c>
      <c r="J877" s="13" t="str">
        <f t="shared" si="54"/>
        <v/>
      </c>
      <c r="K877" t="s">
        <v>20</v>
      </c>
    </row>
    <row r="878" spans="1:11" x14ac:dyDescent="0.2">
      <c r="A878" s="39">
        <v>20641</v>
      </c>
      <c r="D878" s="13" t="str">
        <f t="shared" si="55"/>
        <v/>
      </c>
      <c r="F878" s="13" t="str">
        <f t="shared" si="52"/>
        <v/>
      </c>
      <c r="H878" s="13" t="str">
        <f t="shared" si="53"/>
        <v/>
      </c>
      <c r="I878">
        <v>31907.200000000001</v>
      </c>
      <c r="J878" s="13" t="str">
        <f t="shared" si="54"/>
        <v/>
      </c>
      <c r="K878" t="s">
        <v>20</v>
      </c>
    </row>
    <row r="879" spans="1:11" x14ac:dyDescent="0.2">
      <c r="A879" s="39">
        <v>20646</v>
      </c>
      <c r="D879" s="13" t="str">
        <f t="shared" si="55"/>
        <v/>
      </c>
      <c r="F879" s="13" t="str">
        <f t="shared" si="52"/>
        <v/>
      </c>
      <c r="H879" s="13" t="str">
        <f t="shared" si="53"/>
        <v/>
      </c>
      <c r="I879">
        <v>31408</v>
      </c>
      <c r="J879" s="13" t="str">
        <f t="shared" si="54"/>
        <v/>
      </c>
      <c r="K879" t="s">
        <v>20</v>
      </c>
    </row>
    <row r="880" spans="1:11" x14ac:dyDescent="0.2">
      <c r="A880" s="39">
        <v>20837</v>
      </c>
      <c r="D880" s="13" t="str">
        <f t="shared" si="55"/>
        <v/>
      </c>
      <c r="F880" s="13" t="str">
        <f t="shared" si="52"/>
        <v/>
      </c>
      <c r="H880" s="13" t="str">
        <f t="shared" si="53"/>
        <v/>
      </c>
      <c r="J880" s="13" t="str">
        <f t="shared" si="54"/>
        <v/>
      </c>
      <c r="K880" t="s">
        <v>20</v>
      </c>
    </row>
    <row r="881" spans="1:11" x14ac:dyDescent="0.2">
      <c r="A881" s="39">
        <v>20840</v>
      </c>
      <c r="D881" s="13" t="str">
        <f t="shared" si="55"/>
        <v/>
      </c>
      <c r="F881" s="13" t="str">
        <f t="shared" si="52"/>
        <v/>
      </c>
      <c r="H881" s="13" t="str">
        <f t="shared" si="53"/>
        <v/>
      </c>
      <c r="J881" s="13" t="str">
        <f t="shared" si="54"/>
        <v/>
      </c>
      <c r="K881" t="s">
        <v>20</v>
      </c>
    </row>
    <row r="882" spans="1:11" x14ac:dyDescent="0.2">
      <c r="A882" s="39">
        <v>20844</v>
      </c>
      <c r="D882" s="13" t="str">
        <f t="shared" si="55"/>
        <v/>
      </c>
      <c r="F882" s="13" t="str">
        <f t="shared" si="52"/>
        <v/>
      </c>
      <c r="H882" s="13" t="str">
        <f t="shared" si="53"/>
        <v/>
      </c>
      <c r="J882" s="13" t="str">
        <f t="shared" si="54"/>
        <v/>
      </c>
      <c r="K882" t="s">
        <v>20</v>
      </c>
    </row>
    <row r="883" spans="1:11" x14ac:dyDescent="0.2">
      <c r="A883" s="39">
        <v>20921</v>
      </c>
      <c r="D883" s="13" t="str">
        <f t="shared" si="55"/>
        <v/>
      </c>
      <c r="F883" s="13" t="str">
        <f t="shared" si="52"/>
        <v/>
      </c>
      <c r="H883" s="13" t="str">
        <f t="shared" si="53"/>
        <v/>
      </c>
      <c r="J883" s="13" t="str">
        <f t="shared" si="54"/>
        <v/>
      </c>
      <c r="K883" t="s">
        <v>20</v>
      </c>
    </row>
    <row r="884" spans="1:11" x14ac:dyDescent="0.2">
      <c r="A884" s="39">
        <v>20922</v>
      </c>
      <c r="D884" s="13" t="str">
        <f t="shared" si="55"/>
        <v/>
      </c>
      <c r="F884" s="13" t="str">
        <f t="shared" si="52"/>
        <v/>
      </c>
      <c r="H884" s="13" t="str">
        <f t="shared" si="53"/>
        <v/>
      </c>
      <c r="J884" s="13" t="str">
        <f t="shared" si="54"/>
        <v/>
      </c>
      <c r="K884" t="s">
        <v>20</v>
      </c>
    </row>
    <row r="885" spans="1:11" x14ac:dyDescent="0.2">
      <c r="A885" s="39">
        <v>20924</v>
      </c>
      <c r="D885" s="13" t="str">
        <f t="shared" si="55"/>
        <v/>
      </c>
      <c r="F885" s="13" t="str">
        <f t="shared" si="52"/>
        <v/>
      </c>
      <c r="H885" s="13" t="str">
        <f t="shared" si="53"/>
        <v/>
      </c>
      <c r="J885" s="13" t="str">
        <f t="shared" si="54"/>
        <v/>
      </c>
      <c r="K885" t="s">
        <v>20</v>
      </c>
    </row>
    <row r="886" spans="1:11" x14ac:dyDescent="0.2">
      <c r="A886" s="39">
        <v>20927</v>
      </c>
      <c r="D886" s="13" t="str">
        <f t="shared" si="55"/>
        <v/>
      </c>
      <c r="F886" s="13" t="str">
        <f t="shared" si="52"/>
        <v/>
      </c>
      <c r="H886" s="13" t="str">
        <f t="shared" si="53"/>
        <v/>
      </c>
      <c r="J886" s="13" t="str">
        <f t="shared" si="54"/>
        <v/>
      </c>
      <c r="K886" t="s">
        <v>20</v>
      </c>
    </row>
    <row r="887" spans="1:11" x14ac:dyDescent="0.2">
      <c r="A887" s="39">
        <v>20928</v>
      </c>
      <c r="D887" s="13" t="str">
        <f t="shared" si="55"/>
        <v/>
      </c>
      <c r="F887" s="13" t="str">
        <f t="shared" si="52"/>
        <v/>
      </c>
      <c r="H887" s="13" t="str">
        <f t="shared" si="53"/>
        <v/>
      </c>
      <c r="J887" s="13" t="str">
        <f t="shared" si="54"/>
        <v/>
      </c>
      <c r="K887" t="s">
        <v>20</v>
      </c>
    </row>
    <row r="888" spans="1:11" x14ac:dyDescent="0.2">
      <c r="A888" s="39">
        <v>20929</v>
      </c>
      <c r="D888" s="13" t="str">
        <f t="shared" si="55"/>
        <v/>
      </c>
      <c r="F888" s="13" t="str">
        <f t="shared" si="52"/>
        <v/>
      </c>
      <c r="H888" s="13" t="str">
        <f t="shared" si="53"/>
        <v/>
      </c>
      <c r="J888" s="13" t="str">
        <f t="shared" si="54"/>
        <v/>
      </c>
      <c r="K888" t="s">
        <v>20</v>
      </c>
    </row>
    <row r="889" spans="1:11" x14ac:dyDescent="0.2">
      <c r="A889" s="39">
        <v>20932</v>
      </c>
      <c r="D889" s="13" t="str">
        <f t="shared" si="55"/>
        <v/>
      </c>
      <c r="F889" s="13" t="str">
        <f t="shared" si="52"/>
        <v/>
      </c>
      <c r="H889" s="13" t="str">
        <f t="shared" si="53"/>
        <v/>
      </c>
      <c r="J889" s="13" t="str">
        <f t="shared" si="54"/>
        <v/>
      </c>
      <c r="K889" t="s">
        <v>20</v>
      </c>
    </row>
    <row r="890" spans="1:11" x14ac:dyDescent="0.2">
      <c r="A890" s="39">
        <v>20935</v>
      </c>
      <c r="D890" s="13" t="str">
        <f t="shared" si="55"/>
        <v/>
      </c>
      <c r="F890" s="13" t="str">
        <f t="shared" si="52"/>
        <v/>
      </c>
      <c r="H890" s="13" t="str">
        <f t="shared" si="53"/>
        <v/>
      </c>
      <c r="J890" s="13" t="str">
        <f t="shared" si="54"/>
        <v/>
      </c>
      <c r="K890" t="s">
        <v>20</v>
      </c>
    </row>
    <row r="891" spans="1:11" x14ac:dyDescent="0.2">
      <c r="A891" s="39">
        <v>20937</v>
      </c>
      <c r="D891" s="13" t="str">
        <f t="shared" si="55"/>
        <v/>
      </c>
      <c r="F891" s="13" t="str">
        <f t="shared" si="52"/>
        <v/>
      </c>
      <c r="H891" s="13" t="str">
        <f t="shared" si="53"/>
        <v/>
      </c>
      <c r="J891" s="13" t="str">
        <f t="shared" si="54"/>
        <v/>
      </c>
      <c r="K891" t="s">
        <v>20</v>
      </c>
    </row>
    <row r="892" spans="1:11" x14ac:dyDescent="0.2">
      <c r="A892" s="39">
        <v>20944</v>
      </c>
      <c r="D892" s="13" t="str">
        <f t="shared" si="55"/>
        <v/>
      </c>
      <c r="F892" s="13" t="str">
        <f t="shared" si="52"/>
        <v/>
      </c>
      <c r="H892" s="13" t="str">
        <f t="shared" si="53"/>
        <v/>
      </c>
      <c r="J892" s="13" t="str">
        <f t="shared" si="54"/>
        <v/>
      </c>
      <c r="K892" t="s">
        <v>20</v>
      </c>
    </row>
    <row r="893" spans="1:11" x14ac:dyDescent="0.2">
      <c r="A893" s="39">
        <v>3263.1</v>
      </c>
      <c r="B893">
        <v>53497.599999999999</v>
      </c>
      <c r="D893" s="13" t="str">
        <f t="shared" si="55"/>
        <v/>
      </c>
      <c r="F893" s="13" t="str">
        <f t="shared" si="52"/>
        <v/>
      </c>
      <c r="H893" s="13" t="str">
        <f t="shared" si="53"/>
        <v/>
      </c>
      <c r="J893" s="13" t="str">
        <f t="shared" si="54"/>
        <v/>
      </c>
      <c r="K893" t="s">
        <v>20</v>
      </c>
    </row>
    <row r="894" spans="1:11" x14ac:dyDescent="0.2">
      <c r="A894" s="39">
        <v>3431.1</v>
      </c>
      <c r="B894">
        <v>62911.26</v>
      </c>
      <c r="D894" s="13" t="str">
        <f t="shared" si="55"/>
        <v/>
      </c>
      <c r="F894" s="13" t="str">
        <f t="shared" si="52"/>
        <v/>
      </c>
      <c r="H894" s="13" t="str">
        <f t="shared" si="53"/>
        <v/>
      </c>
      <c r="J894" s="13" t="str">
        <f t="shared" si="54"/>
        <v/>
      </c>
      <c r="K894" t="s">
        <v>20</v>
      </c>
    </row>
    <row r="895" spans="1:11" x14ac:dyDescent="0.2">
      <c r="A895" s="39">
        <v>3564.1</v>
      </c>
      <c r="B895">
        <v>55702</v>
      </c>
      <c r="C895">
        <v>57366</v>
      </c>
      <c r="D895" s="13">
        <f t="shared" si="55"/>
        <v>2.9873254102186664E-2</v>
      </c>
      <c r="F895" s="13" t="str">
        <f t="shared" si="52"/>
        <v/>
      </c>
      <c r="H895" s="13" t="str">
        <f t="shared" si="53"/>
        <v/>
      </c>
      <c r="J895" s="13" t="str">
        <f t="shared" si="54"/>
        <v/>
      </c>
      <c r="K895" t="s">
        <v>20</v>
      </c>
    </row>
    <row r="896" spans="1:11" x14ac:dyDescent="0.2">
      <c r="A896" s="39">
        <v>3647.1</v>
      </c>
      <c r="B896">
        <v>52847.39</v>
      </c>
      <c r="C896">
        <v>54496</v>
      </c>
      <c r="D896" s="13">
        <f t="shared" si="55"/>
        <v>3.1195674942509077E-2</v>
      </c>
      <c r="F896" s="13" t="str">
        <f t="shared" si="52"/>
        <v/>
      </c>
      <c r="H896" s="13" t="str">
        <f t="shared" si="53"/>
        <v/>
      </c>
      <c r="J896" s="13" t="str">
        <f t="shared" si="54"/>
        <v/>
      </c>
      <c r="K896" t="s">
        <v>20</v>
      </c>
    </row>
    <row r="897" spans="1:11" x14ac:dyDescent="0.2">
      <c r="A897" s="39">
        <v>3859.1</v>
      </c>
      <c r="B897">
        <v>60632</v>
      </c>
      <c r="D897" s="13" t="str">
        <f t="shared" si="55"/>
        <v/>
      </c>
      <c r="F897" s="13" t="str">
        <f t="shared" si="52"/>
        <v/>
      </c>
      <c r="H897" s="13" t="str">
        <f t="shared" si="53"/>
        <v/>
      </c>
      <c r="J897" s="13" t="str">
        <f t="shared" si="54"/>
        <v/>
      </c>
      <c r="K897" t="s">
        <v>20</v>
      </c>
    </row>
    <row r="898" spans="1:11" x14ac:dyDescent="0.2">
      <c r="A898" s="39">
        <v>3872.1</v>
      </c>
      <c r="B898">
        <v>60788.83</v>
      </c>
      <c r="C898">
        <v>62785.63</v>
      </c>
      <c r="D898" s="13">
        <f t="shared" si="55"/>
        <v>3.284814002835712E-2</v>
      </c>
      <c r="E898">
        <v>67558.399999999994</v>
      </c>
      <c r="F898" s="13">
        <f t="shared" ref="F898:F910" si="56">IF(IFERROR((E898/C898-1),"")="","",IF(AND((E898/C898-1)&gt;0,(E898/C898-1)&lt;0.1),(E898/C898-1),""))</f>
        <v>7.6016916609740193E-2</v>
      </c>
      <c r="H898" s="13" t="str">
        <f t="shared" ref="H898:H910" si="57">IF(IFERROR((G898/E898-1),"")="","",IF(AND((G898/E898-1)&gt;0,(G898/E898-1)&lt;0.1),(G898/E898-1),""))</f>
        <v/>
      </c>
      <c r="J898" s="13" t="str">
        <f t="shared" ref="J898:J910" si="58">IF(IFERROR((I898/G898-1),"")="","",IF(AND((I898/G898-1)&gt;0,(I898/G898-1)&lt;0.1),(I898/G898-1),""))</f>
        <v/>
      </c>
      <c r="K898" t="s">
        <v>20</v>
      </c>
    </row>
    <row r="899" spans="1:11" x14ac:dyDescent="0.2">
      <c r="A899" s="39">
        <v>10540.1</v>
      </c>
      <c r="D899" s="13" t="str">
        <f t="shared" ref="D899:D910" si="59">IF(IFERROR((C899/B899-1),"")="","",IF(AND((C899/B899-1)&gt;0,(C899/B899-1)&lt;0.1),(C899/B899-1),""))</f>
        <v/>
      </c>
      <c r="F899" s="13" t="str">
        <f t="shared" si="56"/>
        <v/>
      </c>
      <c r="H899" s="13" t="str">
        <f t="shared" si="57"/>
        <v/>
      </c>
      <c r="J899" s="13" t="str">
        <f t="shared" si="58"/>
        <v/>
      </c>
      <c r="K899" t="s">
        <v>20</v>
      </c>
    </row>
    <row r="900" spans="1:11" x14ac:dyDescent="0.2">
      <c r="A900" s="39">
        <v>15365.1</v>
      </c>
      <c r="D900" s="13" t="str">
        <f t="shared" si="59"/>
        <v/>
      </c>
      <c r="F900" s="13" t="str">
        <f t="shared" si="56"/>
        <v/>
      </c>
      <c r="H900" s="13" t="str">
        <f t="shared" si="57"/>
        <v/>
      </c>
      <c r="J900" s="13" t="str">
        <f t="shared" si="58"/>
        <v/>
      </c>
      <c r="K900" t="s">
        <v>20</v>
      </c>
    </row>
    <row r="901" spans="1:11" x14ac:dyDescent="0.2">
      <c r="A901" s="39">
        <v>15581.1</v>
      </c>
      <c r="D901" s="13" t="str">
        <f t="shared" si="59"/>
        <v/>
      </c>
      <c r="F901" s="13" t="str">
        <f t="shared" si="56"/>
        <v/>
      </c>
      <c r="H901" s="13" t="str">
        <f t="shared" si="57"/>
        <v/>
      </c>
      <c r="J901" s="13" t="str">
        <f t="shared" si="58"/>
        <v/>
      </c>
      <c r="K901" t="s">
        <v>20</v>
      </c>
    </row>
    <row r="902" spans="1:11" x14ac:dyDescent="0.2">
      <c r="A902" s="39">
        <v>16297.1</v>
      </c>
      <c r="D902" s="13" t="str">
        <f t="shared" si="59"/>
        <v/>
      </c>
      <c r="E902">
        <v>40144</v>
      </c>
      <c r="F902" s="13" t="str">
        <f t="shared" si="56"/>
        <v/>
      </c>
      <c r="H902" s="13" t="str">
        <f t="shared" si="57"/>
        <v/>
      </c>
      <c r="J902" s="13" t="str">
        <f t="shared" si="58"/>
        <v/>
      </c>
      <c r="K902" t="s">
        <v>20</v>
      </c>
    </row>
    <row r="903" spans="1:11" x14ac:dyDescent="0.2">
      <c r="A903" s="39">
        <v>16384.099999999999</v>
      </c>
      <c r="B903">
        <v>47382</v>
      </c>
      <c r="C903">
        <v>48693</v>
      </c>
      <c r="D903" s="13">
        <f t="shared" si="59"/>
        <v>2.7668734962644104E-2</v>
      </c>
      <c r="E903">
        <v>50149</v>
      </c>
      <c r="F903" s="13">
        <f t="shared" si="56"/>
        <v>2.9901628570841776E-2</v>
      </c>
      <c r="H903" s="13" t="str">
        <f t="shared" si="57"/>
        <v/>
      </c>
      <c r="J903" s="13" t="str">
        <f t="shared" si="58"/>
        <v/>
      </c>
      <c r="K903" t="s">
        <v>20</v>
      </c>
    </row>
    <row r="904" spans="1:11" x14ac:dyDescent="0.2">
      <c r="A904" s="39">
        <v>16500.099999999999</v>
      </c>
      <c r="B904">
        <v>38979</v>
      </c>
      <c r="C904">
        <v>40144</v>
      </c>
      <c r="D904" s="13">
        <f t="shared" si="59"/>
        <v>2.9887888350137226E-2</v>
      </c>
      <c r="F904" s="13" t="str">
        <f t="shared" si="56"/>
        <v/>
      </c>
      <c r="H904" s="13" t="str">
        <f t="shared" si="57"/>
        <v/>
      </c>
      <c r="J904" s="13" t="str">
        <f t="shared" si="58"/>
        <v/>
      </c>
      <c r="K904" t="s">
        <v>20</v>
      </c>
    </row>
    <row r="905" spans="1:11" x14ac:dyDescent="0.2">
      <c r="A905" s="39">
        <v>17281.099999999999</v>
      </c>
      <c r="D905" s="13" t="str">
        <f t="shared" si="59"/>
        <v/>
      </c>
      <c r="F905" s="13" t="str">
        <f t="shared" si="56"/>
        <v/>
      </c>
      <c r="H905" s="13" t="str">
        <f t="shared" si="57"/>
        <v/>
      </c>
      <c r="I905">
        <v>63072.72</v>
      </c>
      <c r="J905" s="13" t="str">
        <f t="shared" si="58"/>
        <v/>
      </c>
      <c r="K905" t="s">
        <v>20</v>
      </c>
    </row>
    <row r="906" spans="1:11" x14ac:dyDescent="0.2">
      <c r="A906" s="39">
        <v>17403.099999999999</v>
      </c>
      <c r="B906">
        <v>39291</v>
      </c>
      <c r="D906" s="13" t="str">
        <f t="shared" si="59"/>
        <v/>
      </c>
      <c r="F906" s="13" t="str">
        <f t="shared" si="56"/>
        <v/>
      </c>
      <c r="H906" s="13" t="str">
        <f t="shared" si="57"/>
        <v/>
      </c>
      <c r="J906" s="13" t="str">
        <f t="shared" si="58"/>
        <v/>
      </c>
      <c r="K906" t="s">
        <v>20</v>
      </c>
    </row>
    <row r="907" spans="1:11" x14ac:dyDescent="0.2">
      <c r="A907" s="39">
        <v>17521.099999999999</v>
      </c>
      <c r="B907">
        <v>30701</v>
      </c>
      <c r="C907">
        <v>33176</v>
      </c>
      <c r="D907" s="13">
        <f t="shared" si="59"/>
        <v>8.061626657112142E-2</v>
      </c>
      <c r="F907" s="13" t="str">
        <f t="shared" si="56"/>
        <v/>
      </c>
      <c r="H907" s="13" t="str">
        <f t="shared" si="57"/>
        <v/>
      </c>
      <c r="J907" s="13" t="str">
        <f t="shared" si="58"/>
        <v/>
      </c>
      <c r="K907" t="s">
        <v>20</v>
      </c>
    </row>
    <row r="908" spans="1:11" x14ac:dyDescent="0.2">
      <c r="A908" s="39">
        <v>19506.099999999999</v>
      </c>
      <c r="C908">
        <v>34570</v>
      </c>
      <c r="D908" s="13" t="str">
        <f t="shared" si="59"/>
        <v/>
      </c>
      <c r="F908" s="13" t="str">
        <f t="shared" si="56"/>
        <v/>
      </c>
      <c r="H908" s="13" t="str">
        <f t="shared" si="57"/>
        <v/>
      </c>
      <c r="J908" s="13" t="str">
        <f t="shared" si="58"/>
        <v/>
      </c>
      <c r="K908" t="s">
        <v>20</v>
      </c>
    </row>
    <row r="909" spans="1:11" x14ac:dyDescent="0.2">
      <c r="A909" s="39">
        <v>19519.099999999999</v>
      </c>
      <c r="C909">
        <v>34570</v>
      </c>
      <c r="D909" s="13" t="str">
        <f t="shared" si="59"/>
        <v/>
      </c>
      <c r="F909" s="13" t="str">
        <f t="shared" si="56"/>
        <v/>
      </c>
      <c r="H909" s="13" t="str">
        <f t="shared" si="57"/>
        <v/>
      </c>
      <c r="J909" s="13" t="str">
        <f t="shared" si="58"/>
        <v/>
      </c>
      <c r="K909" t="s">
        <v>20</v>
      </c>
    </row>
    <row r="910" spans="1:11" x14ac:dyDescent="0.2">
      <c r="A910" s="39">
        <v>19542.099999999999</v>
      </c>
      <c r="D910" s="13" t="str">
        <f t="shared" si="59"/>
        <v/>
      </c>
      <c r="F910" s="13" t="str">
        <f t="shared" si="56"/>
        <v/>
      </c>
      <c r="H910" s="13" t="str">
        <f t="shared" si="57"/>
        <v/>
      </c>
      <c r="I910">
        <v>58641.7</v>
      </c>
      <c r="J910" s="13" t="str">
        <f t="shared" si="58"/>
        <v/>
      </c>
      <c r="K910" t="s">
        <v>20</v>
      </c>
    </row>
    <row r="912" spans="1:11" x14ac:dyDescent="0.2">
      <c r="C912" s="15"/>
      <c r="E912" s="15"/>
      <c r="G912" s="15"/>
      <c r="I912" s="15"/>
    </row>
    <row r="914" spans="1:10" x14ac:dyDescent="0.2">
      <c r="A914" s="19" t="s">
        <v>22</v>
      </c>
      <c r="C914" s="17"/>
      <c r="D914" s="17">
        <f>AVERAGE(D2:D912)</f>
        <v>3.8741229050933662E-2</v>
      </c>
      <c r="F914" s="17">
        <f>AVERAGE(F2:F912)</f>
        <v>4.3985513031751154E-2</v>
      </c>
      <c r="H914" s="17">
        <f>AVERAGE(H2:H912)</f>
        <v>3.8572934090584196E-2</v>
      </c>
      <c r="J914" s="17">
        <f>AVERAGE(J2:J912)</f>
        <v>3.584164289728508E-2</v>
      </c>
    </row>
    <row r="915" spans="1:10" x14ac:dyDescent="0.2">
      <c r="C915" s="12"/>
      <c r="D915" s="12">
        <f>COUNTIF(D2:D912,"&gt;0")</f>
        <v>390</v>
      </c>
      <c r="F915" s="12">
        <f>COUNTIF(F2:F912,"&gt;0")</f>
        <v>379</v>
      </c>
      <c r="H915" s="12">
        <f>COUNTIF(H2:H912,"&gt;0")</f>
        <v>400</v>
      </c>
      <c r="J915" s="12">
        <f>COUNTIF(J2:J912,"&gt;0")</f>
        <v>366</v>
      </c>
    </row>
    <row r="918" spans="1:10" x14ac:dyDescent="0.2">
      <c r="A918" s="19" t="s">
        <v>23</v>
      </c>
      <c r="B918" t="s">
        <v>24</v>
      </c>
    </row>
    <row r="919" spans="1:10" x14ac:dyDescent="0.2">
      <c r="B919" t="s">
        <v>53</v>
      </c>
    </row>
  </sheetData>
  <sortState ref="A2:K910">
    <sortCondition ref="K2:K910"/>
  </sortState>
  <conditionalFormatting sqref="D3:D910 F2:F909 H2:H909 J2:J909">
    <cfRule type="cellIs" dxfId="42" priority="5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15"/>
  <sheetViews>
    <sheetView workbookViewId="0">
      <selection activeCell="D1" sqref="D1"/>
    </sheetView>
  </sheetViews>
  <sheetFormatPr defaultRowHeight="12.75" x14ac:dyDescent="0.2"/>
  <cols>
    <col min="1" max="1" width="14" style="40" bestFit="1" customWidth="1"/>
    <col min="2" max="6" width="14" bestFit="1" customWidth="1"/>
    <col min="7" max="8" width="13.85546875" bestFit="1" customWidth="1"/>
    <col min="9" max="20" width="12" bestFit="1" customWidth="1"/>
  </cols>
  <sheetData>
    <row r="3" spans="1:9" x14ac:dyDescent="0.2">
      <c r="A3" s="41" t="s">
        <v>8</v>
      </c>
      <c r="B3" s="8" t="s">
        <v>15</v>
      </c>
      <c r="C3" s="8" t="s">
        <v>0</v>
      </c>
    </row>
    <row r="4" spans="1:9" x14ac:dyDescent="0.2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9</v>
      </c>
    </row>
    <row r="5" spans="1:9" x14ac:dyDescent="0.2">
      <c r="A5" s="41" t="s">
        <v>1</v>
      </c>
    </row>
    <row r="6" spans="1:9" x14ac:dyDescent="0.2">
      <c r="A6" s="40">
        <v>2128</v>
      </c>
      <c r="B6" s="9"/>
      <c r="C6" s="9"/>
      <c r="D6" s="9"/>
      <c r="E6" s="9"/>
      <c r="F6" s="9">
        <v>89380</v>
      </c>
      <c r="G6" s="9">
        <v>89380</v>
      </c>
      <c r="I6" t="str">
        <f>+VLOOKUP(A6,Data!$B$2:$C$2721,2,0)</f>
        <v>Exempt</v>
      </c>
    </row>
    <row r="7" spans="1:9" x14ac:dyDescent="0.2">
      <c r="A7" s="40">
        <v>3003</v>
      </c>
      <c r="B7" s="9">
        <v>56243</v>
      </c>
      <c r="C7" s="9">
        <v>57928</v>
      </c>
      <c r="D7" s="9">
        <v>58802</v>
      </c>
      <c r="E7" s="9">
        <v>59675</v>
      </c>
      <c r="F7" s="9">
        <v>60570</v>
      </c>
      <c r="G7" s="9">
        <v>293218</v>
      </c>
      <c r="I7" t="str">
        <f>+VLOOKUP(A7,Data!$B$2:$C$2721,2,0)</f>
        <v>Union</v>
      </c>
    </row>
    <row r="8" spans="1:9" x14ac:dyDescent="0.2">
      <c r="A8" s="40">
        <v>3008</v>
      </c>
      <c r="B8" s="9">
        <v>44681.73</v>
      </c>
      <c r="C8" s="9">
        <v>46012.93</v>
      </c>
      <c r="D8" s="9">
        <v>47385.73</v>
      </c>
      <c r="E8" s="9"/>
      <c r="F8" s="9"/>
      <c r="G8" s="9">
        <v>138080.39000000001</v>
      </c>
      <c r="I8" t="str">
        <f>+VLOOKUP(A8,Data!$B$2:$C$2721,2,0)</f>
        <v>NC/NE</v>
      </c>
    </row>
    <row r="9" spans="1:9" x14ac:dyDescent="0.2">
      <c r="A9" s="40">
        <v>3012</v>
      </c>
      <c r="B9" s="9">
        <v>63960</v>
      </c>
      <c r="C9" s="9">
        <v>65873.600000000006</v>
      </c>
      <c r="D9" s="9">
        <v>67849.600000000006</v>
      </c>
      <c r="E9" s="9">
        <v>69888</v>
      </c>
      <c r="F9" s="9">
        <v>71780.800000000003</v>
      </c>
      <c r="G9" s="9">
        <v>339352</v>
      </c>
      <c r="I9" t="str">
        <f>+VLOOKUP(A9,Data!$B$2:$C$2721,2,0)</f>
        <v>NC/NE</v>
      </c>
    </row>
    <row r="10" spans="1:9" x14ac:dyDescent="0.2">
      <c r="A10" s="40">
        <v>3014</v>
      </c>
      <c r="B10" s="9"/>
      <c r="C10" s="9">
        <v>47819.199999999997</v>
      </c>
      <c r="D10" s="9">
        <v>49254.400000000001</v>
      </c>
      <c r="E10" s="9">
        <v>52249.599999999999</v>
      </c>
      <c r="F10" s="9">
        <v>53664</v>
      </c>
      <c r="G10" s="9">
        <v>202987.2</v>
      </c>
      <c r="I10" t="str">
        <f>+VLOOKUP(A10,Data!$B$2:$C$2721,2,0)</f>
        <v>NC/NE</v>
      </c>
    </row>
    <row r="11" spans="1:9" x14ac:dyDescent="0.2">
      <c r="A11" s="40">
        <v>3015</v>
      </c>
      <c r="B11" s="9">
        <v>54600</v>
      </c>
      <c r="C11" s="9">
        <v>56243.199999999997</v>
      </c>
      <c r="D11" s="9">
        <v>57928</v>
      </c>
      <c r="E11" s="9">
        <v>59675.199999999997</v>
      </c>
      <c r="F11" s="9">
        <v>61464</v>
      </c>
      <c r="G11" s="9">
        <v>289910.40000000002</v>
      </c>
      <c r="I11" t="str">
        <f>+VLOOKUP(A11,Data!$B$2:$C$2721,2,0)</f>
        <v>NC/NE</v>
      </c>
    </row>
    <row r="12" spans="1:9" x14ac:dyDescent="0.2">
      <c r="A12" s="40">
        <v>3020</v>
      </c>
      <c r="B12" s="9">
        <v>50523.199999999997</v>
      </c>
      <c r="C12" s="9">
        <v>52041.599999999999</v>
      </c>
      <c r="D12" s="9">
        <v>53601.599999999999</v>
      </c>
      <c r="E12" s="9">
        <v>55203.199999999997</v>
      </c>
      <c r="F12" s="9">
        <v>56700.800000000003</v>
      </c>
      <c r="G12" s="9">
        <v>268070.39999999997</v>
      </c>
      <c r="I12" t="str">
        <f>+VLOOKUP(A12,Data!$B$2:$C$2721,2,0)</f>
        <v>NC/NE</v>
      </c>
    </row>
    <row r="13" spans="1:9" x14ac:dyDescent="0.2">
      <c r="A13" s="40">
        <v>3026</v>
      </c>
      <c r="B13" s="9">
        <v>65484.31</v>
      </c>
      <c r="C13" s="9">
        <v>67448.84</v>
      </c>
      <c r="D13" s="9">
        <v>69472.31</v>
      </c>
      <c r="E13" s="9">
        <v>71556.479999999996</v>
      </c>
      <c r="F13" s="9">
        <v>71556.479999999996</v>
      </c>
      <c r="G13" s="9">
        <v>345518.42</v>
      </c>
      <c r="I13" t="str">
        <f>+VLOOKUP(A13,Data!$B$2:$C$2721,2,0)</f>
        <v>Exempt</v>
      </c>
    </row>
    <row r="14" spans="1:9" x14ac:dyDescent="0.2">
      <c r="A14" s="40">
        <v>3038</v>
      </c>
      <c r="B14" s="9">
        <v>54600</v>
      </c>
      <c r="C14" s="9">
        <v>55141</v>
      </c>
      <c r="D14" s="9">
        <v>55702</v>
      </c>
      <c r="E14" s="9">
        <v>57366</v>
      </c>
      <c r="F14" s="9">
        <v>57949</v>
      </c>
      <c r="G14" s="9">
        <v>280758</v>
      </c>
      <c r="I14" t="str">
        <f>+VLOOKUP(A14,Data!$B$2:$C$2721,2,0)</f>
        <v>Union</v>
      </c>
    </row>
    <row r="15" spans="1:9" x14ac:dyDescent="0.2">
      <c r="A15" s="40">
        <v>3040</v>
      </c>
      <c r="B15" s="9">
        <v>119200</v>
      </c>
      <c r="C15" s="9">
        <v>126000</v>
      </c>
      <c r="D15" s="9">
        <v>130000</v>
      </c>
      <c r="E15" s="9">
        <v>139000</v>
      </c>
      <c r="F15" s="9">
        <v>143600</v>
      </c>
      <c r="G15" s="9">
        <v>657800</v>
      </c>
      <c r="I15" t="str">
        <f>+VLOOKUP(A15,Data!$B$2:$C$2721,2,0)</f>
        <v>Exempt</v>
      </c>
    </row>
    <row r="16" spans="1:9" x14ac:dyDescent="0.2">
      <c r="A16" s="40">
        <v>3041</v>
      </c>
      <c r="B16" s="9">
        <v>51688</v>
      </c>
      <c r="C16" s="9">
        <v>51688</v>
      </c>
      <c r="D16" s="9"/>
      <c r="E16" s="9"/>
      <c r="F16" s="9"/>
      <c r="G16" s="9">
        <v>103376</v>
      </c>
      <c r="I16" t="str">
        <f>+VLOOKUP(A16,Data!$B$2:$C$2721,2,0)</f>
        <v>NC/NE</v>
      </c>
    </row>
    <row r="17" spans="1:9" x14ac:dyDescent="0.2">
      <c r="A17" s="40">
        <v>3042</v>
      </c>
      <c r="B17" s="9">
        <v>69531.210000000006</v>
      </c>
      <c r="C17" s="9">
        <v>71617.149999999994</v>
      </c>
      <c r="D17" s="9">
        <v>73765.66</v>
      </c>
      <c r="E17" s="9">
        <v>76163.039999999994</v>
      </c>
      <c r="F17" s="9">
        <v>83025</v>
      </c>
      <c r="G17" s="9">
        <v>374102.06</v>
      </c>
      <c r="I17" t="str">
        <f>+VLOOKUP(A17,Data!$B$2:$C$2721,2,0)</f>
        <v>Exempt</v>
      </c>
    </row>
    <row r="18" spans="1:9" x14ac:dyDescent="0.2">
      <c r="A18" s="40">
        <v>3043</v>
      </c>
      <c r="B18" s="9">
        <v>40616.160000000003</v>
      </c>
      <c r="C18" s="9">
        <v>41843.360000000001</v>
      </c>
      <c r="D18" s="9">
        <v>45156.800000000003</v>
      </c>
      <c r="E18" s="9">
        <v>46404.800000000003</v>
      </c>
      <c r="F18" s="9">
        <v>46404.800000000003</v>
      </c>
      <c r="G18" s="9">
        <v>220425.91999999998</v>
      </c>
      <c r="I18" t="str">
        <f>+VLOOKUP(A18,Data!$B$2:$C$2721,2,0)</f>
        <v>NC/NE</v>
      </c>
    </row>
    <row r="19" spans="1:9" x14ac:dyDescent="0.2">
      <c r="A19" s="40">
        <v>3047</v>
      </c>
      <c r="B19" s="9">
        <v>121334</v>
      </c>
      <c r="C19" s="9">
        <v>125095.35</v>
      </c>
      <c r="D19" s="9">
        <v>128848.21</v>
      </c>
      <c r="E19" s="9">
        <v>132713.66</v>
      </c>
      <c r="F19" s="9">
        <v>136695.07</v>
      </c>
      <c r="G19" s="9">
        <v>644686.29</v>
      </c>
      <c r="I19" t="str">
        <f>+VLOOKUP(A19,Data!$B$2:$C$2721,2,0)</f>
        <v>Exempt</v>
      </c>
    </row>
    <row r="20" spans="1:9" x14ac:dyDescent="0.2">
      <c r="A20" s="40">
        <v>3051</v>
      </c>
      <c r="B20" s="9">
        <v>122426.3</v>
      </c>
      <c r="C20" s="9">
        <v>125976.66</v>
      </c>
      <c r="D20" s="9">
        <v>129755.96</v>
      </c>
      <c r="E20" s="9">
        <v>132999.85999999999</v>
      </c>
      <c r="F20" s="9">
        <v>135260.85999999999</v>
      </c>
      <c r="G20" s="9">
        <v>646419.64</v>
      </c>
      <c r="I20" t="str">
        <f>+VLOOKUP(A20,Data!$B$2:$C$2721,2,0)</f>
        <v>Exempt</v>
      </c>
    </row>
    <row r="21" spans="1:9" x14ac:dyDescent="0.2">
      <c r="A21" s="40">
        <v>3066</v>
      </c>
      <c r="B21" s="9">
        <v>80935.710000000006</v>
      </c>
      <c r="C21" s="9">
        <v>83363.78</v>
      </c>
      <c r="D21" s="9">
        <v>83363.78</v>
      </c>
      <c r="E21" s="9">
        <v>85864.69</v>
      </c>
      <c r="F21" s="9">
        <v>85864.69</v>
      </c>
      <c r="G21" s="9">
        <v>419392.64999999997</v>
      </c>
      <c r="I21" t="str">
        <f>+VLOOKUP(A21,Data!$B$2:$C$2721,2,0)</f>
        <v>Exempt</v>
      </c>
    </row>
    <row r="22" spans="1:9" x14ac:dyDescent="0.2">
      <c r="A22" s="40">
        <v>3078</v>
      </c>
      <c r="B22" s="9">
        <v>54350.400000000001</v>
      </c>
      <c r="C22" s="9">
        <v>55972.800000000003</v>
      </c>
      <c r="D22" s="9">
        <v>57657.599999999999</v>
      </c>
      <c r="E22" s="9">
        <v>59238.400000000001</v>
      </c>
      <c r="F22" s="9">
        <v>60569.599999999999</v>
      </c>
      <c r="G22" s="9">
        <v>287788.79999999999</v>
      </c>
      <c r="I22" t="str">
        <f>+VLOOKUP(A22,Data!$B$2:$C$2721,2,0)</f>
        <v>NC/NE</v>
      </c>
    </row>
    <row r="23" spans="1:9" x14ac:dyDescent="0.2">
      <c r="A23" s="40">
        <v>3083</v>
      </c>
      <c r="B23" s="9">
        <v>79760.63</v>
      </c>
      <c r="C23" s="9">
        <v>82312.97</v>
      </c>
      <c r="D23" s="9">
        <v>89021.48</v>
      </c>
      <c r="E23" s="9">
        <v>91692.12</v>
      </c>
      <c r="F23" s="9">
        <v>97565</v>
      </c>
      <c r="G23" s="9">
        <v>440352.2</v>
      </c>
      <c r="I23" t="str">
        <f>+VLOOKUP(A23,Data!$B$2:$C$2721,2,0)</f>
        <v>Exempt</v>
      </c>
    </row>
    <row r="24" spans="1:9" x14ac:dyDescent="0.2">
      <c r="A24" s="40">
        <v>3086</v>
      </c>
      <c r="B24" s="9">
        <v>56410</v>
      </c>
      <c r="C24" s="9">
        <v>58094</v>
      </c>
      <c r="D24" s="9">
        <v>58822</v>
      </c>
      <c r="E24" s="9">
        <v>59550</v>
      </c>
      <c r="F24" s="9">
        <v>60299</v>
      </c>
      <c r="G24" s="9">
        <v>293175</v>
      </c>
      <c r="I24" t="str">
        <f>+VLOOKUP(A24,Data!$B$2:$C$2721,2,0)</f>
        <v>Union</v>
      </c>
    </row>
    <row r="25" spans="1:9" x14ac:dyDescent="0.2">
      <c r="A25" s="40">
        <v>3088</v>
      </c>
      <c r="B25" s="9">
        <v>57450</v>
      </c>
      <c r="C25" s="9">
        <v>59134</v>
      </c>
      <c r="D25" s="9">
        <v>59862</v>
      </c>
      <c r="E25" s="9">
        <v>60590</v>
      </c>
      <c r="F25" s="9">
        <v>61339</v>
      </c>
      <c r="G25" s="9">
        <v>298375</v>
      </c>
      <c r="I25" t="str">
        <f>+VLOOKUP(A25,Data!$B$2:$C$2721,2,0)</f>
        <v>Union</v>
      </c>
    </row>
    <row r="26" spans="1:9" x14ac:dyDescent="0.2">
      <c r="A26" s="40">
        <v>3092</v>
      </c>
      <c r="B26" s="9">
        <v>53227</v>
      </c>
      <c r="C26" s="9"/>
      <c r="D26" s="9"/>
      <c r="E26" s="9"/>
      <c r="F26" s="9"/>
      <c r="G26" s="9">
        <v>53227</v>
      </c>
      <c r="I26" t="str">
        <f>+VLOOKUP(A26,Data!$B$2:$C$2721,2,0)</f>
        <v>Union</v>
      </c>
    </row>
    <row r="27" spans="1:9" x14ac:dyDescent="0.2">
      <c r="A27" s="40">
        <v>3093</v>
      </c>
      <c r="B27" s="9">
        <v>51113.09</v>
      </c>
      <c r="C27" s="9">
        <v>52132.29</v>
      </c>
      <c r="D27" s="9">
        <v>53692.29</v>
      </c>
      <c r="E27" s="9">
        <v>56971.199999999997</v>
      </c>
      <c r="F27" s="9">
        <v>58676.800000000003</v>
      </c>
      <c r="G27" s="9">
        <v>272585.67</v>
      </c>
      <c r="I27" t="str">
        <f>+VLOOKUP(A27,Data!$B$2:$C$2721,2,0)</f>
        <v>NC/NE</v>
      </c>
    </row>
    <row r="28" spans="1:9" x14ac:dyDescent="0.2">
      <c r="A28" s="40">
        <v>3103</v>
      </c>
      <c r="B28" s="9">
        <v>53186</v>
      </c>
      <c r="C28" s="9">
        <v>54787</v>
      </c>
      <c r="D28" s="9">
        <v>55474</v>
      </c>
      <c r="E28" s="9">
        <v>55536</v>
      </c>
      <c r="F28" s="9">
        <v>56784</v>
      </c>
      <c r="G28" s="9">
        <v>275767</v>
      </c>
      <c r="I28" t="str">
        <f>+VLOOKUP(A28,Data!$B$2:$C$2721,2,0)</f>
        <v>Union</v>
      </c>
    </row>
    <row r="29" spans="1:9" x14ac:dyDescent="0.2">
      <c r="A29" s="40">
        <v>3107</v>
      </c>
      <c r="B29" s="9">
        <v>47257.599999999999</v>
      </c>
      <c r="C29" s="9">
        <v>48672</v>
      </c>
      <c r="D29" s="9">
        <v>50128</v>
      </c>
      <c r="E29" s="9">
        <v>51625.599999999999</v>
      </c>
      <c r="F29" s="9">
        <v>54225.599999999999</v>
      </c>
      <c r="G29" s="9">
        <v>251908.80000000002</v>
      </c>
      <c r="I29" t="str">
        <f>+VLOOKUP(A29,Data!$B$2:$C$2721,2,0)</f>
        <v>NC/NE</v>
      </c>
    </row>
    <row r="30" spans="1:9" x14ac:dyDescent="0.2">
      <c r="A30" s="40">
        <v>3108</v>
      </c>
      <c r="B30" s="9">
        <v>59738</v>
      </c>
      <c r="C30" s="9"/>
      <c r="D30" s="9"/>
      <c r="E30" s="9"/>
      <c r="F30" s="9"/>
      <c r="G30" s="9">
        <v>59738</v>
      </c>
      <c r="I30" t="str">
        <f>+VLOOKUP(A30,Data!$B$2:$C$2721,2,0)</f>
        <v>Union</v>
      </c>
    </row>
    <row r="31" spans="1:9" x14ac:dyDescent="0.2">
      <c r="A31" s="40">
        <v>3115</v>
      </c>
      <c r="B31" s="9">
        <v>54350.400000000001</v>
      </c>
      <c r="C31" s="9">
        <v>55972.800000000003</v>
      </c>
      <c r="D31" s="9">
        <v>57657.599999999999</v>
      </c>
      <c r="E31" s="9">
        <v>59238.400000000001</v>
      </c>
      <c r="F31" s="9">
        <v>60569.599999999999</v>
      </c>
      <c r="G31" s="9">
        <v>287788.79999999999</v>
      </c>
      <c r="I31" t="str">
        <f>+VLOOKUP(A31,Data!$B$2:$C$2721,2,0)</f>
        <v>NC/NE</v>
      </c>
    </row>
    <row r="32" spans="1:9" x14ac:dyDescent="0.2">
      <c r="A32" s="40">
        <v>3117</v>
      </c>
      <c r="B32" s="9">
        <v>50137.57</v>
      </c>
      <c r="C32" s="9">
        <v>51697.57</v>
      </c>
      <c r="D32" s="9">
        <v>56825.599999999999</v>
      </c>
      <c r="E32" s="9">
        <v>58531.199999999997</v>
      </c>
      <c r="F32" s="9">
        <v>62046.400000000001</v>
      </c>
      <c r="G32" s="9">
        <v>279238.34000000003</v>
      </c>
      <c r="I32" t="str">
        <f>+VLOOKUP(A32,Data!$B$2:$C$2721,2,0)</f>
        <v>NC/NE</v>
      </c>
    </row>
    <row r="33" spans="1:9" x14ac:dyDescent="0.2">
      <c r="A33" s="40">
        <v>3118</v>
      </c>
      <c r="B33" s="9">
        <v>52187.199999999997</v>
      </c>
      <c r="C33" s="9">
        <v>53747.199999999997</v>
      </c>
      <c r="D33" s="9">
        <v>55369.599999999999</v>
      </c>
      <c r="E33" s="9">
        <v>57033.599999999999</v>
      </c>
      <c r="F33" s="9">
        <v>58572.800000000003</v>
      </c>
      <c r="G33" s="9">
        <v>276910.40000000002</v>
      </c>
      <c r="I33" t="str">
        <f>+VLOOKUP(A33,Data!$B$2:$C$2721,2,0)</f>
        <v>NC/NE</v>
      </c>
    </row>
    <row r="34" spans="1:9" x14ac:dyDescent="0.2">
      <c r="A34" s="40">
        <v>3119</v>
      </c>
      <c r="B34" s="9">
        <v>78940.17</v>
      </c>
      <c r="C34" s="9">
        <v>81703.08</v>
      </c>
      <c r="D34" s="9">
        <v>88361.88</v>
      </c>
      <c r="E34" s="9">
        <v>91012.74</v>
      </c>
      <c r="F34" s="9">
        <v>92832.99</v>
      </c>
      <c r="G34" s="9">
        <v>432850.86</v>
      </c>
      <c r="I34" t="str">
        <f>+VLOOKUP(A34,Data!$B$2:$C$2721,2,0)</f>
        <v>Exempt</v>
      </c>
    </row>
    <row r="35" spans="1:9" x14ac:dyDescent="0.2">
      <c r="A35" s="40">
        <v>3124</v>
      </c>
      <c r="B35" s="9">
        <v>99359.02</v>
      </c>
      <c r="C35" s="9"/>
      <c r="D35" s="9"/>
      <c r="E35" s="9"/>
      <c r="F35" s="9"/>
      <c r="G35" s="9">
        <v>99359.02</v>
      </c>
      <c r="I35" t="str">
        <f>+VLOOKUP(A35,Data!$B$2:$C$2721,2,0)</f>
        <v>Exempt</v>
      </c>
    </row>
    <row r="36" spans="1:9" x14ac:dyDescent="0.2">
      <c r="A36" s="40">
        <v>3125</v>
      </c>
      <c r="B36" s="9"/>
      <c r="C36" s="9">
        <v>61276.76</v>
      </c>
      <c r="D36" s="9">
        <v>66399.66</v>
      </c>
      <c r="E36" s="9">
        <v>70639.37</v>
      </c>
      <c r="F36" s="9">
        <v>80946.44</v>
      </c>
      <c r="G36" s="9">
        <v>279262.23</v>
      </c>
      <c r="I36" t="str">
        <f>+VLOOKUP(A36,Data!$B$2:$C$2721,2,0)</f>
        <v>Exempt</v>
      </c>
    </row>
    <row r="37" spans="1:9" x14ac:dyDescent="0.2">
      <c r="A37" s="40">
        <v>3131</v>
      </c>
      <c r="B37" s="9">
        <v>54600</v>
      </c>
      <c r="C37" s="9">
        <v>56243.199999999997</v>
      </c>
      <c r="D37" s="9">
        <v>57928</v>
      </c>
      <c r="E37" s="9">
        <v>59675.199999999997</v>
      </c>
      <c r="F37" s="9">
        <v>61048</v>
      </c>
      <c r="G37" s="9">
        <v>289494.40000000002</v>
      </c>
      <c r="I37" t="str">
        <f>+VLOOKUP(A37,Data!$B$2:$C$2721,2,0)</f>
        <v>NC/NE</v>
      </c>
    </row>
    <row r="38" spans="1:9" x14ac:dyDescent="0.2">
      <c r="A38" s="40">
        <v>3139</v>
      </c>
      <c r="B38" s="9">
        <v>44690.67</v>
      </c>
      <c r="C38" s="9">
        <v>46021.87</v>
      </c>
      <c r="D38" s="9"/>
      <c r="E38" s="9"/>
      <c r="F38" s="9"/>
      <c r="G38" s="9">
        <v>90712.540000000008</v>
      </c>
      <c r="I38" t="str">
        <f>+VLOOKUP(A38,Data!$B$2:$C$2721,2,0)</f>
        <v>NC/NE</v>
      </c>
    </row>
    <row r="39" spans="1:9" x14ac:dyDescent="0.2">
      <c r="A39" s="40">
        <v>3143</v>
      </c>
      <c r="B39" s="9">
        <v>74531.91</v>
      </c>
      <c r="C39" s="9">
        <v>76767.87</v>
      </c>
      <c r="D39" s="9"/>
      <c r="E39" s="9"/>
      <c r="F39" s="9"/>
      <c r="G39" s="9">
        <v>151299.78</v>
      </c>
      <c r="I39" t="str">
        <f>+VLOOKUP(A39,Data!$B$2:$C$2721,2,0)</f>
        <v>Exempt</v>
      </c>
    </row>
    <row r="40" spans="1:9" x14ac:dyDescent="0.2">
      <c r="A40" s="40">
        <v>3148</v>
      </c>
      <c r="B40" s="9">
        <v>57810.27</v>
      </c>
      <c r="C40" s="9">
        <v>59536.67</v>
      </c>
      <c r="D40" s="9">
        <v>61907.87</v>
      </c>
      <c r="E40" s="9">
        <v>63759.07</v>
      </c>
      <c r="F40" s="9">
        <v>63759.07</v>
      </c>
      <c r="G40" s="9">
        <v>306772.95</v>
      </c>
      <c r="I40" t="str">
        <f>+VLOOKUP(A40,Data!$B$2:$C$2721,2,0)</f>
        <v>NC/NE</v>
      </c>
    </row>
    <row r="41" spans="1:9" x14ac:dyDescent="0.2">
      <c r="A41" s="40">
        <v>3149</v>
      </c>
      <c r="B41" s="9">
        <v>74283.58</v>
      </c>
      <c r="C41" s="9">
        <v>76512.09</v>
      </c>
      <c r="D41" s="9">
        <v>82747.820000000007</v>
      </c>
      <c r="E41" s="9">
        <v>85230.25</v>
      </c>
      <c r="F41" s="9">
        <v>87233.16</v>
      </c>
      <c r="G41" s="9">
        <v>406006.9</v>
      </c>
      <c r="I41" t="str">
        <f>+VLOOKUP(A41,Data!$B$2:$C$2721,2,0)</f>
        <v>Exempt</v>
      </c>
    </row>
    <row r="42" spans="1:9" x14ac:dyDescent="0.2">
      <c r="A42" s="40">
        <v>3154</v>
      </c>
      <c r="B42" s="9">
        <v>46724.5</v>
      </c>
      <c r="C42" s="9"/>
      <c r="D42" s="9"/>
      <c r="E42" s="9"/>
      <c r="F42" s="9"/>
      <c r="G42" s="9">
        <v>46724.5</v>
      </c>
      <c r="I42" t="str">
        <f>+VLOOKUP(A42,Data!$B$2:$C$2721,2,0)</f>
        <v>NC/NE</v>
      </c>
    </row>
    <row r="43" spans="1:9" x14ac:dyDescent="0.2">
      <c r="A43" s="40">
        <v>3157</v>
      </c>
      <c r="B43" s="9">
        <v>56019.39</v>
      </c>
      <c r="C43" s="9">
        <v>57704.19</v>
      </c>
      <c r="D43" s="9">
        <v>59284.99</v>
      </c>
      <c r="E43" s="9">
        <v>61073.79</v>
      </c>
      <c r="F43" s="9">
        <v>62716.99</v>
      </c>
      <c r="G43" s="9">
        <v>296799.35000000003</v>
      </c>
      <c r="I43" t="str">
        <f>+VLOOKUP(A43,Data!$B$2:$C$2721,2,0)</f>
        <v>NC/NE</v>
      </c>
    </row>
    <row r="44" spans="1:9" x14ac:dyDescent="0.2">
      <c r="A44" s="40">
        <v>3161</v>
      </c>
      <c r="B44" s="9">
        <v>81938.960000000006</v>
      </c>
      <c r="C44" s="9">
        <v>84397.13</v>
      </c>
      <c r="D44" s="9">
        <v>80500</v>
      </c>
      <c r="E44" s="9">
        <v>82110</v>
      </c>
      <c r="F44" s="9">
        <v>82110</v>
      </c>
      <c r="G44" s="9">
        <v>411056.09</v>
      </c>
      <c r="I44" t="str">
        <f>+VLOOKUP(A44,Data!$B$2:$C$2721,2,0)</f>
        <v>Exempt</v>
      </c>
    </row>
    <row r="45" spans="1:9" x14ac:dyDescent="0.2">
      <c r="A45" s="40">
        <v>3167</v>
      </c>
      <c r="B45" s="9">
        <v>49758.18</v>
      </c>
      <c r="C45" s="9"/>
      <c r="D45" s="9"/>
      <c r="E45" s="9"/>
      <c r="F45" s="9"/>
      <c r="G45" s="9">
        <v>49758.18</v>
      </c>
      <c r="I45" t="str">
        <f>+VLOOKUP(A45,Data!$B$2:$C$2721,2,0)</f>
        <v>NC/NE</v>
      </c>
    </row>
    <row r="46" spans="1:9" x14ac:dyDescent="0.2">
      <c r="A46" s="40">
        <v>3171</v>
      </c>
      <c r="B46" s="9">
        <v>44242.64</v>
      </c>
      <c r="C46" s="9">
        <v>46009.599999999999</v>
      </c>
      <c r="D46" s="9">
        <v>47320</v>
      </c>
      <c r="E46" s="9">
        <v>48672</v>
      </c>
      <c r="F46" s="9">
        <v>49982.400000000001</v>
      </c>
      <c r="G46" s="9">
        <v>236226.63999999998</v>
      </c>
      <c r="I46" t="str">
        <f>+VLOOKUP(A46,Data!$B$2:$C$2721,2,0)</f>
        <v>NC/NE</v>
      </c>
    </row>
    <row r="47" spans="1:9" x14ac:dyDescent="0.2">
      <c r="A47" s="40">
        <v>3176</v>
      </c>
      <c r="B47" s="9">
        <v>48410.13</v>
      </c>
      <c r="C47" s="9">
        <v>49866.13</v>
      </c>
      <c r="D47" s="9">
        <v>51363.73</v>
      </c>
      <c r="E47" s="9">
        <v>52902.93</v>
      </c>
      <c r="F47" s="9">
        <v>53693.33</v>
      </c>
      <c r="G47" s="9">
        <v>256236.25</v>
      </c>
      <c r="I47" t="str">
        <f>+VLOOKUP(A47,Data!$B$2:$C$2721,2,0)</f>
        <v>NC/NE</v>
      </c>
    </row>
    <row r="48" spans="1:9" x14ac:dyDescent="0.2">
      <c r="A48" s="40">
        <v>3189</v>
      </c>
      <c r="B48" s="9">
        <v>54496</v>
      </c>
      <c r="C48" s="9">
        <v>56139.199999999997</v>
      </c>
      <c r="D48" s="9">
        <v>57824</v>
      </c>
      <c r="E48" s="9">
        <v>59404.800000000003</v>
      </c>
      <c r="F48" s="9">
        <v>60881.599999999999</v>
      </c>
      <c r="G48" s="9">
        <v>288745.59999999998</v>
      </c>
      <c r="I48" t="str">
        <f>+VLOOKUP(A48,Data!$B$2:$C$2721,2,0)</f>
        <v>NC/NE</v>
      </c>
    </row>
    <row r="49" spans="1:9" x14ac:dyDescent="0.2">
      <c r="A49" s="40">
        <v>3196</v>
      </c>
      <c r="B49" s="9">
        <v>80622.960000000006</v>
      </c>
      <c r="C49" s="9">
        <v>84975</v>
      </c>
      <c r="D49" s="9">
        <v>90125</v>
      </c>
      <c r="E49" s="9">
        <v>93054.06</v>
      </c>
      <c r="F49" s="9">
        <v>95566.52</v>
      </c>
      <c r="G49" s="9">
        <v>444343.54000000004</v>
      </c>
      <c r="I49" t="str">
        <f>+VLOOKUP(A49,Data!$B$2:$C$2721,2,0)</f>
        <v>Exempt</v>
      </c>
    </row>
    <row r="50" spans="1:9" x14ac:dyDescent="0.2">
      <c r="A50" s="40">
        <v>3202</v>
      </c>
      <c r="B50" s="9">
        <v>60434.57</v>
      </c>
      <c r="C50" s="9">
        <v>62247.61</v>
      </c>
      <c r="D50" s="9">
        <v>64115.040000000001</v>
      </c>
      <c r="E50" s="9">
        <v>66038.490000000005</v>
      </c>
      <c r="F50" s="9">
        <v>67821.53</v>
      </c>
      <c r="G50" s="9">
        <v>320657.24</v>
      </c>
      <c r="I50" t="str">
        <f>+VLOOKUP(A50,Data!$B$2:$C$2721,2,0)</f>
        <v>Exempt</v>
      </c>
    </row>
    <row r="51" spans="1:9" x14ac:dyDescent="0.2">
      <c r="A51" s="40">
        <v>3208</v>
      </c>
      <c r="B51" s="9">
        <v>45737.33</v>
      </c>
      <c r="C51" s="9">
        <v>47819.199999999997</v>
      </c>
      <c r="D51" s="9">
        <v>49254.400000000001</v>
      </c>
      <c r="E51" s="9">
        <v>52249.599999999999</v>
      </c>
      <c r="F51" s="9">
        <v>53664</v>
      </c>
      <c r="G51" s="9">
        <v>248724.53</v>
      </c>
      <c r="I51" t="str">
        <f>+VLOOKUP(A51,Data!$B$2:$C$2721,2,0)</f>
        <v>NC/NE</v>
      </c>
    </row>
    <row r="52" spans="1:9" x14ac:dyDescent="0.2">
      <c r="A52" s="40">
        <v>3210</v>
      </c>
      <c r="B52" s="9">
        <v>57304</v>
      </c>
      <c r="C52" s="9">
        <v>58968</v>
      </c>
      <c r="D52" s="9">
        <v>60674</v>
      </c>
      <c r="E52" s="9">
        <v>61526</v>
      </c>
      <c r="F52" s="9">
        <v>63003</v>
      </c>
      <c r="G52" s="9">
        <v>301475</v>
      </c>
      <c r="I52" t="str">
        <f>+VLOOKUP(A52,Data!$B$2:$C$2721,2,0)</f>
        <v>Union</v>
      </c>
    </row>
    <row r="53" spans="1:9" x14ac:dyDescent="0.2">
      <c r="A53" s="40">
        <v>3212</v>
      </c>
      <c r="B53" s="9">
        <v>63000</v>
      </c>
      <c r="C53" s="9">
        <v>68134.5</v>
      </c>
      <c r="D53" s="9">
        <v>77209.37</v>
      </c>
      <c r="E53" s="9">
        <v>79525.649999999994</v>
      </c>
      <c r="F53" s="9">
        <v>91403</v>
      </c>
      <c r="G53" s="9">
        <v>379272.52</v>
      </c>
      <c r="I53" t="str">
        <f>+VLOOKUP(A53,Data!$B$2:$C$2721,2,0)</f>
        <v>Exempt</v>
      </c>
    </row>
    <row r="54" spans="1:9" x14ac:dyDescent="0.2">
      <c r="A54" s="40">
        <v>3213</v>
      </c>
      <c r="B54" s="9">
        <v>54683</v>
      </c>
      <c r="C54" s="9"/>
      <c r="D54" s="9"/>
      <c r="E54" s="9"/>
      <c r="F54" s="9"/>
      <c r="G54" s="9">
        <v>54683</v>
      </c>
      <c r="I54" t="str">
        <f>+VLOOKUP(A54,Data!$B$2:$C$2721,2,0)</f>
        <v>Union</v>
      </c>
    </row>
    <row r="55" spans="1:9" x14ac:dyDescent="0.2">
      <c r="A55" s="40">
        <v>3222</v>
      </c>
      <c r="B55" s="9">
        <v>54770.77</v>
      </c>
      <c r="C55" s="9">
        <v>56580.37</v>
      </c>
      <c r="D55" s="9">
        <v>61193.599999999999</v>
      </c>
      <c r="E55" s="9">
        <v>63024</v>
      </c>
      <c r="F55" s="9">
        <v>64729.599999999999</v>
      </c>
      <c r="G55" s="9">
        <v>300298.33999999997</v>
      </c>
      <c r="I55" t="str">
        <f>+VLOOKUP(A55,Data!$B$2:$C$2721,2,0)</f>
        <v>NC/NE</v>
      </c>
    </row>
    <row r="56" spans="1:9" x14ac:dyDescent="0.2">
      <c r="A56" s="40">
        <v>3223</v>
      </c>
      <c r="B56" s="9">
        <v>102543.87</v>
      </c>
      <c r="C56" s="9">
        <v>105620.19</v>
      </c>
      <c r="D56" s="9">
        <v>108788.8</v>
      </c>
      <c r="E56" s="9"/>
      <c r="F56" s="9">
        <v>126690</v>
      </c>
      <c r="G56" s="9">
        <v>443642.86</v>
      </c>
      <c r="I56" t="str">
        <f>+VLOOKUP(A56,Data!$B$2:$C$2721,2,0)</f>
        <v>Exempt</v>
      </c>
    </row>
    <row r="57" spans="1:9" x14ac:dyDescent="0.2">
      <c r="A57" s="40">
        <v>3224</v>
      </c>
      <c r="B57" s="9">
        <v>75875.89</v>
      </c>
      <c r="C57" s="9">
        <v>78265.98</v>
      </c>
      <c r="D57" s="9">
        <v>80613.960000000006</v>
      </c>
      <c r="E57" s="9">
        <v>90388.52</v>
      </c>
      <c r="F57" s="9">
        <v>92919.4</v>
      </c>
      <c r="G57" s="9">
        <v>418063.75</v>
      </c>
      <c r="I57" t="str">
        <f>+VLOOKUP(A57,Data!$B$2:$C$2721,2,0)</f>
        <v>Exempt</v>
      </c>
    </row>
    <row r="58" spans="1:9" x14ac:dyDescent="0.2">
      <c r="A58" s="40">
        <v>3228</v>
      </c>
      <c r="B58" s="9">
        <v>47715</v>
      </c>
      <c r="C58" s="9">
        <v>49150</v>
      </c>
      <c r="D58" s="9">
        <v>50627</v>
      </c>
      <c r="E58" s="9">
        <v>55536</v>
      </c>
      <c r="F58" s="9"/>
      <c r="G58" s="9">
        <v>203028</v>
      </c>
      <c r="I58" t="str">
        <f>+VLOOKUP(A58,Data!$B$2:$C$2721,2,0)</f>
        <v>Union</v>
      </c>
    </row>
    <row r="59" spans="1:9" x14ac:dyDescent="0.2">
      <c r="A59" s="40">
        <v>3236</v>
      </c>
      <c r="B59" s="9">
        <v>70785.710000000006</v>
      </c>
      <c r="C59" s="9">
        <v>72909.279999999999</v>
      </c>
      <c r="D59" s="9">
        <v>75096.56</v>
      </c>
      <c r="E59" s="9">
        <v>76973.98</v>
      </c>
      <c r="F59" s="9">
        <v>79052.27</v>
      </c>
      <c r="G59" s="9">
        <v>374817.8</v>
      </c>
      <c r="I59" t="str">
        <f>+VLOOKUP(A59,Data!$B$2:$C$2721,2,0)</f>
        <v>Exempt</v>
      </c>
    </row>
    <row r="60" spans="1:9" x14ac:dyDescent="0.2">
      <c r="A60" s="40">
        <v>3239</v>
      </c>
      <c r="B60" s="9">
        <v>91630.22</v>
      </c>
      <c r="C60" s="9">
        <v>94654.02</v>
      </c>
      <c r="D60" s="9">
        <v>102616.79</v>
      </c>
      <c r="E60" s="9"/>
      <c r="F60" s="9"/>
      <c r="G60" s="9">
        <v>288901.02999999997</v>
      </c>
      <c r="I60" t="str">
        <f>+VLOOKUP(A60,Data!$B$2:$C$2721,2,0)</f>
        <v>Exempt</v>
      </c>
    </row>
    <row r="61" spans="1:9" x14ac:dyDescent="0.2">
      <c r="A61" s="40">
        <v>3246</v>
      </c>
      <c r="B61" s="9">
        <v>79000</v>
      </c>
      <c r="C61" s="9">
        <v>81370</v>
      </c>
      <c r="D61" s="9">
        <v>83811.100000000006</v>
      </c>
      <c r="E61" s="9">
        <v>86325.43</v>
      </c>
      <c r="F61" s="9">
        <v>91937.03</v>
      </c>
      <c r="G61" s="9">
        <v>422443.56000000006</v>
      </c>
      <c r="I61" t="str">
        <f>+VLOOKUP(A61,Data!$B$2:$C$2721,2,0)</f>
        <v>Exempt</v>
      </c>
    </row>
    <row r="62" spans="1:9" x14ac:dyDescent="0.2">
      <c r="A62" s="40">
        <v>3247</v>
      </c>
      <c r="B62" s="9">
        <v>43305.599999999999</v>
      </c>
      <c r="C62" s="9">
        <v>44948.800000000003</v>
      </c>
      <c r="D62" s="9">
        <v>46300.800000000003</v>
      </c>
      <c r="E62" s="9">
        <v>47465.599999999999</v>
      </c>
      <c r="F62" s="9"/>
      <c r="G62" s="9">
        <v>182020.80000000002</v>
      </c>
      <c r="I62" t="str">
        <f>+VLOOKUP(A62,Data!$B$2:$C$2721,2,0)</f>
        <v>NC/NE</v>
      </c>
    </row>
    <row r="63" spans="1:9" x14ac:dyDescent="0.2">
      <c r="A63" s="40">
        <v>3248</v>
      </c>
      <c r="B63" s="9">
        <v>55557</v>
      </c>
      <c r="C63" s="9">
        <v>57221</v>
      </c>
      <c r="D63" s="9">
        <v>58074</v>
      </c>
      <c r="E63" s="9"/>
      <c r="F63" s="9"/>
      <c r="G63" s="9">
        <v>170852</v>
      </c>
      <c r="I63" t="str">
        <f>+VLOOKUP(A63,Data!$B$2:$C$2721,2,0)</f>
        <v>Union</v>
      </c>
    </row>
    <row r="64" spans="1:9" x14ac:dyDescent="0.2">
      <c r="A64" s="40">
        <v>3251</v>
      </c>
      <c r="B64" s="9">
        <v>53040</v>
      </c>
      <c r="C64" s="9">
        <v>54642</v>
      </c>
      <c r="D64" s="9">
        <v>56285</v>
      </c>
      <c r="E64" s="9">
        <v>56992</v>
      </c>
      <c r="F64" s="9">
        <v>57699</v>
      </c>
      <c r="G64" s="9">
        <v>278658</v>
      </c>
      <c r="I64" t="str">
        <f>+VLOOKUP(A64,Data!$B$2:$C$2721,2,0)</f>
        <v>Union</v>
      </c>
    </row>
    <row r="65" spans="1:9" x14ac:dyDescent="0.2">
      <c r="A65" s="40">
        <v>3254</v>
      </c>
      <c r="B65" s="9">
        <v>54350.400000000001</v>
      </c>
      <c r="C65" s="9">
        <v>55972.800000000003</v>
      </c>
      <c r="D65" s="9"/>
      <c r="E65" s="9"/>
      <c r="F65" s="9"/>
      <c r="G65" s="9">
        <v>110323.20000000001</v>
      </c>
      <c r="I65" t="str">
        <f>+VLOOKUP(A65,Data!$B$2:$C$2721,2,0)</f>
        <v>NC/NE</v>
      </c>
    </row>
    <row r="66" spans="1:9" x14ac:dyDescent="0.2">
      <c r="A66" s="40">
        <v>3258</v>
      </c>
      <c r="B66" s="9">
        <v>53435.199999999997</v>
      </c>
      <c r="C66" s="9">
        <v>63689.599999999999</v>
      </c>
      <c r="D66" s="9">
        <v>65603.199999999997</v>
      </c>
      <c r="E66" s="9">
        <v>67579.199999999997</v>
      </c>
      <c r="F66" s="9"/>
      <c r="G66" s="9">
        <v>250307.20000000001</v>
      </c>
      <c r="I66" t="str">
        <f>+VLOOKUP(A66,Data!$B$2:$C$2721,2,0)</f>
        <v>NC/NE</v>
      </c>
    </row>
    <row r="67" spans="1:9" x14ac:dyDescent="0.2">
      <c r="A67" s="40">
        <v>3260</v>
      </c>
      <c r="B67" s="9"/>
      <c r="C67" s="9">
        <v>64896</v>
      </c>
      <c r="D67" s="9">
        <v>67953.600000000006</v>
      </c>
      <c r="E67" s="9">
        <v>69992</v>
      </c>
      <c r="F67" s="9">
        <v>69992</v>
      </c>
      <c r="G67" s="9">
        <v>272833.59999999998</v>
      </c>
      <c r="I67" t="str">
        <f>+VLOOKUP(A67,Data!$B$2:$C$2721,2,0)</f>
        <v>NC/NE</v>
      </c>
    </row>
    <row r="68" spans="1:9" x14ac:dyDescent="0.2">
      <c r="A68" s="40">
        <v>3263</v>
      </c>
      <c r="B68" s="9"/>
      <c r="C68" s="9">
        <v>61455.24</v>
      </c>
      <c r="D68" s="9">
        <v>67832.02</v>
      </c>
      <c r="E68" s="9">
        <v>72275</v>
      </c>
      <c r="F68" s="9">
        <v>76549.490000000005</v>
      </c>
      <c r="G68" s="9">
        <v>278111.75</v>
      </c>
      <c r="I68" t="str">
        <f>+VLOOKUP(A68,Data!$B$2:$C$2721,2,0)</f>
        <v>Exempt</v>
      </c>
    </row>
    <row r="69" spans="1:9" x14ac:dyDescent="0.2">
      <c r="A69" s="40">
        <v>3264</v>
      </c>
      <c r="B69" s="9">
        <v>53435</v>
      </c>
      <c r="C69" s="9">
        <v>55037</v>
      </c>
      <c r="D69" s="9">
        <v>55723</v>
      </c>
      <c r="E69" s="9">
        <v>56410</v>
      </c>
      <c r="F69" s="9">
        <v>57117</v>
      </c>
      <c r="G69" s="9">
        <v>277722</v>
      </c>
      <c r="I69" t="str">
        <f>+VLOOKUP(A69,Data!$B$2:$C$2721,2,0)</f>
        <v>Union</v>
      </c>
    </row>
    <row r="70" spans="1:9" x14ac:dyDescent="0.2">
      <c r="A70" s="40">
        <v>3267</v>
      </c>
      <c r="B70" s="9">
        <v>52856.959999999999</v>
      </c>
      <c r="C70" s="9">
        <v>54437.760000000002</v>
      </c>
      <c r="D70" s="9">
        <v>56080.959999999999</v>
      </c>
      <c r="E70" s="9">
        <v>57765.760000000002</v>
      </c>
      <c r="F70" s="9">
        <v>57765.760000000002</v>
      </c>
      <c r="G70" s="9">
        <v>278907.2</v>
      </c>
      <c r="I70" t="str">
        <f>+VLOOKUP(A70,Data!$B$2:$C$2721,2,0)</f>
        <v>NC/NE</v>
      </c>
    </row>
    <row r="71" spans="1:9" x14ac:dyDescent="0.2">
      <c r="A71" s="40">
        <v>3270</v>
      </c>
      <c r="B71" s="9">
        <v>153486.43</v>
      </c>
      <c r="C71" s="9">
        <v>156556.16</v>
      </c>
      <c r="D71" s="9">
        <v>156556.16</v>
      </c>
      <c r="E71" s="9">
        <v>160906.16</v>
      </c>
      <c r="F71" s="9">
        <v>160906.16</v>
      </c>
      <c r="G71" s="9">
        <v>788411.07000000007</v>
      </c>
      <c r="I71" t="str">
        <f>+VLOOKUP(A71,Data!$B$2:$C$2721,2,0)</f>
        <v>Exempt</v>
      </c>
    </row>
    <row r="72" spans="1:9" x14ac:dyDescent="0.2">
      <c r="A72" s="40">
        <v>3276</v>
      </c>
      <c r="B72" s="9">
        <v>54312.34</v>
      </c>
      <c r="C72" s="9">
        <v>57844.800000000003</v>
      </c>
      <c r="D72" s="9">
        <v>63814.400000000001</v>
      </c>
      <c r="E72" s="9">
        <v>65728</v>
      </c>
      <c r="F72" s="9">
        <v>67496</v>
      </c>
      <c r="G72" s="9">
        <v>309195.54000000004</v>
      </c>
      <c r="I72" t="str">
        <f>+VLOOKUP(A72,Data!$B$2:$C$2721,2,0)</f>
        <v>NC/NE</v>
      </c>
    </row>
    <row r="73" spans="1:9" x14ac:dyDescent="0.2">
      <c r="A73" s="40">
        <v>3278</v>
      </c>
      <c r="B73" s="9">
        <v>47143.82</v>
      </c>
      <c r="C73" s="9">
        <v>48703.82</v>
      </c>
      <c r="D73" s="9">
        <v>52790.400000000001</v>
      </c>
      <c r="E73" s="9">
        <v>54371.199999999997</v>
      </c>
      <c r="F73" s="9"/>
      <c r="G73" s="9">
        <v>203009.24</v>
      </c>
      <c r="I73" t="str">
        <f>+VLOOKUP(A73,Data!$B$2:$C$2721,2,0)</f>
        <v>NC/NE</v>
      </c>
    </row>
    <row r="74" spans="1:9" x14ac:dyDescent="0.2">
      <c r="A74" s="40">
        <v>3283</v>
      </c>
      <c r="B74" s="9">
        <v>42369.599999999999</v>
      </c>
      <c r="C74" s="9">
        <v>43638.400000000001</v>
      </c>
      <c r="D74" s="9">
        <v>44948.800000000003</v>
      </c>
      <c r="E74" s="9">
        <v>46300.800000000003</v>
      </c>
      <c r="F74" s="9">
        <v>47694.400000000001</v>
      </c>
      <c r="G74" s="9">
        <v>224952</v>
      </c>
      <c r="I74" t="str">
        <f>+VLOOKUP(A74,Data!$B$2:$C$2721,2,0)</f>
        <v>NC/NE</v>
      </c>
    </row>
    <row r="75" spans="1:9" x14ac:dyDescent="0.2">
      <c r="A75" s="40">
        <v>3285</v>
      </c>
      <c r="B75" s="9"/>
      <c r="C75" s="9"/>
      <c r="D75" s="9">
        <v>71170.850000000006</v>
      </c>
      <c r="E75" s="9">
        <v>73305.98</v>
      </c>
      <c r="F75" s="9">
        <v>75373.210000000006</v>
      </c>
      <c r="G75" s="9">
        <v>219850.04000000004</v>
      </c>
      <c r="I75" t="str">
        <f>+VLOOKUP(A75,Data!$B$2:$C$2721,2,0)</f>
        <v>Exempt</v>
      </c>
    </row>
    <row r="76" spans="1:9" x14ac:dyDescent="0.2">
      <c r="A76" s="40">
        <v>3290</v>
      </c>
      <c r="B76" s="9">
        <v>137114.76999999999</v>
      </c>
      <c r="C76" s="9">
        <v>141228.21</v>
      </c>
      <c r="D76" s="9">
        <v>148500</v>
      </c>
      <c r="E76" s="9">
        <v>153029.25</v>
      </c>
      <c r="F76" s="9">
        <v>153029.25</v>
      </c>
      <c r="G76" s="9">
        <v>732901.48</v>
      </c>
      <c r="I76" t="str">
        <f>+VLOOKUP(A76,Data!$B$2:$C$2721,2,0)</f>
        <v>Exempt</v>
      </c>
    </row>
    <row r="77" spans="1:9" x14ac:dyDescent="0.2">
      <c r="A77" s="40">
        <v>3306</v>
      </c>
      <c r="B77" s="9">
        <v>57833.98</v>
      </c>
      <c r="C77" s="9">
        <v>59560.38</v>
      </c>
      <c r="D77" s="9">
        <v>61952.38</v>
      </c>
      <c r="E77" s="9">
        <v>63803.58</v>
      </c>
      <c r="F77" s="9">
        <v>63803.58</v>
      </c>
      <c r="G77" s="9">
        <v>306953.90000000002</v>
      </c>
      <c r="I77" t="str">
        <f>+VLOOKUP(A77,Data!$B$2:$C$2721,2,0)</f>
        <v>NC/NE</v>
      </c>
    </row>
    <row r="78" spans="1:9" x14ac:dyDescent="0.2">
      <c r="A78" s="40">
        <v>3311</v>
      </c>
      <c r="B78" s="9"/>
      <c r="C78" s="9"/>
      <c r="D78" s="9"/>
      <c r="E78" s="9"/>
      <c r="F78" s="9">
        <v>76131.88</v>
      </c>
      <c r="G78" s="9">
        <v>76131.88</v>
      </c>
      <c r="I78" t="str">
        <f>+VLOOKUP(A78,Data!$B$2:$C$2721,2,0)</f>
        <v>Exempt</v>
      </c>
    </row>
    <row r="79" spans="1:9" x14ac:dyDescent="0.2">
      <c r="A79" s="40">
        <v>3321</v>
      </c>
      <c r="B79" s="9">
        <v>41104.129999999997</v>
      </c>
      <c r="C79" s="9">
        <v>44824</v>
      </c>
      <c r="D79" s="9">
        <v>48464</v>
      </c>
      <c r="E79" s="9">
        <v>50044.800000000003</v>
      </c>
      <c r="F79" s="9">
        <v>50044.800000000003</v>
      </c>
      <c r="G79" s="9">
        <v>234481.72999999998</v>
      </c>
      <c r="I79" t="str">
        <f>+VLOOKUP(A79,Data!$B$2:$C$2721,2,0)</f>
        <v>NC/NE</v>
      </c>
    </row>
    <row r="80" spans="1:9" x14ac:dyDescent="0.2">
      <c r="A80" s="40">
        <v>3330</v>
      </c>
      <c r="B80" s="9">
        <v>52308.88</v>
      </c>
      <c r="C80" s="9">
        <v>53868.88</v>
      </c>
      <c r="D80" s="9">
        <v>55616.08</v>
      </c>
      <c r="E80" s="9">
        <v>57425.68</v>
      </c>
      <c r="F80" s="9">
        <v>57425.68</v>
      </c>
      <c r="G80" s="9">
        <v>276645.2</v>
      </c>
      <c r="I80" t="str">
        <f>+VLOOKUP(A80,Data!$B$2:$C$2721,2,0)</f>
        <v>NC/NE</v>
      </c>
    </row>
    <row r="81" spans="1:9" x14ac:dyDescent="0.2">
      <c r="A81" s="40">
        <v>3334</v>
      </c>
      <c r="B81" s="9">
        <v>55078.400000000001</v>
      </c>
      <c r="C81" s="9">
        <v>56721.599999999999</v>
      </c>
      <c r="D81" s="9">
        <v>58531.199999999997</v>
      </c>
      <c r="E81" s="9">
        <v>60361.599999999999</v>
      </c>
      <c r="F81" s="9">
        <v>61984</v>
      </c>
      <c r="G81" s="9">
        <v>292676.80000000005</v>
      </c>
      <c r="I81" t="str">
        <f>+VLOOKUP(A81,Data!$B$2:$C$2721,2,0)</f>
        <v>NC/NE</v>
      </c>
    </row>
    <row r="82" spans="1:9" x14ac:dyDescent="0.2">
      <c r="A82" s="40">
        <v>3337</v>
      </c>
      <c r="B82" s="9">
        <v>68791.13</v>
      </c>
      <c r="C82" s="9">
        <v>70854.86</v>
      </c>
      <c r="D82" s="9">
        <v>72980.509999999995</v>
      </c>
      <c r="E82" s="9"/>
      <c r="F82" s="9"/>
      <c r="G82" s="9">
        <v>212626.5</v>
      </c>
      <c r="I82" t="str">
        <f>+VLOOKUP(A82,Data!$B$2:$C$2721,2,0)</f>
        <v>Exempt</v>
      </c>
    </row>
    <row r="83" spans="1:9" x14ac:dyDescent="0.2">
      <c r="A83" s="40">
        <v>3338</v>
      </c>
      <c r="B83" s="9">
        <v>48347.1</v>
      </c>
      <c r="C83" s="9">
        <v>48347.1</v>
      </c>
      <c r="D83" s="9">
        <v>48347.1</v>
      </c>
      <c r="E83" s="9"/>
      <c r="F83" s="9"/>
      <c r="G83" s="9">
        <v>145041.29999999999</v>
      </c>
      <c r="I83" t="str">
        <f>+VLOOKUP(A83,Data!$B$2:$C$2721,2,0)</f>
        <v>NC/NE</v>
      </c>
    </row>
    <row r="84" spans="1:9" x14ac:dyDescent="0.2">
      <c r="A84" s="40">
        <v>3339</v>
      </c>
      <c r="B84" s="9">
        <v>50837.9</v>
      </c>
      <c r="C84" s="9">
        <v>51607.5</v>
      </c>
      <c r="D84" s="9">
        <v>51607.5</v>
      </c>
      <c r="E84" s="9">
        <v>53146.7</v>
      </c>
      <c r="F84" s="9">
        <v>53687.5</v>
      </c>
      <c r="G84" s="9">
        <v>260887.09999999998</v>
      </c>
      <c r="I84" t="str">
        <f>+VLOOKUP(A84,Data!$B$2:$C$2721,2,0)</f>
        <v>NC/NE</v>
      </c>
    </row>
    <row r="85" spans="1:9" x14ac:dyDescent="0.2">
      <c r="A85" s="40">
        <v>3343</v>
      </c>
      <c r="B85" s="9">
        <v>67891.66</v>
      </c>
      <c r="C85" s="9">
        <v>82400</v>
      </c>
      <c r="D85" s="9">
        <v>86189.26</v>
      </c>
      <c r="E85" s="9">
        <v>88774.94</v>
      </c>
      <c r="F85" s="9">
        <v>93970.5</v>
      </c>
      <c r="G85" s="9">
        <v>419226.36</v>
      </c>
      <c r="I85" t="str">
        <f>+VLOOKUP(A85,Data!$B$2:$C$2721,2,0)</f>
        <v>Exempt</v>
      </c>
    </row>
    <row r="86" spans="1:9" x14ac:dyDescent="0.2">
      <c r="A86" s="40">
        <v>3345</v>
      </c>
      <c r="B86" s="9">
        <v>68126.58</v>
      </c>
      <c r="C86" s="9">
        <v>71000</v>
      </c>
      <c r="D86" s="9">
        <v>73130</v>
      </c>
      <c r="E86" s="9">
        <v>75330</v>
      </c>
      <c r="F86" s="9">
        <v>77401.58</v>
      </c>
      <c r="G86" s="9">
        <v>364988.16000000003</v>
      </c>
      <c r="I86" t="str">
        <f>+VLOOKUP(A86,Data!$B$2:$C$2721,2,0)</f>
        <v>Exempt</v>
      </c>
    </row>
    <row r="87" spans="1:9" x14ac:dyDescent="0.2">
      <c r="A87" s="40">
        <v>3354</v>
      </c>
      <c r="B87" s="9">
        <v>57669.04</v>
      </c>
      <c r="C87" s="9">
        <v>59395.44</v>
      </c>
      <c r="D87" s="9">
        <v>64064</v>
      </c>
      <c r="E87" s="9"/>
      <c r="F87" s="9"/>
      <c r="G87" s="9">
        <v>181128.48</v>
      </c>
      <c r="I87" t="str">
        <f>+VLOOKUP(A87,Data!$B$2:$C$2721,2,0)</f>
        <v>NC/NE</v>
      </c>
    </row>
    <row r="88" spans="1:9" x14ac:dyDescent="0.2">
      <c r="A88" s="40">
        <v>3358</v>
      </c>
      <c r="B88" s="9">
        <v>54621</v>
      </c>
      <c r="C88" s="9"/>
      <c r="D88" s="9"/>
      <c r="E88" s="9"/>
      <c r="F88" s="9"/>
      <c r="G88" s="9">
        <v>54621</v>
      </c>
      <c r="I88" t="str">
        <f>+VLOOKUP(A88,Data!$B$2:$C$2721,2,0)</f>
        <v>NC/NE</v>
      </c>
    </row>
    <row r="89" spans="1:9" x14ac:dyDescent="0.2">
      <c r="A89" s="40">
        <v>3362</v>
      </c>
      <c r="B89" s="9">
        <v>63689.599999999999</v>
      </c>
      <c r="C89" s="9"/>
      <c r="D89" s="9"/>
      <c r="E89" s="9"/>
      <c r="F89" s="9"/>
      <c r="G89" s="9">
        <v>63689.599999999999</v>
      </c>
      <c r="I89" t="str">
        <f>+VLOOKUP(A89,Data!$B$2:$C$2721,2,0)</f>
        <v>NC/NE</v>
      </c>
    </row>
    <row r="90" spans="1:9" x14ac:dyDescent="0.2">
      <c r="A90" s="40">
        <v>3366</v>
      </c>
      <c r="B90" s="9">
        <v>54413</v>
      </c>
      <c r="C90" s="9">
        <v>56035</v>
      </c>
      <c r="D90" s="9">
        <v>56742</v>
      </c>
      <c r="E90" s="9">
        <v>57450</v>
      </c>
      <c r="F90" s="9">
        <v>58178</v>
      </c>
      <c r="G90" s="9">
        <v>282818</v>
      </c>
      <c r="I90" t="str">
        <f>+VLOOKUP(A90,Data!$B$2:$C$2721,2,0)</f>
        <v>Union</v>
      </c>
    </row>
    <row r="91" spans="1:9" x14ac:dyDescent="0.2">
      <c r="A91" s="40">
        <v>3368</v>
      </c>
      <c r="B91" s="9">
        <v>78895.62</v>
      </c>
      <c r="C91" s="9">
        <v>81262.490000000005</v>
      </c>
      <c r="D91" s="9">
        <v>82887.740000000005</v>
      </c>
      <c r="E91" s="9"/>
      <c r="F91" s="9"/>
      <c r="G91" s="9">
        <v>243045.84999999998</v>
      </c>
      <c r="I91" t="str">
        <f>+VLOOKUP(A91,Data!$B$2:$C$2721,2,0)</f>
        <v>Exempt</v>
      </c>
    </row>
    <row r="92" spans="1:9" x14ac:dyDescent="0.2">
      <c r="A92" s="40">
        <v>3369</v>
      </c>
      <c r="B92" s="9">
        <v>146414.5</v>
      </c>
      <c r="C92" s="9">
        <v>150806.94</v>
      </c>
      <c r="D92" s="9">
        <v>155632.76</v>
      </c>
      <c r="E92" s="9"/>
      <c r="F92" s="9"/>
      <c r="G92" s="9">
        <v>452854.2</v>
      </c>
      <c r="I92" t="str">
        <f>+VLOOKUP(A92,Data!$B$2:$C$2721,2,0)</f>
        <v>Exempt</v>
      </c>
    </row>
    <row r="93" spans="1:9" x14ac:dyDescent="0.2">
      <c r="A93" s="40">
        <v>3373</v>
      </c>
      <c r="B93" s="9">
        <v>141371.22</v>
      </c>
      <c r="C93" s="9">
        <v>145612.35999999999</v>
      </c>
      <c r="D93" s="9">
        <v>149980.73000000001</v>
      </c>
      <c r="E93" s="9"/>
      <c r="F93" s="9"/>
      <c r="G93" s="9">
        <v>436964.30999999994</v>
      </c>
      <c r="I93" t="str">
        <f>+VLOOKUP(A93,Data!$B$2:$C$2721,2,0)</f>
        <v>Exempt</v>
      </c>
    </row>
    <row r="94" spans="1:9" x14ac:dyDescent="0.2">
      <c r="A94" s="40">
        <v>3376</v>
      </c>
      <c r="B94" s="9">
        <v>54642</v>
      </c>
      <c r="C94" s="9">
        <v>56285</v>
      </c>
      <c r="D94" s="9"/>
      <c r="E94" s="9"/>
      <c r="F94" s="9"/>
      <c r="G94" s="9">
        <v>110927</v>
      </c>
      <c r="I94" t="str">
        <f>+VLOOKUP(A94,Data!$B$2:$C$2721,2,0)</f>
        <v>Union</v>
      </c>
    </row>
    <row r="95" spans="1:9" x14ac:dyDescent="0.2">
      <c r="A95" s="40">
        <v>3378</v>
      </c>
      <c r="B95" s="9">
        <v>60902.400000000001</v>
      </c>
      <c r="C95" s="9">
        <v>62920</v>
      </c>
      <c r="D95" s="9">
        <v>68036.800000000003</v>
      </c>
      <c r="E95" s="9"/>
      <c r="F95" s="9"/>
      <c r="G95" s="9">
        <v>191859.20000000001</v>
      </c>
      <c r="I95" t="str">
        <f>+VLOOKUP(A95,Data!$B$2:$C$2721,2,0)</f>
        <v>NC/NE</v>
      </c>
    </row>
    <row r="96" spans="1:9" x14ac:dyDescent="0.2">
      <c r="A96" s="40">
        <v>3384</v>
      </c>
      <c r="B96" s="9">
        <v>54538</v>
      </c>
      <c r="C96" s="9">
        <v>56181</v>
      </c>
      <c r="D96" s="9">
        <v>56888</v>
      </c>
      <c r="E96" s="9">
        <v>57595</v>
      </c>
      <c r="F96" s="9">
        <v>58323</v>
      </c>
      <c r="G96" s="9">
        <v>283525</v>
      </c>
      <c r="I96" t="str">
        <f>+VLOOKUP(A96,Data!$B$2:$C$2721,2,0)</f>
        <v>Union</v>
      </c>
    </row>
    <row r="97" spans="1:9" x14ac:dyDescent="0.2">
      <c r="A97" s="40">
        <v>3390</v>
      </c>
      <c r="B97" s="9">
        <v>121334</v>
      </c>
      <c r="C97" s="9">
        <v>124974.02</v>
      </c>
      <c r="D97" s="9">
        <v>128723.24</v>
      </c>
      <c r="E97" s="9">
        <v>132584.94</v>
      </c>
      <c r="F97" s="9"/>
      <c r="G97" s="9">
        <v>507616.2</v>
      </c>
      <c r="I97" t="str">
        <f>+VLOOKUP(A97,Data!$B$2:$C$2721,2,0)</f>
        <v>Exempt</v>
      </c>
    </row>
    <row r="98" spans="1:9" x14ac:dyDescent="0.2">
      <c r="A98" s="40">
        <v>3393</v>
      </c>
      <c r="B98" s="9">
        <v>109300</v>
      </c>
      <c r="C98" s="9">
        <v>113344.1</v>
      </c>
      <c r="D98" s="9">
        <v>119840.5</v>
      </c>
      <c r="E98" s="9">
        <v>128750</v>
      </c>
      <c r="F98" s="9">
        <v>131325</v>
      </c>
      <c r="G98" s="9">
        <v>602559.6</v>
      </c>
      <c r="I98" t="str">
        <f>+VLOOKUP(A98,Data!$B$2:$C$2721,2,0)</f>
        <v>Exempt</v>
      </c>
    </row>
    <row r="99" spans="1:9" x14ac:dyDescent="0.2">
      <c r="A99" s="40">
        <v>3406</v>
      </c>
      <c r="B99" s="9">
        <v>50745.97</v>
      </c>
      <c r="C99" s="9">
        <v>51765.17</v>
      </c>
      <c r="D99" s="9">
        <v>51765.17</v>
      </c>
      <c r="E99" s="9">
        <v>53179.57</v>
      </c>
      <c r="F99" s="9"/>
      <c r="G99" s="9">
        <v>207455.88</v>
      </c>
      <c r="I99" t="str">
        <f>+VLOOKUP(A99,Data!$B$2:$C$2721,2,0)</f>
        <v>NC/NE</v>
      </c>
    </row>
    <row r="100" spans="1:9" x14ac:dyDescent="0.2">
      <c r="A100" s="40">
        <v>3407</v>
      </c>
      <c r="B100" s="9">
        <v>51556.13</v>
      </c>
      <c r="C100" s="9">
        <v>55868.800000000003</v>
      </c>
      <c r="D100" s="9">
        <v>58656</v>
      </c>
      <c r="E100" s="9"/>
      <c r="F100" s="9"/>
      <c r="G100" s="9">
        <v>166080.93</v>
      </c>
      <c r="I100" t="str">
        <f>+VLOOKUP(A100,Data!$B$2:$C$2721,2,0)</f>
        <v>NC/NE</v>
      </c>
    </row>
    <row r="101" spans="1:9" x14ac:dyDescent="0.2">
      <c r="A101" s="40">
        <v>3408</v>
      </c>
      <c r="B101" s="9">
        <v>50346.19</v>
      </c>
      <c r="C101" s="9">
        <v>51344.59</v>
      </c>
      <c r="D101" s="9">
        <v>55036.800000000003</v>
      </c>
      <c r="E101" s="9"/>
      <c r="F101" s="9"/>
      <c r="G101" s="9">
        <v>156727.58000000002</v>
      </c>
      <c r="I101" t="str">
        <f>+VLOOKUP(A101,Data!$B$2:$C$2721,2,0)</f>
        <v>NC/NE</v>
      </c>
    </row>
    <row r="102" spans="1:9" x14ac:dyDescent="0.2">
      <c r="A102" s="40">
        <v>3410</v>
      </c>
      <c r="B102" s="9">
        <v>50231.58</v>
      </c>
      <c r="C102" s="9">
        <v>51666.78</v>
      </c>
      <c r="D102" s="9">
        <v>55744</v>
      </c>
      <c r="E102" s="9">
        <v>57137.599999999999</v>
      </c>
      <c r="F102" s="9">
        <v>57137.599999999999</v>
      </c>
      <c r="G102" s="9">
        <v>271917.56</v>
      </c>
      <c r="I102" t="str">
        <f>+VLOOKUP(A102,Data!$B$2:$C$2721,2,0)</f>
        <v>NC/NE</v>
      </c>
    </row>
    <row r="103" spans="1:9" x14ac:dyDescent="0.2">
      <c r="A103" s="40">
        <v>3412</v>
      </c>
      <c r="B103" s="9">
        <v>60641.57</v>
      </c>
      <c r="C103" s="9">
        <v>61556.77</v>
      </c>
      <c r="D103" s="9">
        <v>61556.77</v>
      </c>
      <c r="E103" s="9"/>
      <c r="F103" s="9"/>
      <c r="G103" s="9">
        <v>183755.11</v>
      </c>
      <c r="I103" t="str">
        <f>+VLOOKUP(A103,Data!$B$2:$C$2721,2,0)</f>
        <v>NC/NE</v>
      </c>
    </row>
    <row r="104" spans="1:9" x14ac:dyDescent="0.2">
      <c r="A104" s="40">
        <v>3421</v>
      </c>
      <c r="B104" s="9">
        <v>55557</v>
      </c>
      <c r="C104" s="9">
        <v>57221</v>
      </c>
      <c r="D104" s="9">
        <v>58074</v>
      </c>
      <c r="E104" s="9">
        <v>58947</v>
      </c>
      <c r="F104" s="9">
        <v>59842</v>
      </c>
      <c r="G104" s="9">
        <v>289641</v>
      </c>
      <c r="I104" t="str">
        <f>+VLOOKUP(A104,Data!$B$2:$C$2721,2,0)</f>
        <v>Union</v>
      </c>
    </row>
    <row r="105" spans="1:9" x14ac:dyDescent="0.2">
      <c r="A105" s="40">
        <v>3431</v>
      </c>
      <c r="B105" s="9"/>
      <c r="C105" s="9">
        <v>78200</v>
      </c>
      <c r="D105" s="9">
        <v>83526.2</v>
      </c>
      <c r="E105" s="9">
        <v>87752.91</v>
      </c>
      <c r="F105" s="9">
        <v>93124.5</v>
      </c>
      <c r="G105" s="9">
        <v>342603.61</v>
      </c>
      <c r="I105" t="str">
        <f>+VLOOKUP(A105,Data!$B$2:$C$2721,2,0)</f>
        <v>Exempt</v>
      </c>
    </row>
    <row r="106" spans="1:9" x14ac:dyDescent="0.2">
      <c r="A106" s="40">
        <v>3433</v>
      </c>
      <c r="B106" s="9">
        <v>41382.43</v>
      </c>
      <c r="C106" s="9">
        <v>44616</v>
      </c>
      <c r="D106" s="9">
        <v>46842</v>
      </c>
      <c r="E106" s="9"/>
      <c r="F106" s="9"/>
      <c r="G106" s="9">
        <v>132840.43</v>
      </c>
      <c r="I106" t="str">
        <f>+VLOOKUP(A106,Data!$B$2:$C$2721,2,0)</f>
        <v>NC/NE</v>
      </c>
    </row>
    <row r="107" spans="1:9" x14ac:dyDescent="0.2">
      <c r="A107" s="40">
        <v>3434</v>
      </c>
      <c r="B107" s="9">
        <v>154213.97</v>
      </c>
      <c r="C107" s="9">
        <v>154213.97</v>
      </c>
      <c r="D107" s="9">
        <v>161924.67000000001</v>
      </c>
      <c r="E107" s="9">
        <v>161924.67000000001</v>
      </c>
      <c r="F107" s="9">
        <v>161924.67000000001</v>
      </c>
      <c r="G107" s="9">
        <v>794201.95000000007</v>
      </c>
      <c r="I107" t="str">
        <f>+VLOOKUP(A107,Data!$B$2:$C$2721,2,0)</f>
        <v>Exempt</v>
      </c>
    </row>
    <row r="108" spans="1:9" x14ac:dyDescent="0.2">
      <c r="A108" s="40">
        <v>3451</v>
      </c>
      <c r="B108" s="9">
        <v>56992</v>
      </c>
      <c r="C108" s="9">
        <v>60070.400000000001</v>
      </c>
      <c r="D108" s="9">
        <v>63086.400000000001</v>
      </c>
      <c r="E108" s="9">
        <v>65145.599999999999</v>
      </c>
      <c r="F108" s="9">
        <v>65145.599999999999</v>
      </c>
      <c r="G108" s="9">
        <v>310440</v>
      </c>
      <c r="I108" t="str">
        <f>+VLOOKUP(A108,Data!$B$2:$C$2721,2,0)</f>
        <v>NC/NE</v>
      </c>
    </row>
    <row r="109" spans="1:9" x14ac:dyDescent="0.2">
      <c r="A109" s="40">
        <v>3456</v>
      </c>
      <c r="B109" s="9"/>
      <c r="C109" s="9"/>
      <c r="D109" s="9">
        <v>42453</v>
      </c>
      <c r="E109" s="9">
        <v>43098</v>
      </c>
      <c r="F109" s="9">
        <v>45989</v>
      </c>
      <c r="G109" s="9">
        <v>131540</v>
      </c>
      <c r="I109" t="str">
        <f>+VLOOKUP(A109,Data!$B$2:$C$2721,2,0)</f>
        <v>Union</v>
      </c>
    </row>
    <row r="110" spans="1:9" x14ac:dyDescent="0.2">
      <c r="A110" s="40">
        <v>3457</v>
      </c>
      <c r="B110" s="9">
        <v>54454.400000000001</v>
      </c>
      <c r="C110" s="9">
        <v>56097.599999999999</v>
      </c>
      <c r="D110" s="9">
        <v>58926.400000000001</v>
      </c>
      <c r="E110" s="9">
        <v>60694.400000000001</v>
      </c>
      <c r="F110" s="9">
        <v>62275.199999999997</v>
      </c>
      <c r="G110" s="9">
        <v>292448</v>
      </c>
      <c r="I110" t="str">
        <f>+VLOOKUP(A110,Data!$B$2:$C$2721,2,0)</f>
        <v>NC/NE</v>
      </c>
    </row>
    <row r="111" spans="1:9" x14ac:dyDescent="0.2">
      <c r="A111" s="40">
        <v>3462</v>
      </c>
      <c r="B111" s="9">
        <v>41350.400000000001</v>
      </c>
      <c r="C111" s="9">
        <v>42494</v>
      </c>
      <c r="D111" s="9">
        <v>43763</v>
      </c>
      <c r="E111" s="9">
        <v>45074</v>
      </c>
      <c r="F111" s="9"/>
      <c r="G111" s="9">
        <v>172681.4</v>
      </c>
      <c r="I111" t="str">
        <f>+VLOOKUP(A111,Data!$B$2:$C$2721,2,0)</f>
        <v>Union</v>
      </c>
    </row>
    <row r="112" spans="1:9" x14ac:dyDescent="0.2">
      <c r="A112" s="40">
        <v>3472</v>
      </c>
      <c r="B112" s="9">
        <v>69010</v>
      </c>
      <c r="C112" s="9">
        <v>71080.3</v>
      </c>
      <c r="D112" s="9">
        <v>74634.320000000007</v>
      </c>
      <c r="E112" s="9">
        <v>76873.350000000006</v>
      </c>
      <c r="F112" s="9">
        <v>89286.35</v>
      </c>
      <c r="G112" s="9">
        <v>380884.31999999995</v>
      </c>
      <c r="I112" t="str">
        <f>+VLOOKUP(A112,Data!$B$2:$C$2721,2,0)</f>
        <v>Exempt</v>
      </c>
    </row>
    <row r="113" spans="1:9" x14ac:dyDescent="0.2">
      <c r="A113" s="40">
        <v>3480</v>
      </c>
      <c r="B113" s="9">
        <v>49882.14</v>
      </c>
      <c r="C113" s="9">
        <v>49882.14</v>
      </c>
      <c r="D113" s="9">
        <v>51379.74</v>
      </c>
      <c r="E113" s="9">
        <v>52918.94</v>
      </c>
      <c r="F113" s="9">
        <v>52918.94</v>
      </c>
      <c r="G113" s="9">
        <v>256981.9</v>
      </c>
      <c r="I113" t="str">
        <f>+VLOOKUP(A113,Data!$B$2:$C$2721,2,0)</f>
        <v>NC/NE</v>
      </c>
    </row>
    <row r="114" spans="1:9" x14ac:dyDescent="0.2">
      <c r="A114" s="40">
        <v>3482</v>
      </c>
      <c r="B114" s="9">
        <v>46870.720000000001</v>
      </c>
      <c r="C114" s="9">
        <v>48409.919999999998</v>
      </c>
      <c r="D114" s="9">
        <v>52457.599999999999</v>
      </c>
      <c r="E114" s="9">
        <v>54288</v>
      </c>
      <c r="F114" s="9">
        <v>54288</v>
      </c>
      <c r="G114" s="9">
        <v>256314.23999999999</v>
      </c>
      <c r="I114" t="str">
        <f>+VLOOKUP(A114,Data!$B$2:$C$2721,2,0)</f>
        <v>NC/NE</v>
      </c>
    </row>
    <row r="115" spans="1:9" x14ac:dyDescent="0.2">
      <c r="A115" s="40">
        <v>3489</v>
      </c>
      <c r="B115" s="9">
        <v>50460.800000000003</v>
      </c>
      <c r="C115" s="9">
        <v>55868.800000000003</v>
      </c>
      <c r="D115" s="9">
        <v>60424</v>
      </c>
      <c r="E115" s="9">
        <v>62233.599999999999</v>
      </c>
      <c r="F115" s="9">
        <v>64105.599999999999</v>
      </c>
      <c r="G115" s="9">
        <v>293092.8</v>
      </c>
      <c r="I115" t="str">
        <f>+VLOOKUP(A115,Data!$B$2:$C$2721,2,0)</f>
        <v>NC/NE</v>
      </c>
    </row>
    <row r="116" spans="1:9" x14ac:dyDescent="0.2">
      <c r="A116" s="40">
        <v>3492</v>
      </c>
      <c r="B116" s="9">
        <v>62366.13</v>
      </c>
      <c r="C116" s="9">
        <v>64237.11</v>
      </c>
      <c r="D116" s="9">
        <v>66164.22</v>
      </c>
      <c r="E116" s="9">
        <v>67487.5</v>
      </c>
      <c r="F116" s="9">
        <v>68162.38</v>
      </c>
      <c r="G116" s="9">
        <v>328417.33999999997</v>
      </c>
      <c r="I116" t="str">
        <f>+VLOOKUP(A116,Data!$B$2:$C$2721,2,0)</f>
        <v>Exempt</v>
      </c>
    </row>
    <row r="117" spans="1:9" x14ac:dyDescent="0.2">
      <c r="A117" s="40">
        <v>3495</v>
      </c>
      <c r="B117" s="9">
        <v>54496</v>
      </c>
      <c r="C117" s="9">
        <v>56139.199999999997</v>
      </c>
      <c r="D117" s="9">
        <v>57824</v>
      </c>
      <c r="E117" s="9">
        <v>59404.800000000003</v>
      </c>
      <c r="F117" s="9">
        <v>60881.599999999999</v>
      </c>
      <c r="G117" s="9">
        <v>288745.59999999998</v>
      </c>
      <c r="I117" t="str">
        <f>+VLOOKUP(A117,Data!$B$2:$C$2721,2,0)</f>
        <v>NC/NE</v>
      </c>
    </row>
    <row r="118" spans="1:9" x14ac:dyDescent="0.2">
      <c r="A118" s="40">
        <v>3504</v>
      </c>
      <c r="B118" s="9">
        <v>59749.04</v>
      </c>
      <c r="C118" s="9"/>
      <c r="D118" s="9"/>
      <c r="E118" s="9"/>
      <c r="F118" s="9"/>
      <c r="G118" s="9">
        <v>59749.04</v>
      </c>
      <c r="I118" t="str">
        <f>+VLOOKUP(A118,Data!$B$2:$C$2721,2,0)</f>
        <v>NC/NE</v>
      </c>
    </row>
    <row r="119" spans="1:9" x14ac:dyDescent="0.2">
      <c r="A119" s="40">
        <v>3510</v>
      </c>
      <c r="B119" s="9">
        <v>55557</v>
      </c>
      <c r="C119" s="9">
        <v>57221</v>
      </c>
      <c r="D119" s="9">
        <v>58074</v>
      </c>
      <c r="E119" s="9">
        <v>58947</v>
      </c>
      <c r="F119" s="9">
        <v>59842</v>
      </c>
      <c r="G119" s="9">
        <v>289641</v>
      </c>
      <c r="I119" t="str">
        <f>+VLOOKUP(A119,Data!$B$2:$C$2721,2,0)</f>
        <v>Union</v>
      </c>
    </row>
    <row r="120" spans="1:9" x14ac:dyDescent="0.2">
      <c r="A120" s="40">
        <v>3511</v>
      </c>
      <c r="B120" s="9">
        <v>62462</v>
      </c>
      <c r="C120" s="9">
        <v>64334</v>
      </c>
      <c r="D120" s="9">
        <v>65291</v>
      </c>
      <c r="E120" s="9">
        <v>66269</v>
      </c>
      <c r="F120" s="9">
        <v>67267</v>
      </c>
      <c r="G120" s="9">
        <v>325623</v>
      </c>
      <c r="I120" t="str">
        <f>+VLOOKUP(A120,Data!$B$2:$C$2721,2,0)</f>
        <v>Union</v>
      </c>
    </row>
    <row r="121" spans="1:9" x14ac:dyDescent="0.2">
      <c r="A121" s="40">
        <v>3512</v>
      </c>
      <c r="B121" s="9">
        <v>77892.929999999993</v>
      </c>
      <c r="C121" s="9"/>
      <c r="D121" s="9"/>
      <c r="E121" s="9"/>
      <c r="F121" s="9"/>
      <c r="G121" s="9">
        <v>77892.929999999993</v>
      </c>
      <c r="I121" t="str">
        <f>+VLOOKUP(A121,Data!$B$2:$C$2721,2,0)</f>
        <v>Exempt</v>
      </c>
    </row>
    <row r="122" spans="1:9" x14ac:dyDescent="0.2">
      <c r="A122" s="40">
        <v>3514</v>
      </c>
      <c r="B122" s="9">
        <v>64168</v>
      </c>
      <c r="C122" s="9">
        <v>66102.399999999994</v>
      </c>
      <c r="D122" s="9">
        <v>68078.399999999994</v>
      </c>
      <c r="E122" s="9">
        <v>73632</v>
      </c>
      <c r="F122" s="9">
        <v>75628.800000000003</v>
      </c>
      <c r="G122" s="9">
        <v>347609.59999999998</v>
      </c>
      <c r="I122" t="str">
        <f>+VLOOKUP(A122,Data!$B$2:$C$2721,2,0)</f>
        <v>NC/NE</v>
      </c>
    </row>
    <row r="123" spans="1:9" x14ac:dyDescent="0.2">
      <c r="A123" s="40">
        <v>3517</v>
      </c>
      <c r="B123" s="9">
        <v>55000.82</v>
      </c>
      <c r="C123" s="9">
        <v>58968</v>
      </c>
      <c r="D123" s="9">
        <v>63772.800000000003</v>
      </c>
      <c r="E123" s="9">
        <v>65998.399999999994</v>
      </c>
      <c r="F123" s="9">
        <v>67974.399999999994</v>
      </c>
      <c r="G123" s="9">
        <v>311714.42</v>
      </c>
      <c r="I123" t="str">
        <f>+VLOOKUP(A123,Data!$B$2:$C$2721,2,0)</f>
        <v>NC/NE</v>
      </c>
    </row>
    <row r="124" spans="1:9" x14ac:dyDescent="0.2">
      <c r="A124" s="40">
        <v>3522</v>
      </c>
      <c r="B124" s="9">
        <v>69845.36</v>
      </c>
      <c r="C124" s="9">
        <v>71946.16</v>
      </c>
      <c r="D124" s="9">
        <v>77792</v>
      </c>
      <c r="E124" s="9">
        <v>80121.600000000006</v>
      </c>
      <c r="F124" s="9">
        <v>82284.800000000003</v>
      </c>
      <c r="G124" s="9">
        <v>381989.92</v>
      </c>
      <c r="I124" t="str">
        <f>+VLOOKUP(A124,Data!$B$2:$C$2721,2,0)</f>
        <v>NC/NE</v>
      </c>
    </row>
    <row r="125" spans="1:9" x14ac:dyDescent="0.2">
      <c r="A125" s="40">
        <v>3523</v>
      </c>
      <c r="B125" s="9"/>
      <c r="C125" s="9"/>
      <c r="D125" s="9">
        <v>65208</v>
      </c>
      <c r="E125" s="9">
        <v>66186</v>
      </c>
      <c r="F125" s="9">
        <v>67184</v>
      </c>
      <c r="G125" s="9">
        <v>198578</v>
      </c>
      <c r="I125" t="str">
        <f>+VLOOKUP(A125,Data!$B$2:$C$2721,2,0)</f>
        <v>Union</v>
      </c>
    </row>
    <row r="126" spans="1:9" x14ac:dyDescent="0.2">
      <c r="A126" s="40">
        <v>3532</v>
      </c>
      <c r="B126" s="9">
        <v>41350.400000000001</v>
      </c>
      <c r="C126" s="9">
        <v>42494</v>
      </c>
      <c r="D126" s="9">
        <v>43763</v>
      </c>
      <c r="E126" s="9"/>
      <c r="F126" s="9"/>
      <c r="G126" s="9">
        <v>127607.4</v>
      </c>
      <c r="I126" t="str">
        <f>+VLOOKUP(A126,Data!$B$2:$C$2721,2,0)</f>
        <v>Union</v>
      </c>
    </row>
    <row r="127" spans="1:9" x14ac:dyDescent="0.2">
      <c r="A127" s="40">
        <v>3543</v>
      </c>
      <c r="B127" s="9">
        <v>53643.199999999997</v>
      </c>
      <c r="C127" s="9">
        <v>55411.199999999997</v>
      </c>
      <c r="D127" s="9">
        <v>59904</v>
      </c>
      <c r="E127" s="9"/>
      <c r="F127" s="9"/>
      <c r="G127" s="9">
        <v>168958.4</v>
      </c>
      <c r="I127" t="str">
        <f>+VLOOKUP(A127,Data!$B$2:$C$2721,2,0)</f>
        <v>NC/NE</v>
      </c>
    </row>
    <row r="128" spans="1:9" x14ac:dyDescent="0.2">
      <c r="A128" s="40">
        <v>3544</v>
      </c>
      <c r="B128" s="9">
        <v>44975.01</v>
      </c>
      <c r="C128" s="9">
        <v>46327.01</v>
      </c>
      <c r="D128" s="9">
        <v>50107.199999999997</v>
      </c>
      <c r="E128" s="9">
        <v>51604.800000000003</v>
      </c>
      <c r="F128" s="9">
        <v>53081.599999999999</v>
      </c>
      <c r="G128" s="9">
        <v>246095.62000000002</v>
      </c>
      <c r="I128" t="str">
        <f>+VLOOKUP(A128,Data!$B$2:$C$2721,2,0)</f>
        <v>NC/NE</v>
      </c>
    </row>
    <row r="129" spans="1:9" x14ac:dyDescent="0.2">
      <c r="A129" s="40">
        <v>3553</v>
      </c>
      <c r="B129" s="9">
        <v>98415.76</v>
      </c>
      <c r="C129" s="9">
        <v>100384.08</v>
      </c>
      <c r="D129" s="9">
        <v>103395.6</v>
      </c>
      <c r="E129" s="9">
        <v>106497.47</v>
      </c>
      <c r="F129" s="9">
        <v>109372.9</v>
      </c>
      <c r="G129" s="9">
        <v>518065.81000000006</v>
      </c>
      <c r="I129" t="str">
        <f>+VLOOKUP(A129,Data!$B$2:$C$2721,2,0)</f>
        <v>Exempt</v>
      </c>
    </row>
    <row r="130" spans="1:9" x14ac:dyDescent="0.2">
      <c r="A130" s="40">
        <v>3557</v>
      </c>
      <c r="B130" s="9">
        <v>66923.320000000007</v>
      </c>
      <c r="C130" s="9">
        <v>68763.710000000006</v>
      </c>
      <c r="D130" s="9">
        <v>68763.710000000006</v>
      </c>
      <c r="E130" s="9">
        <v>70138.98</v>
      </c>
      <c r="F130" s="9">
        <v>70138.98</v>
      </c>
      <c r="G130" s="9">
        <v>344728.7</v>
      </c>
      <c r="I130" t="str">
        <f>+VLOOKUP(A130,Data!$B$2:$C$2721,2,0)</f>
        <v>Exempt</v>
      </c>
    </row>
    <row r="131" spans="1:9" x14ac:dyDescent="0.2">
      <c r="A131" s="40">
        <v>3559</v>
      </c>
      <c r="B131" s="9"/>
      <c r="C131" s="9"/>
      <c r="D131" s="9">
        <v>45510</v>
      </c>
      <c r="E131" s="9">
        <v>46425.599999999999</v>
      </c>
      <c r="F131" s="9">
        <v>47715.199999999997</v>
      </c>
      <c r="G131" s="9">
        <v>139650.79999999999</v>
      </c>
      <c r="I131" t="str">
        <f>+VLOOKUP(A131,Data!$B$2:$C$2721,2,0)</f>
        <v>NC/NE</v>
      </c>
    </row>
    <row r="132" spans="1:9" x14ac:dyDescent="0.2">
      <c r="A132" s="40">
        <v>3561</v>
      </c>
      <c r="B132" s="9">
        <v>53285.86</v>
      </c>
      <c r="C132" s="9">
        <v>54346.66</v>
      </c>
      <c r="D132" s="9">
        <v>55969.06</v>
      </c>
      <c r="E132" s="9">
        <v>59384</v>
      </c>
      <c r="F132" s="9">
        <v>60860.800000000003</v>
      </c>
      <c r="G132" s="9">
        <v>283846.38</v>
      </c>
      <c r="I132" t="str">
        <f>+VLOOKUP(A132,Data!$B$2:$C$2721,2,0)</f>
        <v>NC/NE</v>
      </c>
    </row>
    <row r="133" spans="1:9" x14ac:dyDescent="0.2">
      <c r="A133" s="40">
        <v>3562</v>
      </c>
      <c r="B133" s="9">
        <v>110792</v>
      </c>
      <c r="C133" s="9">
        <v>113894.18</v>
      </c>
      <c r="D133" s="9">
        <v>117311.01</v>
      </c>
      <c r="E133" s="9">
        <v>129298</v>
      </c>
      <c r="F133" s="9"/>
      <c r="G133" s="9">
        <v>471295.19</v>
      </c>
      <c r="I133" t="str">
        <f>+VLOOKUP(A133,Data!$B$2:$C$2721,2,0)</f>
        <v>Exempt</v>
      </c>
    </row>
    <row r="134" spans="1:9" x14ac:dyDescent="0.2">
      <c r="A134" s="40">
        <v>3564</v>
      </c>
      <c r="B134" s="9"/>
      <c r="C134" s="9"/>
      <c r="D134" s="9">
        <v>77454.19</v>
      </c>
      <c r="E134" s="9">
        <v>83170.44</v>
      </c>
      <c r="F134" s="9">
        <v>85249.7</v>
      </c>
      <c r="G134" s="9">
        <v>245874.33000000002</v>
      </c>
      <c r="I134" t="str">
        <f>+VLOOKUP(A134,Data!$B$2:$C$2721,2,0)</f>
        <v>Exempt</v>
      </c>
    </row>
    <row r="135" spans="1:9" x14ac:dyDescent="0.2">
      <c r="A135" s="40">
        <v>3576</v>
      </c>
      <c r="B135" s="9">
        <v>51270.96</v>
      </c>
      <c r="C135" s="9">
        <v>52040.56</v>
      </c>
      <c r="D135" s="9">
        <v>52040.56</v>
      </c>
      <c r="E135" s="9">
        <v>53600.56</v>
      </c>
      <c r="F135" s="9">
        <v>55411.199999999997</v>
      </c>
      <c r="G135" s="9">
        <v>264363.83999999997</v>
      </c>
      <c r="I135" t="str">
        <f>+VLOOKUP(A135,Data!$B$2:$C$2721,2,0)</f>
        <v>NC/NE</v>
      </c>
    </row>
    <row r="136" spans="1:9" x14ac:dyDescent="0.2">
      <c r="A136" s="40">
        <v>3578</v>
      </c>
      <c r="B136" s="9">
        <v>84427.79</v>
      </c>
      <c r="C136" s="9">
        <v>84427.79</v>
      </c>
      <c r="D136" s="9"/>
      <c r="E136" s="9"/>
      <c r="F136" s="9"/>
      <c r="G136" s="9">
        <v>168855.58</v>
      </c>
      <c r="I136" t="str">
        <f>+VLOOKUP(A136,Data!$B$2:$C$2721,2,0)</f>
        <v>Exempt</v>
      </c>
    </row>
    <row r="137" spans="1:9" x14ac:dyDescent="0.2">
      <c r="A137" s="40">
        <v>3579</v>
      </c>
      <c r="B137" s="9">
        <v>53539</v>
      </c>
      <c r="C137" s="9">
        <v>55141</v>
      </c>
      <c r="D137" s="9">
        <v>55827</v>
      </c>
      <c r="E137" s="9">
        <v>56534</v>
      </c>
      <c r="F137" s="9">
        <v>57928</v>
      </c>
      <c r="G137" s="9">
        <v>278969</v>
      </c>
      <c r="I137" t="str">
        <f>+VLOOKUP(A137,Data!$B$2:$C$2721,2,0)</f>
        <v>Union</v>
      </c>
    </row>
    <row r="138" spans="1:9" x14ac:dyDescent="0.2">
      <c r="A138" s="40">
        <v>3582</v>
      </c>
      <c r="B138" s="9">
        <v>45801.599999999999</v>
      </c>
      <c r="C138" s="9">
        <v>47174.400000000001</v>
      </c>
      <c r="D138" s="9"/>
      <c r="E138" s="9"/>
      <c r="F138" s="9"/>
      <c r="G138" s="9">
        <v>92976</v>
      </c>
      <c r="I138" t="str">
        <f>+VLOOKUP(A138,Data!$B$2:$C$2721,2,0)</f>
        <v>NC/NE</v>
      </c>
    </row>
    <row r="139" spans="1:9" x14ac:dyDescent="0.2">
      <c r="A139" s="40">
        <v>3584</v>
      </c>
      <c r="B139" s="9">
        <v>57200</v>
      </c>
      <c r="C139" s="9">
        <v>59202</v>
      </c>
      <c r="D139" s="9">
        <v>60978.06</v>
      </c>
      <c r="E139" s="9">
        <v>62807.4</v>
      </c>
      <c r="F139" s="9">
        <v>66766</v>
      </c>
      <c r="G139" s="9">
        <v>306953.45999999996</v>
      </c>
      <c r="I139" t="str">
        <f>+VLOOKUP(A139,Data!$B$2:$C$2721,2,0)</f>
        <v>Exempt</v>
      </c>
    </row>
    <row r="140" spans="1:9" x14ac:dyDescent="0.2">
      <c r="A140" s="40">
        <v>3588</v>
      </c>
      <c r="B140" s="9">
        <v>73994.399999999994</v>
      </c>
      <c r="C140" s="9">
        <v>76288.23</v>
      </c>
      <c r="D140" s="9">
        <v>80584.009999999995</v>
      </c>
      <c r="E140" s="9">
        <v>88005.14</v>
      </c>
      <c r="F140" s="9">
        <v>92340</v>
      </c>
      <c r="G140" s="9">
        <v>411211.78</v>
      </c>
      <c r="I140" t="str">
        <f>+VLOOKUP(A140,Data!$B$2:$C$2721,2,0)</f>
        <v>Exempt</v>
      </c>
    </row>
    <row r="141" spans="1:9" x14ac:dyDescent="0.2">
      <c r="A141" s="40">
        <v>3592</v>
      </c>
      <c r="B141" s="9"/>
      <c r="C141" s="9"/>
      <c r="D141" s="9"/>
      <c r="E141" s="9"/>
      <c r="F141" s="9">
        <v>51272</v>
      </c>
      <c r="G141" s="9">
        <v>51272</v>
      </c>
      <c r="I141" t="str">
        <f>+VLOOKUP(A141,Data!$B$2:$C$2721,2,0)</f>
        <v>NC/NE</v>
      </c>
    </row>
    <row r="142" spans="1:9" x14ac:dyDescent="0.2">
      <c r="A142" s="40">
        <v>3597</v>
      </c>
      <c r="B142" s="9">
        <v>54662.400000000001</v>
      </c>
      <c r="C142" s="9">
        <v>56305.599999999999</v>
      </c>
      <c r="D142" s="9">
        <v>57990.400000000001</v>
      </c>
      <c r="E142" s="9">
        <v>59737.599999999999</v>
      </c>
      <c r="F142" s="9">
        <v>61110.400000000001</v>
      </c>
      <c r="G142" s="9">
        <v>289806.40000000002</v>
      </c>
      <c r="I142" t="str">
        <f>+VLOOKUP(A142,Data!$B$2:$C$2721,2,0)</f>
        <v>NC/NE</v>
      </c>
    </row>
    <row r="143" spans="1:9" x14ac:dyDescent="0.2">
      <c r="A143" s="40">
        <v>3604</v>
      </c>
      <c r="B143" s="9">
        <v>67287.94</v>
      </c>
      <c r="C143" s="9">
        <v>69306.58</v>
      </c>
      <c r="D143" s="9">
        <v>71385.78</v>
      </c>
      <c r="E143" s="9">
        <v>73527.350000000006</v>
      </c>
      <c r="F143" s="9">
        <v>73527.350000000006</v>
      </c>
      <c r="G143" s="9">
        <v>355035</v>
      </c>
      <c r="I143" t="str">
        <f>+VLOOKUP(A143,Data!$B$2:$C$2721,2,0)</f>
        <v>Exempt</v>
      </c>
    </row>
    <row r="144" spans="1:9" x14ac:dyDescent="0.2">
      <c r="A144" s="40">
        <v>3607</v>
      </c>
      <c r="B144" s="9">
        <v>46009.599999999999</v>
      </c>
      <c r="C144" s="9">
        <v>47382.400000000001</v>
      </c>
      <c r="D144" s="9">
        <v>50252.800000000003</v>
      </c>
      <c r="E144" s="9">
        <v>51750.400000000001</v>
      </c>
      <c r="F144" s="9">
        <v>51750.400000000001</v>
      </c>
      <c r="G144" s="9">
        <v>247145.59999999998</v>
      </c>
      <c r="I144" t="str">
        <f>+VLOOKUP(A144,Data!$B$2:$C$2721,2,0)</f>
        <v>NC/NE</v>
      </c>
    </row>
    <row r="145" spans="1:9" x14ac:dyDescent="0.2">
      <c r="A145" s="40">
        <v>3609</v>
      </c>
      <c r="B145" s="9">
        <v>90640</v>
      </c>
      <c r="C145" s="9">
        <v>93359.2</v>
      </c>
      <c r="D145" s="9">
        <v>96159.98</v>
      </c>
      <c r="E145" s="9"/>
      <c r="F145" s="9"/>
      <c r="G145" s="9">
        <v>280159.18</v>
      </c>
      <c r="I145" t="str">
        <f>+VLOOKUP(A145,Data!$B$2:$C$2721,2,0)</f>
        <v>Exempt</v>
      </c>
    </row>
    <row r="146" spans="1:9" x14ac:dyDescent="0.2">
      <c r="A146" s="40">
        <v>3612</v>
      </c>
      <c r="B146" s="9">
        <v>59219.68</v>
      </c>
      <c r="C146" s="9">
        <v>59219.68</v>
      </c>
      <c r="D146" s="9">
        <v>62171</v>
      </c>
      <c r="E146" s="9"/>
      <c r="F146" s="9"/>
      <c r="G146" s="9">
        <v>180610.36</v>
      </c>
      <c r="I146" t="str">
        <f>+VLOOKUP(A146,Data!$B$2:$C$2721,2,0)</f>
        <v>NC/NE</v>
      </c>
    </row>
    <row r="147" spans="1:9" x14ac:dyDescent="0.2">
      <c r="A147" s="40">
        <v>3614</v>
      </c>
      <c r="B147" s="9">
        <v>54337.3</v>
      </c>
      <c r="C147" s="9">
        <v>56084.5</v>
      </c>
      <c r="D147" s="9">
        <v>57706.9</v>
      </c>
      <c r="E147" s="9">
        <v>59495.7</v>
      </c>
      <c r="F147" s="9"/>
      <c r="G147" s="9">
        <v>227624.40000000002</v>
      </c>
      <c r="I147" t="str">
        <f>+VLOOKUP(A147,Data!$B$2:$C$2721,2,0)</f>
        <v>NC/NE</v>
      </c>
    </row>
    <row r="148" spans="1:9" x14ac:dyDescent="0.2">
      <c r="A148" s="40">
        <v>3618</v>
      </c>
      <c r="B148" s="9">
        <v>44678.400000000001</v>
      </c>
      <c r="C148" s="9">
        <v>46009.599999999999</v>
      </c>
      <c r="D148" s="9">
        <v>47382.400000000001</v>
      </c>
      <c r="E148" s="9">
        <v>48796.800000000003</v>
      </c>
      <c r="F148" s="9">
        <v>48796.800000000003</v>
      </c>
      <c r="G148" s="9">
        <v>235664</v>
      </c>
      <c r="I148" t="str">
        <f>+VLOOKUP(A148,Data!$B$2:$C$2721,2,0)</f>
        <v>NC/NE</v>
      </c>
    </row>
    <row r="149" spans="1:9" x14ac:dyDescent="0.2">
      <c r="A149" s="40">
        <v>3621</v>
      </c>
      <c r="B149" s="9">
        <v>47278.400000000001</v>
      </c>
      <c r="C149" s="9">
        <v>48692.800000000003</v>
      </c>
      <c r="D149" s="9">
        <v>50148.800000000003</v>
      </c>
      <c r="E149" s="9">
        <v>51646.400000000001</v>
      </c>
      <c r="F149" s="9">
        <v>53040</v>
      </c>
      <c r="G149" s="9">
        <v>250806.39999999999</v>
      </c>
      <c r="I149" t="str">
        <f>+VLOOKUP(A149,Data!$B$2:$C$2721,2,0)</f>
        <v>NC/NE</v>
      </c>
    </row>
    <row r="150" spans="1:9" x14ac:dyDescent="0.2">
      <c r="A150" s="40">
        <v>3632</v>
      </c>
      <c r="B150" s="9">
        <v>66014.39</v>
      </c>
      <c r="C150" s="9">
        <v>67994.820000000007</v>
      </c>
      <c r="D150" s="9">
        <v>71394.559999999998</v>
      </c>
      <c r="E150" s="9">
        <v>73357.91</v>
      </c>
      <c r="F150" s="9">
        <v>73357.91</v>
      </c>
      <c r="G150" s="9">
        <v>352119.59000000008</v>
      </c>
      <c r="I150" t="str">
        <f>+VLOOKUP(A150,Data!$B$2:$C$2721,2,0)</f>
        <v>Exempt</v>
      </c>
    </row>
    <row r="151" spans="1:9" x14ac:dyDescent="0.2">
      <c r="A151" s="40">
        <v>3637</v>
      </c>
      <c r="B151" s="9">
        <v>53530.05</v>
      </c>
      <c r="C151" s="9">
        <v>55702.400000000001</v>
      </c>
      <c r="D151" s="9"/>
      <c r="E151" s="9"/>
      <c r="F151" s="9"/>
      <c r="G151" s="9">
        <v>109232.45000000001</v>
      </c>
      <c r="I151" t="str">
        <f>+VLOOKUP(A151,Data!$B$2:$C$2721,2,0)</f>
        <v>NC/NE</v>
      </c>
    </row>
    <row r="152" spans="1:9" x14ac:dyDescent="0.2">
      <c r="A152" s="40">
        <v>3643</v>
      </c>
      <c r="B152" s="9">
        <v>56888</v>
      </c>
      <c r="C152" s="9">
        <v>58489.599999999999</v>
      </c>
      <c r="D152" s="9">
        <v>60236.800000000003</v>
      </c>
      <c r="E152" s="9">
        <v>62046.400000000001</v>
      </c>
      <c r="F152" s="9"/>
      <c r="G152" s="9">
        <v>237660.80000000002</v>
      </c>
      <c r="I152" t="str">
        <f>+VLOOKUP(A152,Data!$B$2:$C$2721,2,0)</f>
        <v>NC/NE</v>
      </c>
    </row>
    <row r="153" spans="1:9" x14ac:dyDescent="0.2">
      <c r="A153" s="40">
        <v>3647</v>
      </c>
      <c r="B153" s="9"/>
      <c r="C153" s="9"/>
      <c r="D153" s="9">
        <v>53019</v>
      </c>
      <c r="E153" s="9">
        <v>55536</v>
      </c>
      <c r="F153" s="9">
        <v>56930</v>
      </c>
      <c r="G153" s="9">
        <v>165485</v>
      </c>
      <c r="I153" t="str">
        <f>+VLOOKUP(A153,Data!$B$2:$C$2721,2,0)</f>
        <v>Union</v>
      </c>
    </row>
    <row r="154" spans="1:9" x14ac:dyDescent="0.2">
      <c r="A154" s="40">
        <v>3648</v>
      </c>
      <c r="B154" s="9">
        <v>51979</v>
      </c>
      <c r="C154" s="9">
        <v>53539</v>
      </c>
      <c r="D154" s="9">
        <v>54184</v>
      </c>
      <c r="E154" s="9">
        <v>55536</v>
      </c>
      <c r="F154" s="9">
        <v>56784</v>
      </c>
      <c r="G154" s="9">
        <v>272022</v>
      </c>
      <c r="I154" t="str">
        <f>+VLOOKUP(A154,Data!$B$2:$C$2721,2,0)</f>
        <v>Union</v>
      </c>
    </row>
    <row r="155" spans="1:9" x14ac:dyDescent="0.2">
      <c r="A155" s="40">
        <v>3668</v>
      </c>
      <c r="B155" s="9">
        <v>45780.800000000003</v>
      </c>
      <c r="C155" s="9">
        <v>47153.599999999999</v>
      </c>
      <c r="D155" s="9"/>
      <c r="E155" s="9"/>
      <c r="F155" s="9"/>
      <c r="G155" s="9">
        <v>92934.399999999994</v>
      </c>
      <c r="I155" t="str">
        <f>+VLOOKUP(A155,Data!$B$2:$C$2721,2,0)</f>
        <v>NC/NE</v>
      </c>
    </row>
    <row r="156" spans="1:9" x14ac:dyDescent="0.2">
      <c r="A156" s="40">
        <v>3675</v>
      </c>
      <c r="B156" s="9">
        <v>42854.45</v>
      </c>
      <c r="C156" s="9">
        <v>45198</v>
      </c>
      <c r="D156" s="9">
        <v>48880</v>
      </c>
      <c r="E156" s="9"/>
      <c r="F156" s="9"/>
      <c r="G156" s="9">
        <v>136932.45000000001</v>
      </c>
      <c r="I156" t="str">
        <f>+VLOOKUP(A156,Data!$B$2:$C$2721,2,0)</f>
        <v>NC/NE</v>
      </c>
    </row>
    <row r="157" spans="1:9" x14ac:dyDescent="0.2">
      <c r="A157" s="40">
        <v>3681</v>
      </c>
      <c r="B157" s="9">
        <v>54119.31</v>
      </c>
      <c r="C157" s="9">
        <v>55741.71</v>
      </c>
      <c r="D157" s="9">
        <v>60278.400000000001</v>
      </c>
      <c r="E157" s="9">
        <v>62088</v>
      </c>
      <c r="F157" s="9"/>
      <c r="G157" s="9">
        <v>232227.41999999998</v>
      </c>
      <c r="I157" t="str">
        <f>+VLOOKUP(A157,Data!$B$2:$C$2721,2,0)</f>
        <v>NC/NE</v>
      </c>
    </row>
    <row r="158" spans="1:9" x14ac:dyDescent="0.2">
      <c r="A158" s="40">
        <v>3684</v>
      </c>
      <c r="B158" s="9">
        <v>87601.5</v>
      </c>
      <c r="C158" s="9">
        <v>94000</v>
      </c>
      <c r="D158" s="9">
        <v>96820</v>
      </c>
      <c r="E158" s="9">
        <v>100000</v>
      </c>
      <c r="F158" s="9">
        <v>103000</v>
      </c>
      <c r="G158" s="9">
        <v>481421.5</v>
      </c>
      <c r="I158" t="str">
        <f>+VLOOKUP(A158,Data!$B$2:$C$2721,2,0)</f>
        <v>Exempt</v>
      </c>
    </row>
    <row r="159" spans="1:9" x14ac:dyDescent="0.2">
      <c r="A159" s="40">
        <v>3687</v>
      </c>
      <c r="B159" s="9">
        <v>59823.5</v>
      </c>
      <c r="C159" s="9"/>
      <c r="D159" s="9"/>
      <c r="E159" s="9"/>
      <c r="F159" s="9"/>
      <c r="G159" s="9">
        <v>59823.5</v>
      </c>
      <c r="I159" t="str">
        <f>+VLOOKUP(A159,Data!$B$2:$C$2721,2,0)</f>
        <v>NC/NE</v>
      </c>
    </row>
    <row r="160" spans="1:9" x14ac:dyDescent="0.2">
      <c r="A160" s="40">
        <v>3693</v>
      </c>
      <c r="B160" s="9">
        <v>46609.06</v>
      </c>
      <c r="C160" s="9">
        <v>50273.599999999999</v>
      </c>
      <c r="D160" s="9">
        <v>54371.199999999997</v>
      </c>
      <c r="E160" s="9">
        <v>56139.199999999997</v>
      </c>
      <c r="F160" s="9">
        <v>62067.199999999997</v>
      </c>
      <c r="G160" s="9">
        <v>269460.26</v>
      </c>
      <c r="I160" t="str">
        <f>+VLOOKUP(A160,Data!$B$2:$C$2721,2,0)</f>
        <v>NC/NE</v>
      </c>
    </row>
    <row r="161" spans="1:9" x14ac:dyDescent="0.2">
      <c r="A161" s="40">
        <v>3713</v>
      </c>
      <c r="B161" s="9">
        <v>97469.81</v>
      </c>
      <c r="C161" s="9">
        <v>100393.9</v>
      </c>
      <c r="D161" s="9">
        <v>103405.72</v>
      </c>
      <c r="E161" s="9">
        <v>109695</v>
      </c>
      <c r="F161" s="9">
        <v>112985.85</v>
      </c>
      <c r="G161" s="9">
        <v>523950.28</v>
      </c>
      <c r="I161" t="str">
        <f>+VLOOKUP(A161,Data!$B$2:$C$2721,2,0)</f>
        <v>Exempt</v>
      </c>
    </row>
    <row r="162" spans="1:9" x14ac:dyDescent="0.2">
      <c r="A162" s="40">
        <v>3727</v>
      </c>
      <c r="B162" s="9">
        <v>54475.199999999997</v>
      </c>
      <c r="C162" s="9">
        <v>56118.400000000001</v>
      </c>
      <c r="D162" s="9">
        <v>57803.199999999997</v>
      </c>
      <c r="E162" s="9">
        <v>59529.599999999999</v>
      </c>
      <c r="F162" s="9">
        <v>60964.800000000003</v>
      </c>
      <c r="G162" s="9">
        <v>288891.2</v>
      </c>
      <c r="I162" t="str">
        <f>+VLOOKUP(A162,Data!$B$2:$C$2721,2,0)</f>
        <v>NC/NE</v>
      </c>
    </row>
    <row r="163" spans="1:9" x14ac:dyDescent="0.2">
      <c r="A163" s="40">
        <v>3738</v>
      </c>
      <c r="B163" s="9">
        <v>54454</v>
      </c>
      <c r="C163" s="9">
        <v>56098</v>
      </c>
      <c r="D163" s="9"/>
      <c r="E163" s="9"/>
      <c r="F163" s="9"/>
      <c r="G163" s="9">
        <v>110552</v>
      </c>
      <c r="I163" t="str">
        <f>+VLOOKUP(A163,Data!$B$2:$C$2721,2,0)</f>
        <v>Union</v>
      </c>
    </row>
    <row r="164" spans="1:9" x14ac:dyDescent="0.2">
      <c r="A164" s="40">
        <v>3740</v>
      </c>
      <c r="B164" s="9">
        <v>54496</v>
      </c>
      <c r="C164" s="9">
        <v>56139.199999999997</v>
      </c>
      <c r="D164" s="9">
        <v>57824</v>
      </c>
      <c r="E164" s="9">
        <v>59404.800000000003</v>
      </c>
      <c r="F164" s="9"/>
      <c r="G164" s="9">
        <v>227864</v>
      </c>
      <c r="I164" t="str">
        <f>+VLOOKUP(A164,Data!$B$2:$C$2721,2,0)</f>
        <v>NC/NE</v>
      </c>
    </row>
    <row r="165" spans="1:9" x14ac:dyDescent="0.2">
      <c r="A165" s="40">
        <v>3747</v>
      </c>
      <c r="B165" s="9">
        <v>68748.990000000005</v>
      </c>
      <c r="C165" s="9">
        <v>70808.19</v>
      </c>
      <c r="D165" s="9">
        <v>76564.800000000003</v>
      </c>
      <c r="E165" s="9">
        <v>78852.800000000003</v>
      </c>
      <c r="F165" s="9">
        <v>78852.800000000003</v>
      </c>
      <c r="G165" s="9">
        <v>373827.57999999996</v>
      </c>
      <c r="I165" t="str">
        <f>+VLOOKUP(A165,Data!$B$2:$C$2721,2,0)</f>
        <v>NC/NE</v>
      </c>
    </row>
    <row r="166" spans="1:9" x14ac:dyDescent="0.2">
      <c r="A166" s="40">
        <v>3754</v>
      </c>
      <c r="B166" s="9">
        <v>60514.27</v>
      </c>
      <c r="C166" s="9">
        <v>62323.87</v>
      </c>
      <c r="D166" s="9">
        <v>67392</v>
      </c>
      <c r="E166" s="9">
        <v>71489.600000000006</v>
      </c>
      <c r="F166" s="9">
        <v>73424</v>
      </c>
      <c r="G166" s="9">
        <v>335143.74</v>
      </c>
      <c r="I166" t="str">
        <f>+VLOOKUP(A166,Data!$B$2:$C$2721,2,0)</f>
        <v>NC/NE</v>
      </c>
    </row>
    <row r="167" spans="1:9" x14ac:dyDescent="0.2">
      <c r="A167" s="40">
        <v>3756</v>
      </c>
      <c r="B167" s="9"/>
      <c r="C167" s="9"/>
      <c r="D167" s="9"/>
      <c r="E167" s="9"/>
      <c r="F167" s="9">
        <v>59235.72</v>
      </c>
      <c r="G167" s="9">
        <v>59235.72</v>
      </c>
      <c r="I167" t="str">
        <f>+VLOOKUP(A167,Data!$B$2:$C$2721,2,0)</f>
        <v>Exempt</v>
      </c>
    </row>
    <row r="168" spans="1:9" x14ac:dyDescent="0.2">
      <c r="A168" s="40">
        <v>3758</v>
      </c>
      <c r="B168" s="9">
        <v>56285</v>
      </c>
      <c r="C168" s="9">
        <v>57970</v>
      </c>
      <c r="D168" s="9">
        <v>58843</v>
      </c>
      <c r="E168" s="9">
        <v>59717</v>
      </c>
      <c r="F168" s="9">
        <v>60611</v>
      </c>
      <c r="G168" s="9">
        <v>293426</v>
      </c>
      <c r="I168" t="str">
        <f>+VLOOKUP(A168,Data!$B$2:$C$2721,2,0)</f>
        <v>Union</v>
      </c>
    </row>
    <row r="169" spans="1:9" x14ac:dyDescent="0.2">
      <c r="A169" s="40">
        <v>3759</v>
      </c>
      <c r="B169" s="9">
        <v>50102.83</v>
      </c>
      <c r="C169" s="9">
        <v>55868.800000000003</v>
      </c>
      <c r="D169" s="9">
        <v>60424</v>
      </c>
      <c r="E169" s="9">
        <v>61942.400000000001</v>
      </c>
      <c r="F169" s="9">
        <v>63668.800000000003</v>
      </c>
      <c r="G169" s="9">
        <v>292006.83</v>
      </c>
      <c r="I169" t="str">
        <f>+VLOOKUP(A169,Data!$B$2:$C$2721,2,0)</f>
        <v>NC/NE</v>
      </c>
    </row>
    <row r="170" spans="1:9" x14ac:dyDescent="0.2">
      <c r="A170" s="40">
        <v>3760</v>
      </c>
      <c r="B170" s="9">
        <v>120328.29</v>
      </c>
      <c r="C170" s="9">
        <v>123938.14</v>
      </c>
      <c r="D170" s="9">
        <v>134039.1</v>
      </c>
      <c r="E170" s="9">
        <v>138059.1</v>
      </c>
      <c r="F170" s="9">
        <v>140129.99</v>
      </c>
      <c r="G170" s="9">
        <v>656494.62</v>
      </c>
      <c r="I170" t="str">
        <f>+VLOOKUP(A170,Data!$B$2:$C$2721,2,0)</f>
        <v>Exempt</v>
      </c>
    </row>
    <row r="171" spans="1:9" x14ac:dyDescent="0.2">
      <c r="A171" s="40">
        <v>3761</v>
      </c>
      <c r="B171" s="9">
        <v>39744.019999999997</v>
      </c>
      <c r="C171" s="9">
        <v>40998.46</v>
      </c>
      <c r="D171" s="9">
        <v>42225.66</v>
      </c>
      <c r="E171" s="9">
        <v>43494.46</v>
      </c>
      <c r="F171" s="9">
        <v>44659.26</v>
      </c>
      <c r="G171" s="9">
        <v>211121.86000000002</v>
      </c>
      <c r="I171" t="str">
        <f>+VLOOKUP(A171,Data!$B$2:$C$2721,2,0)</f>
        <v>NC/NE</v>
      </c>
    </row>
    <row r="172" spans="1:9" x14ac:dyDescent="0.2">
      <c r="A172" s="40">
        <v>3762</v>
      </c>
      <c r="B172" s="9">
        <v>55449.06</v>
      </c>
      <c r="C172" s="9">
        <v>57113.06</v>
      </c>
      <c r="D172" s="9">
        <v>58818.66</v>
      </c>
      <c r="E172" s="9">
        <v>60004.26</v>
      </c>
      <c r="F172" s="9"/>
      <c r="G172" s="9">
        <v>231385.04</v>
      </c>
      <c r="I172" t="str">
        <f>+VLOOKUP(A172,Data!$B$2:$C$2721,2,0)</f>
        <v>NC/NE</v>
      </c>
    </row>
    <row r="173" spans="1:9" x14ac:dyDescent="0.2">
      <c r="A173" s="40">
        <v>3767</v>
      </c>
      <c r="B173" s="9">
        <v>89223.35</v>
      </c>
      <c r="C173" s="9">
        <v>92078.5</v>
      </c>
      <c r="D173" s="9">
        <v>95000</v>
      </c>
      <c r="E173" s="9">
        <v>96995</v>
      </c>
      <c r="F173" s="9"/>
      <c r="G173" s="9">
        <v>373296.85</v>
      </c>
      <c r="I173" t="str">
        <f>+VLOOKUP(A173,Data!$B$2:$C$2721,2,0)</f>
        <v>Exempt</v>
      </c>
    </row>
    <row r="174" spans="1:9" x14ac:dyDescent="0.2">
      <c r="A174" s="40">
        <v>3777</v>
      </c>
      <c r="B174" s="9">
        <v>65857.38</v>
      </c>
      <c r="C174" s="9">
        <v>67958.179999999993</v>
      </c>
      <c r="D174" s="9">
        <v>69996.58</v>
      </c>
      <c r="E174" s="9">
        <v>72159.78</v>
      </c>
      <c r="F174" s="9">
        <v>72159.78</v>
      </c>
      <c r="G174" s="9">
        <v>348131.70000000007</v>
      </c>
      <c r="I174" t="str">
        <f>+VLOOKUP(A174,Data!$B$2:$C$2721,2,0)</f>
        <v>NC/NE</v>
      </c>
    </row>
    <row r="175" spans="1:9" x14ac:dyDescent="0.2">
      <c r="A175" s="40">
        <v>3784</v>
      </c>
      <c r="B175" s="9">
        <v>45947.199999999997</v>
      </c>
      <c r="C175" s="9">
        <v>50107.199999999997</v>
      </c>
      <c r="D175" s="9">
        <v>56825.599999999999</v>
      </c>
      <c r="E175" s="9">
        <v>58531.199999999997</v>
      </c>
      <c r="F175" s="9">
        <v>59883.199999999997</v>
      </c>
      <c r="G175" s="9">
        <v>271294.40000000002</v>
      </c>
      <c r="I175" t="str">
        <f>+VLOOKUP(A175,Data!$B$2:$C$2721,2,0)</f>
        <v>NC/NE</v>
      </c>
    </row>
    <row r="176" spans="1:9" x14ac:dyDescent="0.2">
      <c r="A176" s="40">
        <v>3791</v>
      </c>
      <c r="B176" s="9">
        <v>78359.67</v>
      </c>
      <c r="C176" s="9">
        <v>80318.66</v>
      </c>
      <c r="D176" s="9">
        <v>82728.22</v>
      </c>
      <c r="E176" s="9">
        <v>89639.87</v>
      </c>
      <c r="F176" s="9">
        <v>92060.15</v>
      </c>
      <c r="G176" s="9">
        <v>423106.57000000007</v>
      </c>
      <c r="I176" t="str">
        <f>+VLOOKUP(A176,Data!$B$2:$C$2721,2,0)</f>
        <v>Exempt</v>
      </c>
    </row>
    <row r="177" spans="1:9" x14ac:dyDescent="0.2">
      <c r="A177" s="40">
        <v>3795</v>
      </c>
      <c r="B177" s="9"/>
      <c r="C177" s="9">
        <v>65302</v>
      </c>
      <c r="D177" s="9">
        <v>67261.06</v>
      </c>
      <c r="E177" s="9">
        <v>69278.89</v>
      </c>
      <c r="F177" s="9">
        <v>71149.42</v>
      </c>
      <c r="G177" s="9">
        <v>272991.37</v>
      </c>
      <c r="I177" t="str">
        <f>+VLOOKUP(A177,Data!$B$2:$C$2721,2,0)</f>
        <v>Exempt</v>
      </c>
    </row>
    <row r="178" spans="1:9" x14ac:dyDescent="0.2">
      <c r="A178" s="40">
        <v>3796</v>
      </c>
      <c r="B178" s="9">
        <v>85181.4</v>
      </c>
      <c r="C178" s="9">
        <v>88162.75</v>
      </c>
      <c r="D178" s="9">
        <v>90807.63</v>
      </c>
      <c r="E178" s="9">
        <v>93531.86</v>
      </c>
      <c r="F178" s="9">
        <v>96524.89</v>
      </c>
      <c r="G178" s="9">
        <v>454208.53</v>
      </c>
      <c r="I178" t="str">
        <f>+VLOOKUP(A178,Data!$B$2:$C$2721,2,0)</f>
        <v>Exempt</v>
      </c>
    </row>
    <row r="179" spans="1:9" x14ac:dyDescent="0.2">
      <c r="A179" s="40">
        <v>3797</v>
      </c>
      <c r="B179" s="9">
        <v>73944.08</v>
      </c>
      <c r="C179" s="9">
        <v>76288.11</v>
      </c>
      <c r="D179" s="9">
        <v>82305.34</v>
      </c>
      <c r="E179" s="9">
        <v>84774.5</v>
      </c>
      <c r="F179" s="9">
        <v>87063.41</v>
      </c>
      <c r="G179" s="9">
        <v>404375.44000000006</v>
      </c>
      <c r="I179" t="str">
        <f>+VLOOKUP(A179,Data!$B$2:$C$2721,2,0)</f>
        <v>Exempt</v>
      </c>
    </row>
    <row r="180" spans="1:9" x14ac:dyDescent="0.2">
      <c r="A180" s="40">
        <v>3805</v>
      </c>
      <c r="B180" s="9">
        <v>105870.5</v>
      </c>
      <c r="C180" s="9">
        <v>108781.94</v>
      </c>
      <c r="D180" s="9">
        <v>112045.4</v>
      </c>
      <c r="E180" s="9"/>
      <c r="F180" s="9"/>
      <c r="G180" s="9">
        <v>326697.83999999997</v>
      </c>
      <c r="I180" t="str">
        <f>+VLOOKUP(A180,Data!$B$2:$C$2721,2,0)</f>
        <v>Exempt</v>
      </c>
    </row>
    <row r="181" spans="1:9" x14ac:dyDescent="0.2">
      <c r="A181" s="40">
        <v>3806</v>
      </c>
      <c r="B181" s="9">
        <v>115089.39</v>
      </c>
      <c r="C181" s="9">
        <v>121801.91</v>
      </c>
      <c r="D181" s="9">
        <v>125212.36</v>
      </c>
      <c r="E181" s="9">
        <v>128968.73</v>
      </c>
      <c r="F181" s="9"/>
      <c r="G181" s="9">
        <v>491072.38999999996</v>
      </c>
      <c r="I181" t="str">
        <f>+VLOOKUP(A181,Data!$B$2:$C$2721,2,0)</f>
        <v>Exempt</v>
      </c>
    </row>
    <row r="182" spans="1:9" x14ac:dyDescent="0.2">
      <c r="A182" s="40">
        <v>3816</v>
      </c>
      <c r="B182" s="9">
        <v>40420.639999999999</v>
      </c>
      <c r="C182" s="9">
        <v>41627.040000000001</v>
      </c>
      <c r="D182" s="9">
        <v>42875.040000000001</v>
      </c>
      <c r="E182" s="9">
        <v>44164.639999999999</v>
      </c>
      <c r="F182" s="9">
        <v>45267.040000000001</v>
      </c>
      <c r="G182" s="9">
        <v>214354.4</v>
      </c>
      <c r="I182" t="str">
        <f>+VLOOKUP(A182,Data!$B$2:$C$2721,2,0)</f>
        <v>NC/NE</v>
      </c>
    </row>
    <row r="183" spans="1:9" x14ac:dyDescent="0.2">
      <c r="A183" s="40">
        <v>3825</v>
      </c>
      <c r="B183" s="9">
        <v>56517.56</v>
      </c>
      <c r="C183" s="9">
        <v>58213.09</v>
      </c>
      <c r="D183" s="9">
        <v>59959.48</v>
      </c>
      <c r="E183" s="9"/>
      <c r="F183" s="9"/>
      <c r="G183" s="9">
        <v>174690.13</v>
      </c>
      <c r="I183" t="str">
        <f>+VLOOKUP(A183,Data!$B$2:$C$2721,2,0)</f>
        <v>Exempt</v>
      </c>
    </row>
    <row r="184" spans="1:9" x14ac:dyDescent="0.2">
      <c r="A184" s="40">
        <v>3828</v>
      </c>
      <c r="B184" s="9">
        <v>45739.199999999997</v>
      </c>
      <c r="C184" s="9">
        <v>50128</v>
      </c>
      <c r="D184" s="9">
        <v>56826</v>
      </c>
      <c r="E184" s="9">
        <v>58531.199999999997</v>
      </c>
      <c r="F184" s="9">
        <v>59987.199999999997</v>
      </c>
      <c r="G184" s="9">
        <v>271211.60000000003</v>
      </c>
      <c r="I184" t="str">
        <f>+VLOOKUP(A184,Data!$B$2:$C$2721,2,0)</f>
        <v>NC/NE</v>
      </c>
    </row>
    <row r="185" spans="1:9" x14ac:dyDescent="0.2">
      <c r="A185" s="40">
        <v>3829</v>
      </c>
      <c r="B185" s="9">
        <v>64022.400000000001</v>
      </c>
      <c r="C185" s="9">
        <v>65936</v>
      </c>
      <c r="D185" s="9">
        <v>71323.199999999997</v>
      </c>
      <c r="E185" s="9">
        <v>73465.600000000006</v>
      </c>
      <c r="F185" s="9">
        <v>75441.600000000006</v>
      </c>
      <c r="G185" s="9">
        <v>350188.79999999993</v>
      </c>
      <c r="I185" t="str">
        <f>+VLOOKUP(A185,Data!$B$2:$C$2721,2,0)</f>
        <v>NC/NE</v>
      </c>
    </row>
    <row r="186" spans="1:9" x14ac:dyDescent="0.2">
      <c r="A186" s="40">
        <v>3833</v>
      </c>
      <c r="B186" s="9">
        <v>108150</v>
      </c>
      <c r="C186" s="9">
        <v>114742</v>
      </c>
      <c r="D186" s="9">
        <v>118184.26</v>
      </c>
      <c r="E186" s="9">
        <v>121729.79</v>
      </c>
      <c r="F186" s="9">
        <v>124894.76</v>
      </c>
      <c r="G186" s="9">
        <v>587700.80999999994</v>
      </c>
      <c r="I186" t="str">
        <f>+VLOOKUP(A186,Data!$B$2:$C$2721,2,0)</f>
        <v>Exempt</v>
      </c>
    </row>
    <row r="187" spans="1:9" x14ac:dyDescent="0.2">
      <c r="A187" s="40">
        <v>3834</v>
      </c>
      <c r="B187" s="9">
        <v>56028.13</v>
      </c>
      <c r="C187" s="9">
        <v>57775.33</v>
      </c>
      <c r="D187" s="9">
        <v>59688.51</v>
      </c>
      <c r="E187" s="9">
        <v>61602.11</v>
      </c>
      <c r="F187" s="9">
        <v>63328.51</v>
      </c>
      <c r="G187" s="9">
        <v>298422.59000000003</v>
      </c>
      <c r="I187" t="str">
        <f>+VLOOKUP(A187,Data!$B$2:$C$2721,2,0)</f>
        <v>NC/NE</v>
      </c>
    </row>
    <row r="188" spans="1:9" x14ac:dyDescent="0.2">
      <c r="A188" s="40">
        <v>3840</v>
      </c>
      <c r="B188" s="9">
        <v>56098</v>
      </c>
      <c r="C188" s="9">
        <v>57782</v>
      </c>
      <c r="D188" s="9">
        <v>59509</v>
      </c>
      <c r="E188" s="9"/>
      <c r="F188" s="9"/>
      <c r="G188" s="9">
        <v>173389</v>
      </c>
      <c r="I188" t="str">
        <f>+VLOOKUP(A188,Data!$B$2:$C$2721,2,0)</f>
        <v>Union</v>
      </c>
    </row>
    <row r="189" spans="1:9" x14ac:dyDescent="0.2">
      <c r="A189" s="40">
        <v>3850</v>
      </c>
      <c r="B189" s="9">
        <v>39285.17</v>
      </c>
      <c r="C189" s="9">
        <v>41475.199999999997</v>
      </c>
      <c r="D189" s="9">
        <v>46113.599999999999</v>
      </c>
      <c r="E189" s="9">
        <v>47673.599999999999</v>
      </c>
      <c r="F189" s="9">
        <v>49108.800000000003</v>
      </c>
      <c r="G189" s="9">
        <v>223656.37</v>
      </c>
      <c r="I189" t="str">
        <f>+VLOOKUP(A189,Data!$B$2:$C$2721,2,0)</f>
        <v>NC/NE</v>
      </c>
    </row>
    <row r="190" spans="1:9" x14ac:dyDescent="0.2">
      <c r="A190" s="40">
        <v>3853</v>
      </c>
      <c r="B190" s="9">
        <v>111310.34</v>
      </c>
      <c r="C190" s="9"/>
      <c r="D190" s="9"/>
      <c r="E190" s="9"/>
      <c r="F190" s="9"/>
      <c r="G190" s="9">
        <v>111310.34</v>
      </c>
      <c r="I190" t="str">
        <f>+VLOOKUP(A190,Data!$B$2:$C$2721,2,0)</f>
        <v>Exempt</v>
      </c>
    </row>
    <row r="191" spans="1:9" x14ac:dyDescent="0.2">
      <c r="A191" s="40">
        <v>3855</v>
      </c>
      <c r="B191" s="9">
        <v>52915.199999999997</v>
      </c>
      <c r="C191" s="9">
        <v>56014.400000000001</v>
      </c>
      <c r="D191" s="9">
        <v>57699.199999999997</v>
      </c>
      <c r="E191" s="9">
        <v>59425.599999999999</v>
      </c>
      <c r="F191" s="9">
        <v>62420.800000000003</v>
      </c>
      <c r="G191" s="9">
        <v>288475.2</v>
      </c>
      <c r="I191" t="str">
        <f>+VLOOKUP(A191,Data!$B$2:$C$2721,2,0)</f>
        <v>NC/NE</v>
      </c>
    </row>
    <row r="192" spans="1:9" x14ac:dyDescent="0.2">
      <c r="A192" s="40">
        <v>3856</v>
      </c>
      <c r="B192" s="9">
        <v>45052.800000000003</v>
      </c>
      <c r="C192" s="9">
        <v>46404.800000000003</v>
      </c>
      <c r="D192" s="9">
        <v>48734.400000000001</v>
      </c>
      <c r="E192" s="9">
        <v>50190.400000000001</v>
      </c>
      <c r="F192" s="9">
        <v>51500.800000000003</v>
      </c>
      <c r="G192" s="9">
        <v>241883.2</v>
      </c>
      <c r="I192" t="str">
        <f>+VLOOKUP(A192,Data!$B$2:$C$2721,2,0)</f>
        <v>NC/NE</v>
      </c>
    </row>
    <row r="193" spans="1:9" x14ac:dyDescent="0.2">
      <c r="A193" s="40">
        <v>3857</v>
      </c>
      <c r="B193" s="9">
        <v>56430</v>
      </c>
      <c r="C193" s="9">
        <v>58115</v>
      </c>
      <c r="D193" s="9">
        <v>59862</v>
      </c>
      <c r="E193" s="9">
        <v>60611</v>
      </c>
      <c r="F193" s="9">
        <v>60923</v>
      </c>
      <c r="G193" s="9">
        <v>295941</v>
      </c>
      <c r="I193" t="str">
        <f>+VLOOKUP(A193,Data!$B$2:$C$2721,2,0)</f>
        <v>Union</v>
      </c>
    </row>
    <row r="194" spans="1:9" x14ac:dyDescent="0.2">
      <c r="A194" s="40">
        <v>3859</v>
      </c>
      <c r="B194" s="9"/>
      <c r="C194" s="9">
        <v>65977.600000000006</v>
      </c>
      <c r="D194" s="9">
        <v>67953.600000000006</v>
      </c>
      <c r="E194" s="9">
        <v>69992</v>
      </c>
      <c r="F194" s="9">
        <v>69992</v>
      </c>
      <c r="G194" s="9">
        <v>273915.2</v>
      </c>
      <c r="I194" t="str">
        <f>+VLOOKUP(A194,Data!$B$2:$C$2721,2,0)</f>
        <v>NC/NE</v>
      </c>
    </row>
    <row r="195" spans="1:9" x14ac:dyDescent="0.2">
      <c r="A195" s="40">
        <v>3870</v>
      </c>
      <c r="B195" s="9">
        <v>45119.78</v>
      </c>
      <c r="C195" s="9">
        <v>46617.38</v>
      </c>
      <c r="D195" s="9"/>
      <c r="E195" s="9"/>
      <c r="F195" s="9"/>
      <c r="G195" s="9">
        <v>91737.16</v>
      </c>
      <c r="I195" t="str">
        <f>+VLOOKUP(A195,Data!$B$2:$C$2721,2,0)</f>
        <v>NC/NE</v>
      </c>
    </row>
    <row r="196" spans="1:9" x14ac:dyDescent="0.2">
      <c r="A196" s="40">
        <v>3872</v>
      </c>
      <c r="B196" s="9"/>
      <c r="C196" s="9"/>
      <c r="D196" s="9"/>
      <c r="E196" s="9">
        <v>87550</v>
      </c>
      <c r="F196" s="9">
        <v>92430</v>
      </c>
      <c r="G196" s="9">
        <v>179980</v>
      </c>
      <c r="I196" t="str">
        <f>+VLOOKUP(A196,Data!$B$2:$C$2721,2,0)</f>
        <v>Exempt</v>
      </c>
    </row>
    <row r="197" spans="1:9" x14ac:dyDescent="0.2">
      <c r="A197" s="40">
        <v>3874</v>
      </c>
      <c r="B197" s="9">
        <v>60790</v>
      </c>
      <c r="C197" s="9">
        <v>62613.7</v>
      </c>
      <c r="D197" s="9">
        <v>64492.11</v>
      </c>
      <c r="E197" s="9">
        <v>66426.87</v>
      </c>
      <c r="F197" s="9">
        <v>68087.539999999994</v>
      </c>
      <c r="G197" s="9">
        <v>322410.21999999997</v>
      </c>
      <c r="I197" t="str">
        <f>+VLOOKUP(A197,Data!$B$2:$C$2721,2,0)</f>
        <v>Exempt</v>
      </c>
    </row>
    <row r="198" spans="1:9" x14ac:dyDescent="0.2">
      <c r="A198" s="40">
        <v>3875</v>
      </c>
      <c r="B198" s="9">
        <v>81319.850000000006</v>
      </c>
      <c r="C198" s="9">
        <v>83759.45</v>
      </c>
      <c r="D198" s="9">
        <v>86272.23</v>
      </c>
      <c r="E198" s="9">
        <v>92412.63</v>
      </c>
      <c r="F198" s="9">
        <v>94722.95</v>
      </c>
      <c r="G198" s="9">
        <v>438487.11</v>
      </c>
      <c r="I198" t="str">
        <f>+VLOOKUP(A198,Data!$B$2:$C$2721,2,0)</f>
        <v>Exempt</v>
      </c>
    </row>
    <row r="199" spans="1:9" x14ac:dyDescent="0.2">
      <c r="A199" s="40">
        <v>3876</v>
      </c>
      <c r="B199" s="9">
        <v>44720</v>
      </c>
      <c r="C199" s="9">
        <v>46072</v>
      </c>
      <c r="D199" s="9">
        <v>46072</v>
      </c>
      <c r="E199" s="9"/>
      <c r="F199" s="9"/>
      <c r="G199" s="9">
        <v>136864</v>
      </c>
      <c r="I199" t="str">
        <f>+VLOOKUP(A199,Data!$B$2:$C$2721,2,0)</f>
        <v>NC/NE</v>
      </c>
    </row>
    <row r="200" spans="1:9" x14ac:dyDescent="0.2">
      <c r="A200" s="40">
        <v>3899</v>
      </c>
      <c r="B200" s="9">
        <v>77445.7</v>
      </c>
      <c r="C200" s="9">
        <v>79769.070000000007</v>
      </c>
      <c r="D200" s="9">
        <v>83842</v>
      </c>
      <c r="E200" s="9">
        <v>86776.47</v>
      </c>
      <c r="F200" s="9">
        <v>89206.21</v>
      </c>
      <c r="G200" s="9">
        <v>417039.45</v>
      </c>
      <c r="I200" t="str">
        <f>+VLOOKUP(A200,Data!$B$2:$C$2721,2,0)</f>
        <v>Exempt</v>
      </c>
    </row>
    <row r="201" spans="1:9" x14ac:dyDescent="0.2">
      <c r="A201" s="40">
        <v>3909</v>
      </c>
      <c r="B201" s="9">
        <v>122442.71</v>
      </c>
      <c r="C201" s="9">
        <v>126115.99</v>
      </c>
      <c r="D201" s="9">
        <v>129899.47</v>
      </c>
      <c r="E201" s="9">
        <v>129899.47</v>
      </c>
      <c r="F201" s="9"/>
      <c r="G201" s="9">
        <v>508357.64</v>
      </c>
      <c r="I201" t="str">
        <f>+VLOOKUP(A201,Data!$B$2:$C$2721,2,0)</f>
        <v>Exempt</v>
      </c>
    </row>
    <row r="202" spans="1:9" x14ac:dyDescent="0.2">
      <c r="A202" s="40">
        <v>3911</v>
      </c>
      <c r="B202" s="9">
        <v>54475.199999999997</v>
      </c>
      <c r="C202" s="9">
        <v>56118.400000000001</v>
      </c>
      <c r="D202" s="9"/>
      <c r="E202" s="9"/>
      <c r="F202" s="9"/>
      <c r="G202" s="9">
        <v>110593.60000000001</v>
      </c>
      <c r="I202" t="str">
        <f>+VLOOKUP(A202,Data!$B$2:$C$2721,2,0)</f>
        <v>NC/NE</v>
      </c>
    </row>
    <row r="203" spans="1:9" x14ac:dyDescent="0.2">
      <c r="A203" s="40">
        <v>3915</v>
      </c>
      <c r="B203" s="9">
        <v>54454.400000000001</v>
      </c>
      <c r="C203" s="9">
        <v>56097.599999999999</v>
      </c>
      <c r="D203" s="9">
        <v>57782.400000000001</v>
      </c>
      <c r="E203" s="9"/>
      <c r="F203" s="9"/>
      <c r="G203" s="9">
        <v>168334.4</v>
      </c>
      <c r="I203" t="str">
        <f>+VLOOKUP(A203,Data!$B$2:$C$2721,2,0)</f>
        <v>NC/NE</v>
      </c>
    </row>
    <row r="204" spans="1:9" x14ac:dyDescent="0.2">
      <c r="A204" s="40">
        <v>3925</v>
      </c>
      <c r="B204" s="9">
        <v>66000.899999999994</v>
      </c>
      <c r="C204" s="9">
        <v>67976.899999999994</v>
      </c>
      <c r="D204" s="9">
        <v>71572.800000000003</v>
      </c>
      <c r="E204" s="9">
        <v>77396.800000000003</v>
      </c>
      <c r="F204" s="9">
        <v>79476.800000000003</v>
      </c>
      <c r="G204" s="9">
        <v>362424.19999999995</v>
      </c>
      <c r="I204" t="str">
        <f>+VLOOKUP(A204,Data!$B$2:$C$2721,2,0)</f>
        <v>NC/NE</v>
      </c>
    </row>
    <row r="205" spans="1:9" x14ac:dyDescent="0.2">
      <c r="A205" s="40">
        <v>3928</v>
      </c>
      <c r="B205" s="9">
        <v>48738.14</v>
      </c>
      <c r="C205" s="9">
        <v>48738.14</v>
      </c>
      <c r="D205" s="9">
        <v>50194.14</v>
      </c>
      <c r="E205" s="9">
        <v>51691.74</v>
      </c>
      <c r="F205" s="9">
        <v>53085.34</v>
      </c>
      <c r="G205" s="9">
        <v>252447.49999999997</v>
      </c>
      <c r="I205" t="str">
        <f>+VLOOKUP(A205,Data!$B$2:$C$2721,2,0)</f>
        <v>NC/NE</v>
      </c>
    </row>
    <row r="206" spans="1:9" x14ac:dyDescent="0.2">
      <c r="A206" s="40">
        <v>3932</v>
      </c>
      <c r="B206" s="9">
        <v>64604.800000000003</v>
      </c>
      <c r="C206" s="9">
        <v>66622.399999999994</v>
      </c>
      <c r="D206" s="9">
        <v>66622.399999999994</v>
      </c>
      <c r="E206" s="9">
        <v>75067.199999999997</v>
      </c>
      <c r="F206" s="9">
        <v>75067.199999999997</v>
      </c>
      <c r="G206" s="9">
        <v>347984</v>
      </c>
      <c r="I206" t="str">
        <f>+VLOOKUP(A206,Data!$B$2:$C$2721,2,0)</f>
        <v>NC/NE</v>
      </c>
    </row>
    <row r="207" spans="1:9" x14ac:dyDescent="0.2">
      <c r="A207" s="40">
        <v>3933</v>
      </c>
      <c r="B207" s="9">
        <v>50814.400000000001</v>
      </c>
      <c r="C207" s="9">
        <v>52332.800000000003</v>
      </c>
      <c r="D207" s="9">
        <v>53892.800000000003</v>
      </c>
      <c r="E207" s="9">
        <v>55244.800000000003</v>
      </c>
      <c r="F207" s="9">
        <v>55244.800000000003</v>
      </c>
      <c r="G207" s="9">
        <v>267529.59999999998</v>
      </c>
      <c r="I207" t="str">
        <f>+VLOOKUP(A207,Data!$B$2:$C$2721,2,0)</f>
        <v>NC/NE</v>
      </c>
    </row>
    <row r="208" spans="1:9" x14ac:dyDescent="0.2">
      <c r="A208" s="40">
        <v>3935</v>
      </c>
      <c r="B208" s="9">
        <v>49608</v>
      </c>
      <c r="C208" s="9">
        <v>53539</v>
      </c>
      <c r="D208" s="9">
        <v>54184</v>
      </c>
      <c r="E208" s="9">
        <v>55536</v>
      </c>
      <c r="F208" s="9">
        <v>56784</v>
      </c>
      <c r="G208" s="9">
        <v>269651</v>
      </c>
      <c r="I208" t="str">
        <f>+VLOOKUP(A208,Data!$B$2:$C$2721,2,0)</f>
        <v>Union</v>
      </c>
    </row>
    <row r="209" spans="1:9" x14ac:dyDescent="0.2">
      <c r="A209" s="40">
        <v>3941</v>
      </c>
      <c r="B209" s="9">
        <v>63288.160000000003</v>
      </c>
      <c r="C209" s="9">
        <v>65368.160000000003</v>
      </c>
      <c r="D209" s="9">
        <v>70699.199999999997</v>
      </c>
      <c r="E209" s="9">
        <v>72633.600000000006</v>
      </c>
      <c r="F209" s="9">
        <v>72633.600000000006</v>
      </c>
      <c r="G209" s="9">
        <v>344622.72</v>
      </c>
      <c r="I209" t="str">
        <f>+VLOOKUP(A209,Data!$B$2:$C$2721,2,0)</f>
        <v>NC/NE</v>
      </c>
    </row>
    <row r="210" spans="1:9" x14ac:dyDescent="0.2">
      <c r="A210" s="40">
        <v>3956</v>
      </c>
      <c r="B210" s="9">
        <v>121334</v>
      </c>
      <c r="C210" s="9">
        <v>124974.02</v>
      </c>
      <c r="D210" s="9">
        <v>135159.4</v>
      </c>
      <c r="E210" s="9">
        <v>139214.18</v>
      </c>
      <c r="F210" s="9">
        <v>142972.96</v>
      </c>
      <c r="G210" s="9">
        <v>663654.56000000006</v>
      </c>
      <c r="I210" t="str">
        <f>+VLOOKUP(A210,Data!$B$2:$C$2721,2,0)</f>
        <v>Exempt</v>
      </c>
    </row>
    <row r="211" spans="1:9" x14ac:dyDescent="0.2">
      <c r="A211" s="40">
        <v>3958</v>
      </c>
      <c r="B211" s="9">
        <v>48880</v>
      </c>
      <c r="C211" s="9">
        <v>50502.400000000001</v>
      </c>
      <c r="D211" s="9">
        <v>55203</v>
      </c>
      <c r="E211" s="9"/>
      <c r="F211" s="9"/>
      <c r="G211" s="9">
        <v>154585.4</v>
      </c>
      <c r="I211" t="str">
        <f>+VLOOKUP(A211,Data!$B$2:$C$2721,2,0)</f>
        <v>NC/NE</v>
      </c>
    </row>
    <row r="212" spans="1:9" x14ac:dyDescent="0.2">
      <c r="A212" s="40">
        <v>3969</v>
      </c>
      <c r="B212" s="9">
        <v>44116.800000000003</v>
      </c>
      <c r="C212" s="9">
        <v>45448</v>
      </c>
      <c r="D212" s="9">
        <v>46820.800000000003</v>
      </c>
      <c r="E212" s="9"/>
      <c r="F212" s="9"/>
      <c r="G212" s="9">
        <v>136385.60000000001</v>
      </c>
      <c r="I212" t="str">
        <f>+VLOOKUP(A212,Data!$B$2:$C$2721,2,0)</f>
        <v>NC/NE</v>
      </c>
    </row>
    <row r="213" spans="1:9" x14ac:dyDescent="0.2">
      <c r="A213" s="40">
        <v>3972</v>
      </c>
      <c r="B213" s="9"/>
      <c r="C213" s="9">
        <v>73902.22</v>
      </c>
      <c r="D213" s="9">
        <v>80416.820000000007</v>
      </c>
      <c r="E213" s="9">
        <v>88047.76</v>
      </c>
      <c r="F213" s="9">
        <v>90689.19</v>
      </c>
      <c r="G213" s="9">
        <v>333055.99</v>
      </c>
      <c r="I213" t="str">
        <f>+VLOOKUP(A213,Data!$B$2:$C$2721,2,0)</f>
        <v>Exempt</v>
      </c>
    </row>
    <row r="214" spans="1:9" x14ac:dyDescent="0.2">
      <c r="A214" s="40">
        <v>3980</v>
      </c>
      <c r="B214" s="9">
        <v>54008.66</v>
      </c>
      <c r="C214" s="9"/>
      <c r="D214" s="9"/>
      <c r="E214" s="9"/>
      <c r="F214" s="9"/>
      <c r="G214" s="9">
        <v>54008.66</v>
      </c>
      <c r="I214" t="str">
        <f>+VLOOKUP(A214,Data!$B$2:$C$2721,2,0)</f>
        <v>NC/NE</v>
      </c>
    </row>
    <row r="215" spans="1:9" x14ac:dyDescent="0.2">
      <c r="A215" s="40">
        <v>3981</v>
      </c>
      <c r="B215" s="9">
        <v>54267</v>
      </c>
      <c r="C215" s="9">
        <v>55869</v>
      </c>
      <c r="D215" s="9">
        <v>56555</v>
      </c>
      <c r="E215" s="9">
        <v>56576</v>
      </c>
      <c r="F215" s="9">
        <v>57824</v>
      </c>
      <c r="G215" s="9">
        <v>281091</v>
      </c>
      <c r="I215" t="str">
        <f>+VLOOKUP(A215,Data!$B$2:$C$2721,2,0)</f>
        <v>Union</v>
      </c>
    </row>
    <row r="216" spans="1:9" x14ac:dyDescent="0.2">
      <c r="A216" s="40">
        <v>3982</v>
      </c>
      <c r="B216" s="9">
        <v>68791.13</v>
      </c>
      <c r="C216" s="9">
        <v>70854.86</v>
      </c>
      <c r="D216" s="9">
        <v>72980.509999999995</v>
      </c>
      <c r="E216" s="9">
        <v>74987.47</v>
      </c>
      <c r="F216" s="9">
        <v>77012.13</v>
      </c>
      <c r="G216" s="9">
        <v>364626.1</v>
      </c>
      <c r="I216" t="str">
        <f>+VLOOKUP(A216,Data!$B$2:$C$2721,2,0)</f>
        <v>Exempt</v>
      </c>
    </row>
    <row r="217" spans="1:9" x14ac:dyDescent="0.2">
      <c r="A217" s="40">
        <v>3984</v>
      </c>
      <c r="B217" s="9">
        <v>62171</v>
      </c>
      <c r="C217" s="9">
        <v>65770</v>
      </c>
      <c r="D217" s="9">
        <v>66560</v>
      </c>
      <c r="E217" s="9">
        <v>70512</v>
      </c>
      <c r="F217" s="9">
        <v>71386</v>
      </c>
      <c r="G217" s="9">
        <v>336399</v>
      </c>
      <c r="I217" t="str">
        <f>+VLOOKUP(A217,Data!$B$2:$C$2721,2,0)</f>
        <v>Union</v>
      </c>
    </row>
    <row r="218" spans="1:9" x14ac:dyDescent="0.2">
      <c r="A218" s="40">
        <v>3987</v>
      </c>
      <c r="B218" s="9">
        <v>112266.17</v>
      </c>
      <c r="C218" s="9">
        <v>115353.49</v>
      </c>
      <c r="D218" s="9">
        <v>118814.09</v>
      </c>
      <c r="E218" s="9">
        <v>128398</v>
      </c>
      <c r="F218" s="9">
        <v>131672.15</v>
      </c>
      <c r="G218" s="9">
        <v>606503.9</v>
      </c>
      <c r="I218" t="str">
        <f>+VLOOKUP(A218,Data!$B$2:$C$2721,2,0)</f>
        <v>Exempt</v>
      </c>
    </row>
    <row r="219" spans="1:9" x14ac:dyDescent="0.2">
      <c r="A219" s="40">
        <v>3992</v>
      </c>
      <c r="B219" s="9">
        <v>59109.23</v>
      </c>
      <c r="C219" s="9">
        <v>60877.23</v>
      </c>
      <c r="D219" s="9">
        <v>62832.43</v>
      </c>
      <c r="E219" s="9">
        <v>64725.23</v>
      </c>
      <c r="F219" s="9">
        <v>64725.23</v>
      </c>
      <c r="G219" s="9">
        <v>312269.35000000003</v>
      </c>
      <c r="I219" t="str">
        <f>+VLOOKUP(A219,Data!$B$2:$C$2721,2,0)</f>
        <v>NC/NE</v>
      </c>
    </row>
    <row r="220" spans="1:9" x14ac:dyDescent="0.2">
      <c r="A220" s="40">
        <v>3994</v>
      </c>
      <c r="B220" s="9">
        <v>66123.199999999997</v>
      </c>
      <c r="C220" s="9">
        <v>66788.800000000003</v>
      </c>
      <c r="D220" s="9">
        <v>66788.800000000003</v>
      </c>
      <c r="E220" s="9">
        <v>68931.199999999997</v>
      </c>
      <c r="F220" s="9">
        <v>68931.199999999997</v>
      </c>
      <c r="G220" s="9">
        <v>337563.2</v>
      </c>
      <c r="I220" t="str">
        <f>+VLOOKUP(A220,Data!$B$2:$C$2721,2,0)</f>
        <v>NC/NE</v>
      </c>
    </row>
    <row r="221" spans="1:9" x14ac:dyDescent="0.2">
      <c r="A221" s="40">
        <v>3996</v>
      </c>
      <c r="B221" s="9">
        <v>74970</v>
      </c>
      <c r="C221" s="9">
        <v>77219.100000000006</v>
      </c>
      <c r="D221" s="9">
        <v>84460</v>
      </c>
      <c r="E221" s="9">
        <v>86993.8</v>
      </c>
      <c r="F221" s="9">
        <v>89429.63</v>
      </c>
      <c r="G221" s="9">
        <v>413072.53</v>
      </c>
      <c r="I221" t="str">
        <f>+VLOOKUP(A221,Data!$B$2:$C$2721,2,0)</f>
        <v>Exempt</v>
      </c>
    </row>
    <row r="222" spans="1:9" x14ac:dyDescent="0.2">
      <c r="A222" s="40">
        <v>4006</v>
      </c>
      <c r="B222" s="9">
        <v>80271.350000000006</v>
      </c>
      <c r="C222" s="9">
        <v>82679.490000000005</v>
      </c>
      <c r="D222" s="9">
        <v>87713.77</v>
      </c>
      <c r="E222" s="9">
        <v>90345.18</v>
      </c>
      <c r="F222" s="9">
        <v>92784.5</v>
      </c>
      <c r="G222" s="9">
        <v>433794.29000000004</v>
      </c>
      <c r="I222" t="str">
        <f>+VLOOKUP(A222,Data!$B$2:$C$2721,2,0)</f>
        <v>Exempt</v>
      </c>
    </row>
    <row r="223" spans="1:9" x14ac:dyDescent="0.2">
      <c r="A223" s="40">
        <v>4007</v>
      </c>
      <c r="B223" s="9">
        <v>61558.85</v>
      </c>
      <c r="C223" s="9">
        <v>65291.199999999997</v>
      </c>
      <c r="D223" s="9">
        <v>67246.399999999994</v>
      </c>
      <c r="E223" s="9">
        <v>69264</v>
      </c>
      <c r="F223" s="9">
        <v>69264</v>
      </c>
      <c r="G223" s="9">
        <v>332624.44999999995</v>
      </c>
      <c r="I223" t="str">
        <f>+VLOOKUP(A223,Data!$B$2:$C$2721,2,0)</f>
        <v>NC/NE</v>
      </c>
    </row>
    <row r="224" spans="1:9" x14ac:dyDescent="0.2">
      <c r="A224" s="40">
        <v>4013</v>
      </c>
      <c r="B224" s="9">
        <v>58927.44</v>
      </c>
      <c r="C224" s="9">
        <v>64459.199999999997</v>
      </c>
      <c r="D224" s="9">
        <v>69721.600000000006</v>
      </c>
      <c r="E224" s="9">
        <v>71468.800000000003</v>
      </c>
      <c r="F224" s="9"/>
      <c r="G224" s="9">
        <v>264577.03999999998</v>
      </c>
      <c r="I224" t="str">
        <f>+VLOOKUP(A224,Data!$B$2:$C$2721,2,0)</f>
        <v>NC/NE</v>
      </c>
    </row>
    <row r="225" spans="1:9" x14ac:dyDescent="0.2">
      <c r="A225" s="40">
        <v>4016</v>
      </c>
      <c r="B225" s="9"/>
      <c r="C225" s="9"/>
      <c r="D225" s="9">
        <v>38355.199999999997</v>
      </c>
      <c r="E225" s="9">
        <v>43264</v>
      </c>
      <c r="F225" s="9">
        <v>45510.400000000001</v>
      </c>
      <c r="G225" s="9">
        <v>127129.60000000001</v>
      </c>
      <c r="I225" t="str">
        <f>+VLOOKUP(A225,Data!$B$2:$C$2721,2,0)</f>
        <v>NC/NE</v>
      </c>
    </row>
    <row r="226" spans="1:9" x14ac:dyDescent="0.2">
      <c r="A226" s="40">
        <v>4026</v>
      </c>
      <c r="B226" s="9"/>
      <c r="C226" s="9"/>
      <c r="D226" s="9">
        <v>59571</v>
      </c>
      <c r="E226" s="9">
        <v>60466</v>
      </c>
      <c r="F226" s="9">
        <v>61381</v>
      </c>
      <c r="G226" s="9">
        <v>181418</v>
      </c>
      <c r="I226" t="str">
        <f>+VLOOKUP(A226,Data!$B$2:$C$2721,2,0)</f>
        <v>Union</v>
      </c>
    </row>
    <row r="227" spans="1:9" x14ac:dyDescent="0.2">
      <c r="A227" s="40">
        <v>4027</v>
      </c>
      <c r="B227" s="9">
        <v>56056.21</v>
      </c>
      <c r="C227" s="9">
        <v>57741.01</v>
      </c>
      <c r="D227" s="9"/>
      <c r="E227" s="9"/>
      <c r="F227" s="9"/>
      <c r="G227" s="9">
        <v>113797.22</v>
      </c>
      <c r="I227" t="str">
        <f>+VLOOKUP(A227,Data!$B$2:$C$2721,2,0)</f>
        <v>NC/NE</v>
      </c>
    </row>
    <row r="228" spans="1:9" x14ac:dyDescent="0.2">
      <c r="A228" s="40">
        <v>4030</v>
      </c>
      <c r="B228" s="9">
        <v>88055.73</v>
      </c>
      <c r="C228" s="9">
        <v>90697.4</v>
      </c>
      <c r="D228" s="9">
        <v>98089.24</v>
      </c>
      <c r="E228" s="9">
        <v>101031.92</v>
      </c>
      <c r="F228" s="9">
        <v>103759.78</v>
      </c>
      <c r="G228" s="9">
        <v>481634.06999999995</v>
      </c>
      <c r="I228" t="str">
        <f>+VLOOKUP(A228,Data!$B$2:$C$2721,2,0)</f>
        <v>Exempt</v>
      </c>
    </row>
    <row r="229" spans="1:9" x14ac:dyDescent="0.2">
      <c r="A229" s="40">
        <v>4035</v>
      </c>
      <c r="B229" s="9"/>
      <c r="C229" s="9"/>
      <c r="D229" s="9">
        <v>64355</v>
      </c>
      <c r="E229" s="9">
        <v>65312</v>
      </c>
      <c r="F229" s="9">
        <v>66290</v>
      </c>
      <c r="G229" s="9">
        <v>195957</v>
      </c>
      <c r="I229" t="str">
        <f>+VLOOKUP(A229,Data!$B$2:$C$2721,2,0)</f>
        <v>Union</v>
      </c>
    </row>
    <row r="230" spans="1:9" x14ac:dyDescent="0.2">
      <c r="A230" s="40">
        <v>4038</v>
      </c>
      <c r="B230" s="9">
        <v>45199.65</v>
      </c>
      <c r="C230" s="9">
        <v>48838.400000000001</v>
      </c>
      <c r="D230" s="9"/>
      <c r="E230" s="9"/>
      <c r="F230" s="9"/>
      <c r="G230" s="9">
        <v>94038.05</v>
      </c>
      <c r="I230" t="str">
        <f>+VLOOKUP(A230,Data!$B$2:$C$2721,2,0)</f>
        <v>NC/NE</v>
      </c>
    </row>
    <row r="231" spans="1:9" x14ac:dyDescent="0.2">
      <c r="A231" s="40">
        <v>4044</v>
      </c>
      <c r="B231" s="9">
        <v>41210.42</v>
      </c>
      <c r="C231" s="9">
        <v>43492.800000000003</v>
      </c>
      <c r="D231" s="9">
        <v>46113.599999999999</v>
      </c>
      <c r="E231" s="9">
        <v>47673.599999999999</v>
      </c>
      <c r="F231" s="9">
        <v>50814.400000000001</v>
      </c>
      <c r="G231" s="9">
        <v>229304.82</v>
      </c>
      <c r="I231" t="str">
        <f>+VLOOKUP(A231,Data!$B$2:$C$2721,2,0)</f>
        <v>NC/NE</v>
      </c>
    </row>
    <row r="232" spans="1:9" x14ac:dyDescent="0.2">
      <c r="A232" s="40">
        <v>4045</v>
      </c>
      <c r="B232" s="9">
        <v>41620.800000000003</v>
      </c>
      <c r="C232" s="9">
        <v>42494</v>
      </c>
      <c r="D232" s="9"/>
      <c r="E232" s="9"/>
      <c r="F232" s="9"/>
      <c r="G232" s="9">
        <v>84114.8</v>
      </c>
      <c r="I232" t="str">
        <f>+VLOOKUP(A232,Data!$B$2:$C$2721,2,0)</f>
        <v>Union</v>
      </c>
    </row>
    <row r="233" spans="1:9" x14ac:dyDescent="0.2">
      <c r="A233" s="40">
        <v>4048</v>
      </c>
      <c r="B233" s="9"/>
      <c r="C233" s="9"/>
      <c r="D233" s="9"/>
      <c r="E233" s="9">
        <v>64442.98</v>
      </c>
      <c r="F233" s="9">
        <v>66054.05</v>
      </c>
      <c r="G233" s="9">
        <v>130497.03</v>
      </c>
      <c r="I233" t="str">
        <f>+VLOOKUP(A233,Data!$B$2:$C$2721,2,0)</f>
        <v>Exempt</v>
      </c>
    </row>
    <row r="234" spans="1:9" x14ac:dyDescent="0.2">
      <c r="A234" s="40">
        <v>4074</v>
      </c>
      <c r="B234" s="9">
        <v>103831.75</v>
      </c>
      <c r="C234" s="9"/>
      <c r="D234" s="9"/>
      <c r="E234" s="9"/>
      <c r="F234" s="9"/>
      <c r="G234" s="9">
        <v>103831.75</v>
      </c>
      <c r="I234" t="str">
        <f>+VLOOKUP(A234,Data!$B$2:$C$2721,2,0)</f>
        <v>Exempt</v>
      </c>
    </row>
    <row r="235" spans="1:9" x14ac:dyDescent="0.2">
      <c r="A235" s="40">
        <v>4076</v>
      </c>
      <c r="B235" s="9">
        <v>55557</v>
      </c>
      <c r="C235" s="9">
        <v>57221</v>
      </c>
      <c r="D235" s="9">
        <v>58074</v>
      </c>
      <c r="E235" s="9">
        <v>58947</v>
      </c>
      <c r="F235" s="9">
        <v>59842</v>
      </c>
      <c r="G235" s="9">
        <v>289641</v>
      </c>
      <c r="I235" t="str">
        <f>+VLOOKUP(A235,Data!$B$2:$C$2721,2,0)</f>
        <v>Union</v>
      </c>
    </row>
    <row r="236" spans="1:9" x14ac:dyDescent="0.2">
      <c r="A236" s="40">
        <v>4108</v>
      </c>
      <c r="B236" s="9">
        <v>83340.89</v>
      </c>
      <c r="C236" s="9"/>
      <c r="D236" s="9"/>
      <c r="E236" s="9"/>
      <c r="F236" s="9"/>
      <c r="G236" s="9">
        <v>83340.89</v>
      </c>
      <c r="I236" t="str">
        <f>+VLOOKUP(A236,Data!$B$2:$C$2721,2,0)</f>
        <v>Exempt</v>
      </c>
    </row>
    <row r="237" spans="1:9" x14ac:dyDescent="0.2">
      <c r="A237" s="40">
        <v>4114</v>
      </c>
      <c r="B237" s="9">
        <v>54600</v>
      </c>
      <c r="C237" s="9">
        <v>56243.199999999997</v>
      </c>
      <c r="D237" s="9">
        <v>57928</v>
      </c>
      <c r="E237" s="9">
        <v>59675.199999999997</v>
      </c>
      <c r="F237" s="9">
        <v>61276.800000000003</v>
      </c>
      <c r="G237" s="9">
        <v>289723.2</v>
      </c>
      <c r="I237" t="str">
        <f>+VLOOKUP(A237,Data!$B$2:$C$2721,2,0)</f>
        <v>NC/NE</v>
      </c>
    </row>
    <row r="238" spans="1:9" x14ac:dyDescent="0.2">
      <c r="A238" s="40">
        <v>4151</v>
      </c>
      <c r="B238" s="9">
        <v>49608</v>
      </c>
      <c r="C238" s="9">
        <v>53539</v>
      </c>
      <c r="D238" s="9">
        <v>54184</v>
      </c>
      <c r="E238" s="9">
        <v>55536</v>
      </c>
      <c r="F238" s="9">
        <v>56784</v>
      </c>
      <c r="G238" s="9">
        <v>269651</v>
      </c>
      <c r="I238" t="str">
        <f>+VLOOKUP(A238,Data!$B$2:$C$2721,2,0)</f>
        <v>Union</v>
      </c>
    </row>
    <row r="239" spans="1:9" x14ac:dyDescent="0.2">
      <c r="A239" s="40">
        <v>4171</v>
      </c>
      <c r="B239" s="9"/>
      <c r="C239" s="9"/>
      <c r="D239" s="9"/>
      <c r="E239" s="9">
        <v>71288.36</v>
      </c>
      <c r="F239" s="9">
        <v>71288.36</v>
      </c>
      <c r="G239" s="9">
        <v>142576.72</v>
      </c>
      <c r="I239" t="str">
        <f>+VLOOKUP(A239,Data!$B$2:$C$2721,2,0)</f>
        <v>Exempt</v>
      </c>
    </row>
    <row r="240" spans="1:9" x14ac:dyDescent="0.2">
      <c r="A240" s="40">
        <v>4197</v>
      </c>
      <c r="B240" s="9">
        <v>46300.800000000003</v>
      </c>
      <c r="C240" s="9">
        <v>47694.400000000001</v>
      </c>
      <c r="D240" s="9">
        <v>49129.599999999999</v>
      </c>
      <c r="E240" s="9">
        <v>50606.400000000001</v>
      </c>
      <c r="F240" s="9">
        <v>51875.199999999997</v>
      </c>
      <c r="G240" s="9">
        <v>245606.40000000002</v>
      </c>
      <c r="I240" t="str">
        <f>+VLOOKUP(A240,Data!$B$2:$C$2721,2,0)</f>
        <v>NC/NE</v>
      </c>
    </row>
    <row r="241" spans="1:9" x14ac:dyDescent="0.2">
      <c r="A241" s="40">
        <v>4248</v>
      </c>
      <c r="B241" s="9">
        <v>72032.570000000007</v>
      </c>
      <c r="C241" s="9">
        <v>74193.55</v>
      </c>
      <c r="D241" s="9">
        <v>76419.360000000001</v>
      </c>
      <c r="E241" s="9">
        <v>78711.94</v>
      </c>
      <c r="F241" s="9">
        <v>80837.16</v>
      </c>
      <c r="G241" s="9">
        <v>382194.57999999996</v>
      </c>
      <c r="I241" t="str">
        <f>+VLOOKUP(A241,Data!$B$2:$C$2721,2,0)</f>
        <v>Exempt</v>
      </c>
    </row>
    <row r="242" spans="1:9" x14ac:dyDescent="0.2">
      <c r="A242" s="40">
        <v>4256</v>
      </c>
      <c r="B242" s="9"/>
      <c r="C242" s="9"/>
      <c r="D242" s="9"/>
      <c r="E242" s="9">
        <v>74275</v>
      </c>
      <c r="F242" s="9"/>
      <c r="G242" s="9">
        <v>74275</v>
      </c>
      <c r="I242" t="str">
        <f>+VLOOKUP(A242,Data!$B$2:$C$2721,2,0)</f>
        <v>NC/NE</v>
      </c>
    </row>
    <row r="243" spans="1:9" x14ac:dyDescent="0.2">
      <c r="A243" s="40">
        <v>4279</v>
      </c>
      <c r="B243" s="9">
        <v>49380.03</v>
      </c>
      <c r="C243" s="9">
        <v>50856.83</v>
      </c>
      <c r="D243" s="9">
        <v>52375.23</v>
      </c>
      <c r="E243" s="9">
        <v>55036.800000000003</v>
      </c>
      <c r="F243" s="9">
        <v>56139.199999999997</v>
      </c>
      <c r="G243" s="9">
        <v>263788.09000000003</v>
      </c>
      <c r="I243" t="str">
        <f>+VLOOKUP(A243,Data!$B$2:$C$2721,2,0)</f>
        <v>NC/NE</v>
      </c>
    </row>
    <row r="244" spans="1:9" x14ac:dyDescent="0.2">
      <c r="A244" s="40">
        <v>4285</v>
      </c>
      <c r="B244" s="9">
        <v>59124</v>
      </c>
      <c r="C244" s="9">
        <v>60954.400000000001</v>
      </c>
      <c r="D244" s="9">
        <v>60954.400000000001</v>
      </c>
      <c r="E244" s="9">
        <v>62909.599999999999</v>
      </c>
      <c r="F244" s="9">
        <v>63533.599999999999</v>
      </c>
      <c r="G244" s="9">
        <v>307476</v>
      </c>
      <c r="I244" t="str">
        <f>+VLOOKUP(A244,Data!$B$2:$C$2721,2,0)</f>
        <v>NC/NE</v>
      </c>
    </row>
    <row r="245" spans="1:9" x14ac:dyDescent="0.2">
      <c r="A245" s="40">
        <v>4355</v>
      </c>
      <c r="B245" s="9">
        <v>49109</v>
      </c>
      <c r="C245" s="9">
        <v>50586</v>
      </c>
      <c r="D245" s="9"/>
      <c r="E245" s="9"/>
      <c r="F245" s="9"/>
      <c r="G245" s="9">
        <v>99695</v>
      </c>
      <c r="I245" t="str">
        <f>+VLOOKUP(A245,Data!$B$2:$C$2721,2,0)</f>
        <v>Union</v>
      </c>
    </row>
    <row r="246" spans="1:9" x14ac:dyDescent="0.2">
      <c r="A246" s="40">
        <v>4422</v>
      </c>
      <c r="B246" s="9">
        <v>51022.400000000001</v>
      </c>
      <c r="C246" s="9">
        <v>55848</v>
      </c>
      <c r="D246" s="9">
        <v>60403.199999999997</v>
      </c>
      <c r="E246" s="9">
        <v>62212.800000000003</v>
      </c>
      <c r="F246" s="9">
        <v>64209.599999999999</v>
      </c>
      <c r="G246" s="9">
        <v>293695.99999999994</v>
      </c>
      <c r="I246" t="str">
        <f>+VLOOKUP(A246,Data!$B$2:$C$2721,2,0)</f>
        <v>NC/NE</v>
      </c>
    </row>
    <row r="247" spans="1:9" x14ac:dyDescent="0.2">
      <c r="A247" s="40">
        <v>4441</v>
      </c>
      <c r="B247" s="9">
        <v>32011.200000000001</v>
      </c>
      <c r="C247" s="9">
        <v>37502.400000000001</v>
      </c>
      <c r="D247" s="9">
        <v>38625.599999999999</v>
      </c>
      <c r="E247" s="9">
        <v>39582.400000000001</v>
      </c>
      <c r="F247" s="9">
        <v>40497.599999999999</v>
      </c>
      <c r="G247" s="9">
        <v>188219.2</v>
      </c>
      <c r="I247" t="str">
        <f>+VLOOKUP(A247,Data!$B$2:$C$2721,2,0)</f>
        <v>NC/NE</v>
      </c>
    </row>
    <row r="248" spans="1:9" x14ac:dyDescent="0.2">
      <c r="A248" s="40">
        <v>4450</v>
      </c>
      <c r="B248" s="9">
        <v>49444.1</v>
      </c>
      <c r="C248" s="9">
        <v>50920.9</v>
      </c>
      <c r="D248" s="9">
        <v>56929.599999999999</v>
      </c>
      <c r="E248" s="9">
        <v>58697.599999999999</v>
      </c>
      <c r="F248" s="9">
        <v>60340.800000000003</v>
      </c>
      <c r="G248" s="9">
        <v>276333</v>
      </c>
      <c r="I248" t="str">
        <f>+VLOOKUP(A248,Data!$B$2:$C$2721,2,0)</f>
        <v>NC/NE</v>
      </c>
    </row>
    <row r="249" spans="1:9" x14ac:dyDescent="0.2">
      <c r="A249" s="40">
        <v>4525</v>
      </c>
      <c r="B249" s="9">
        <v>41350.400000000001</v>
      </c>
      <c r="C249" s="9">
        <v>42494</v>
      </c>
      <c r="D249" s="9">
        <v>43763</v>
      </c>
      <c r="E249" s="9">
        <v>45074</v>
      </c>
      <c r="F249" s="9">
        <v>47466</v>
      </c>
      <c r="G249" s="9">
        <v>220147.4</v>
      </c>
      <c r="I249" t="str">
        <f>+VLOOKUP(A249,Data!$B$2:$C$2721,2,0)</f>
        <v>Union</v>
      </c>
    </row>
    <row r="250" spans="1:9" x14ac:dyDescent="0.2">
      <c r="A250" s="40">
        <v>4614</v>
      </c>
      <c r="B250" s="9"/>
      <c r="C250" s="9"/>
      <c r="D250" s="9">
        <v>110210</v>
      </c>
      <c r="E250" s="9">
        <v>113516.3</v>
      </c>
      <c r="F250" s="9">
        <v>116354.21</v>
      </c>
      <c r="G250" s="9">
        <v>340080.51</v>
      </c>
      <c r="I250" t="str">
        <f>+VLOOKUP(A250,Data!$B$2:$C$2721,2,0)</f>
        <v>Exempt</v>
      </c>
    </row>
    <row r="251" spans="1:9" x14ac:dyDescent="0.2">
      <c r="A251" s="40">
        <v>4799</v>
      </c>
      <c r="B251" s="9">
        <v>43625.5</v>
      </c>
      <c r="C251" s="9">
        <v>46800</v>
      </c>
      <c r="D251" s="9">
        <v>50377.599999999999</v>
      </c>
      <c r="E251" s="9">
        <v>51646.400000000001</v>
      </c>
      <c r="F251" s="9">
        <v>52832</v>
      </c>
      <c r="G251" s="9">
        <v>245281.5</v>
      </c>
      <c r="I251" t="str">
        <f>+VLOOKUP(A251,Data!$B$2:$C$2721,2,0)</f>
        <v>NC/NE</v>
      </c>
    </row>
    <row r="252" spans="1:9" x14ac:dyDescent="0.2">
      <c r="A252" s="40">
        <v>5077</v>
      </c>
      <c r="B252" s="9"/>
      <c r="C252" s="9"/>
      <c r="D252" s="9"/>
      <c r="E252" s="9">
        <v>136196.9</v>
      </c>
      <c r="F252" s="9">
        <v>147600</v>
      </c>
      <c r="G252" s="9">
        <v>283796.90000000002</v>
      </c>
      <c r="I252" t="str">
        <f>+VLOOKUP(A252,Data!$B$2:$C$2721,2,0)</f>
        <v>Exempt</v>
      </c>
    </row>
    <row r="253" spans="1:9" x14ac:dyDescent="0.2">
      <c r="A253" s="40">
        <v>5197</v>
      </c>
      <c r="B253" s="9"/>
      <c r="C253" s="9">
        <v>36081.550000000003</v>
      </c>
      <c r="D253" s="9">
        <v>39499.199999999997</v>
      </c>
      <c r="E253" s="9">
        <v>42556.800000000003</v>
      </c>
      <c r="F253" s="9">
        <v>43721.599999999999</v>
      </c>
      <c r="G253" s="9">
        <v>161859.15</v>
      </c>
      <c r="I253" t="str">
        <f>+VLOOKUP(A253,Data!$B$2:$C$2721,2,0)</f>
        <v>NC/NE</v>
      </c>
    </row>
    <row r="254" spans="1:9" x14ac:dyDescent="0.2">
      <c r="A254" s="40">
        <v>6220</v>
      </c>
      <c r="B254" s="9">
        <v>128250.08</v>
      </c>
      <c r="C254" s="9">
        <v>132097.57999999999</v>
      </c>
      <c r="D254" s="9">
        <v>136060.51</v>
      </c>
      <c r="E254" s="9">
        <v>140142.32999999999</v>
      </c>
      <c r="F254" s="9">
        <v>143926.17000000001</v>
      </c>
      <c r="G254" s="9">
        <v>680476.67</v>
      </c>
      <c r="I254" t="str">
        <f>+VLOOKUP(A254,Data!$B$2:$C$2721,2,0)</f>
        <v>Exempt</v>
      </c>
    </row>
    <row r="255" spans="1:9" x14ac:dyDescent="0.2">
      <c r="A255" s="40">
        <v>6284</v>
      </c>
      <c r="B255" s="9"/>
      <c r="C255" s="9"/>
      <c r="D255" s="9"/>
      <c r="E255" s="9">
        <v>228900</v>
      </c>
      <c r="F255" s="9">
        <v>235767</v>
      </c>
      <c r="G255" s="9">
        <v>464667</v>
      </c>
      <c r="I255" t="str">
        <f>+VLOOKUP(A255,Data!$B$2:$C$2721,2,0)</f>
        <v>Exempt</v>
      </c>
    </row>
    <row r="256" spans="1:9" x14ac:dyDescent="0.2">
      <c r="A256" s="40">
        <v>6327</v>
      </c>
      <c r="B256" s="9">
        <v>45118.32</v>
      </c>
      <c r="C256" s="9">
        <v>46470.32</v>
      </c>
      <c r="D256" s="9">
        <v>47863.92</v>
      </c>
      <c r="E256" s="9">
        <v>49296</v>
      </c>
      <c r="F256" s="9">
        <v>49296</v>
      </c>
      <c r="G256" s="9">
        <v>238044.56</v>
      </c>
      <c r="I256" t="str">
        <f>+VLOOKUP(A256,Data!$B$2:$C$2721,2,0)</f>
        <v>NC/NE</v>
      </c>
    </row>
    <row r="257" spans="1:9" x14ac:dyDescent="0.2">
      <c r="A257" s="40">
        <v>6888</v>
      </c>
      <c r="B257" s="9"/>
      <c r="C257" s="9"/>
      <c r="D257" s="9"/>
      <c r="E257" s="9"/>
      <c r="F257" s="9">
        <v>84723.8</v>
      </c>
      <c r="G257" s="9">
        <v>84723.8</v>
      </c>
      <c r="I257" t="str">
        <f>+VLOOKUP(A257,Data!$B$2:$C$2721,2,0)</f>
        <v>Exempt</v>
      </c>
    </row>
    <row r="258" spans="1:9" x14ac:dyDescent="0.2">
      <c r="A258" s="40">
        <v>7219</v>
      </c>
      <c r="B258" s="9"/>
      <c r="C258" s="9"/>
      <c r="D258" s="9">
        <v>290700</v>
      </c>
      <c r="E258" s="9">
        <v>320000</v>
      </c>
      <c r="F258" s="9">
        <v>325000</v>
      </c>
      <c r="G258" s="9">
        <v>935700</v>
      </c>
      <c r="I258" t="str">
        <f>+VLOOKUP(A258,Data!$B$2:$C$2721,2,0)</f>
        <v>Exempt</v>
      </c>
    </row>
    <row r="259" spans="1:9" x14ac:dyDescent="0.2">
      <c r="A259" s="40">
        <v>7307</v>
      </c>
      <c r="B259" s="9">
        <v>170486.63</v>
      </c>
      <c r="C259" s="9">
        <v>175515.99</v>
      </c>
      <c r="D259" s="9">
        <v>180515.99</v>
      </c>
      <c r="E259" s="9">
        <v>184126.31</v>
      </c>
      <c r="F259" s="9">
        <v>187808.84</v>
      </c>
      <c r="G259" s="9">
        <v>898453.75999999989</v>
      </c>
      <c r="I259" t="str">
        <f>+VLOOKUP(A259,Data!$B$2:$C$2721,2,0)</f>
        <v>Exempt</v>
      </c>
    </row>
    <row r="260" spans="1:9" x14ac:dyDescent="0.2">
      <c r="A260" s="40">
        <v>8263</v>
      </c>
      <c r="B260" s="9"/>
      <c r="C260" s="9"/>
      <c r="D260" s="9"/>
      <c r="E260" s="9">
        <v>44636.800000000003</v>
      </c>
      <c r="F260" s="9">
        <v>49629.22</v>
      </c>
      <c r="G260" s="9">
        <v>94266.02</v>
      </c>
      <c r="I260" t="str">
        <f>+VLOOKUP(A260,Data!$B$2:$C$2721,2,0)</f>
        <v>NC/NE</v>
      </c>
    </row>
    <row r="261" spans="1:9" x14ac:dyDescent="0.2">
      <c r="A261" s="40">
        <v>8422</v>
      </c>
      <c r="B261" s="9"/>
      <c r="C261" s="9"/>
      <c r="D261" s="9"/>
      <c r="E261" s="9">
        <v>148170.65</v>
      </c>
      <c r="F261" s="9">
        <v>148170.65</v>
      </c>
      <c r="G261" s="9">
        <v>296341.3</v>
      </c>
      <c r="I261" t="str">
        <f>+VLOOKUP(A261,Data!$B$2:$C$2721,2,0)</f>
        <v>Exempt</v>
      </c>
    </row>
    <row r="262" spans="1:9" x14ac:dyDescent="0.2">
      <c r="A262" s="40">
        <v>9850</v>
      </c>
      <c r="B262" s="9">
        <v>37918</v>
      </c>
      <c r="C262" s="9">
        <v>42390</v>
      </c>
      <c r="D262" s="9"/>
      <c r="E262" s="9"/>
      <c r="F262" s="9"/>
      <c r="G262" s="9">
        <v>80308</v>
      </c>
      <c r="I262" t="str">
        <f>+VLOOKUP(A262,Data!$B$2:$C$2721,2,0)</f>
        <v>Union</v>
      </c>
    </row>
    <row r="263" spans="1:9" x14ac:dyDescent="0.2">
      <c r="A263" s="40">
        <v>10540</v>
      </c>
      <c r="B263" s="9">
        <v>49753.599999999999</v>
      </c>
      <c r="C263" s="9">
        <v>51126</v>
      </c>
      <c r="D263" s="9">
        <v>52666</v>
      </c>
      <c r="E263" s="9">
        <v>54246</v>
      </c>
      <c r="F263" s="9"/>
      <c r="G263" s="9">
        <v>207791.6</v>
      </c>
      <c r="I263" t="str">
        <f>+VLOOKUP(A263,Data!$B$2:$C$2721,2,0)</f>
        <v>Union</v>
      </c>
    </row>
    <row r="264" spans="1:9" x14ac:dyDescent="0.2">
      <c r="A264" s="40">
        <v>10934</v>
      </c>
      <c r="B264" s="9">
        <v>57750</v>
      </c>
      <c r="C264" s="9">
        <v>60000</v>
      </c>
      <c r="D264" s="9">
        <v>61800</v>
      </c>
      <c r="E264" s="9">
        <v>63500</v>
      </c>
      <c r="F264" s="9">
        <v>63500</v>
      </c>
      <c r="G264" s="9">
        <v>306550</v>
      </c>
      <c r="I264" t="str">
        <f>+VLOOKUP(A264,Data!$B$2:$C$2721,2,0)</f>
        <v>Exempt</v>
      </c>
    </row>
    <row r="265" spans="1:9" x14ac:dyDescent="0.2">
      <c r="A265" s="40">
        <v>11070</v>
      </c>
      <c r="B265" s="9">
        <v>167534.01999999999</v>
      </c>
      <c r="C265" s="9">
        <v>172560.04</v>
      </c>
      <c r="D265" s="9">
        <v>177305.44</v>
      </c>
      <c r="E265" s="9"/>
      <c r="F265" s="9"/>
      <c r="G265" s="9">
        <v>517399.5</v>
      </c>
      <c r="I265" t="str">
        <f>+VLOOKUP(A265,Data!$B$2:$C$2721,2,0)</f>
        <v>Exempt</v>
      </c>
    </row>
    <row r="266" spans="1:9" x14ac:dyDescent="0.2">
      <c r="A266" s="40">
        <v>11199</v>
      </c>
      <c r="B266" s="9">
        <v>90614.25</v>
      </c>
      <c r="C266" s="9">
        <v>93500</v>
      </c>
      <c r="D266" s="9">
        <v>96300</v>
      </c>
      <c r="E266" s="9">
        <v>99000</v>
      </c>
      <c r="F266" s="9">
        <v>101475</v>
      </c>
      <c r="G266" s="9">
        <v>480889.25</v>
      </c>
      <c r="I266" t="str">
        <f>+VLOOKUP(A266,Data!$B$2:$C$2721,2,0)</f>
        <v>Exempt</v>
      </c>
    </row>
    <row r="267" spans="1:9" x14ac:dyDescent="0.2">
      <c r="A267" s="40">
        <v>11316</v>
      </c>
      <c r="B267" s="9"/>
      <c r="C267" s="9"/>
      <c r="D267" s="9"/>
      <c r="E267" s="9"/>
      <c r="F267" s="9">
        <v>145320.19</v>
      </c>
      <c r="G267" s="9">
        <v>145320.19</v>
      </c>
      <c r="I267" t="str">
        <f>+VLOOKUP(A267,Data!$B$2:$C$2721,2,0)</f>
        <v>Exempt</v>
      </c>
    </row>
    <row r="268" spans="1:9" x14ac:dyDescent="0.2">
      <c r="A268" s="40">
        <v>11416</v>
      </c>
      <c r="B268" s="9">
        <v>79189.53</v>
      </c>
      <c r="C268" s="9">
        <v>93639</v>
      </c>
      <c r="D268" s="9">
        <v>111436.73</v>
      </c>
      <c r="E268" s="9">
        <v>115058.42</v>
      </c>
      <c r="F268" s="9">
        <v>125421.47</v>
      </c>
      <c r="G268" s="9">
        <v>524745.15</v>
      </c>
      <c r="I268" t="str">
        <f>+VLOOKUP(A268,Data!$B$2:$C$2721,2,0)</f>
        <v>Exempt</v>
      </c>
    </row>
    <row r="269" spans="1:9" x14ac:dyDescent="0.2">
      <c r="A269" s="40">
        <v>11475</v>
      </c>
      <c r="B269" s="9"/>
      <c r="C269" s="9">
        <v>93744.45</v>
      </c>
      <c r="D269" s="9">
        <v>96556.78</v>
      </c>
      <c r="E269" s="9">
        <v>99453.48</v>
      </c>
      <c r="F269" s="9"/>
      <c r="G269" s="9">
        <v>289754.70999999996</v>
      </c>
      <c r="I269" t="str">
        <f>+VLOOKUP(A269,Data!$B$2:$C$2721,2,0)</f>
        <v>Exempt</v>
      </c>
    </row>
    <row r="270" spans="1:9" x14ac:dyDescent="0.2">
      <c r="A270" s="40">
        <v>11480</v>
      </c>
      <c r="B270" s="9">
        <v>206000</v>
      </c>
      <c r="C270" s="9">
        <v>212200</v>
      </c>
      <c r="D270" s="9">
        <v>218990.4</v>
      </c>
      <c r="E270" s="9"/>
      <c r="F270" s="9"/>
      <c r="G270" s="9">
        <v>637190.40000000002</v>
      </c>
      <c r="I270" t="str">
        <f>+VLOOKUP(A270,Data!$B$2:$C$2721,2,0)</f>
        <v>Exempt</v>
      </c>
    </row>
    <row r="271" spans="1:9" x14ac:dyDescent="0.2">
      <c r="A271" s="40">
        <v>11627</v>
      </c>
      <c r="B271" s="9"/>
      <c r="C271" s="9"/>
      <c r="D271" s="9"/>
      <c r="E271" s="9">
        <v>42952</v>
      </c>
      <c r="F271" s="9">
        <v>44137.599999999999</v>
      </c>
      <c r="G271" s="9">
        <v>87089.600000000006</v>
      </c>
      <c r="I271" t="str">
        <f>+VLOOKUP(A271,Data!$B$2:$C$2721,2,0)</f>
        <v>NC/NE</v>
      </c>
    </row>
    <row r="272" spans="1:9" x14ac:dyDescent="0.2">
      <c r="A272" s="40">
        <v>11663</v>
      </c>
      <c r="B272" s="9"/>
      <c r="C272" s="9"/>
      <c r="D272" s="9"/>
      <c r="E272" s="9">
        <v>51521.599999999999</v>
      </c>
      <c r="F272" s="9">
        <v>54849.599999999999</v>
      </c>
      <c r="G272" s="9">
        <v>106371.2</v>
      </c>
      <c r="I272" t="str">
        <f>+VLOOKUP(A272,Data!$B$2:$C$2721,2,0)</f>
        <v>NC/NE</v>
      </c>
    </row>
    <row r="273" spans="1:9" x14ac:dyDescent="0.2">
      <c r="A273" s="40">
        <v>12007</v>
      </c>
      <c r="B273" s="9">
        <v>50086.400000000001</v>
      </c>
      <c r="C273" s="9">
        <v>51646.400000000001</v>
      </c>
      <c r="D273" s="9">
        <v>56742.400000000001</v>
      </c>
      <c r="E273" s="9">
        <v>58448</v>
      </c>
      <c r="F273" s="9">
        <v>61692.800000000003</v>
      </c>
      <c r="G273" s="9">
        <v>278616</v>
      </c>
      <c r="I273" t="str">
        <f>+VLOOKUP(A273,Data!$B$2:$C$2721,2,0)</f>
        <v>NC/NE</v>
      </c>
    </row>
    <row r="274" spans="1:9" x14ac:dyDescent="0.2">
      <c r="A274" s="40">
        <v>12120</v>
      </c>
      <c r="B274" s="9"/>
      <c r="C274" s="9"/>
      <c r="D274" s="9"/>
      <c r="E274" s="9"/>
      <c r="F274" s="9">
        <v>184370</v>
      </c>
      <c r="G274" s="9">
        <v>184370</v>
      </c>
      <c r="I274" t="str">
        <f>+VLOOKUP(A274,Data!$B$2:$C$2721,2,0)</f>
        <v>Exempt</v>
      </c>
    </row>
    <row r="275" spans="1:9" x14ac:dyDescent="0.2">
      <c r="A275" s="40">
        <v>12183</v>
      </c>
      <c r="B275" s="9">
        <v>46155.199999999997</v>
      </c>
      <c r="C275" s="9">
        <v>50003.199999999997</v>
      </c>
      <c r="D275" s="9">
        <v>51500.800000000003</v>
      </c>
      <c r="E275" s="9"/>
      <c r="F275" s="9"/>
      <c r="G275" s="9">
        <v>147659.20000000001</v>
      </c>
      <c r="I275" t="str">
        <f>+VLOOKUP(A275,Data!$B$2:$C$2721,2,0)</f>
        <v>NC/NE</v>
      </c>
    </row>
    <row r="276" spans="1:9" x14ac:dyDescent="0.2">
      <c r="A276" s="40">
        <v>12232</v>
      </c>
      <c r="B276" s="9"/>
      <c r="C276" s="9"/>
      <c r="D276" s="9"/>
      <c r="E276" s="9">
        <v>61837.01</v>
      </c>
      <c r="F276" s="9">
        <v>63228.34</v>
      </c>
      <c r="G276" s="9">
        <v>125065.35</v>
      </c>
      <c r="I276" t="str">
        <f>+VLOOKUP(A276,Data!$B$2:$C$2721,2,0)</f>
        <v>Exempt</v>
      </c>
    </row>
    <row r="277" spans="1:9" x14ac:dyDescent="0.2">
      <c r="A277" s="40">
        <v>12362</v>
      </c>
      <c r="B277" s="9"/>
      <c r="C277" s="9"/>
      <c r="D277" s="9">
        <v>44886</v>
      </c>
      <c r="E277" s="9">
        <v>45552</v>
      </c>
      <c r="F277" s="9">
        <v>46238</v>
      </c>
      <c r="G277" s="9">
        <v>136676</v>
      </c>
      <c r="I277" t="str">
        <f>+VLOOKUP(A277,Data!$B$2:$C$2721,2,0)</f>
        <v>Union</v>
      </c>
    </row>
    <row r="278" spans="1:9" x14ac:dyDescent="0.2">
      <c r="A278" s="40">
        <v>12437</v>
      </c>
      <c r="B278" s="9">
        <v>41350.400000000001</v>
      </c>
      <c r="C278" s="9">
        <v>42494</v>
      </c>
      <c r="D278" s="9">
        <v>43763</v>
      </c>
      <c r="E278" s="9">
        <v>45074</v>
      </c>
      <c r="F278" s="9">
        <v>47466</v>
      </c>
      <c r="G278" s="9">
        <v>220147.4</v>
      </c>
      <c r="I278" t="str">
        <f>+VLOOKUP(A278,Data!$B$2:$C$2721,2,0)</f>
        <v>Union</v>
      </c>
    </row>
    <row r="279" spans="1:9" x14ac:dyDescent="0.2">
      <c r="A279" s="40">
        <v>12486</v>
      </c>
      <c r="B279" s="9">
        <v>149432.4</v>
      </c>
      <c r="C279" s="9">
        <v>153915.37</v>
      </c>
      <c r="D279" s="9">
        <v>166459.32999999999</v>
      </c>
      <c r="E279" s="9">
        <v>171453.11</v>
      </c>
      <c r="F279" s="9">
        <v>176082.34</v>
      </c>
      <c r="G279" s="9">
        <v>817342.54999999993</v>
      </c>
      <c r="I279" t="str">
        <f>+VLOOKUP(A279,Data!$B$2:$C$2721,2,0)</f>
        <v>Exempt</v>
      </c>
    </row>
    <row r="280" spans="1:9" x14ac:dyDescent="0.2">
      <c r="A280" s="40">
        <v>12541</v>
      </c>
      <c r="B280" s="9">
        <v>48800.54</v>
      </c>
      <c r="C280" s="9">
        <v>52561.599999999999</v>
      </c>
      <c r="D280" s="9">
        <v>59945.599999999999</v>
      </c>
      <c r="E280" s="9">
        <v>61900.800000000003</v>
      </c>
      <c r="F280" s="9">
        <v>63564.800000000003</v>
      </c>
      <c r="G280" s="9">
        <v>286773.33999999997</v>
      </c>
      <c r="I280" t="str">
        <f>+VLOOKUP(A280,Data!$B$2:$C$2721,2,0)</f>
        <v>NC/NE</v>
      </c>
    </row>
    <row r="281" spans="1:9" x14ac:dyDescent="0.2">
      <c r="A281" s="40">
        <v>12638</v>
      </c>
      <c r="B281" s="9">
        <v>122985.89</v>
      </c>
      <c r="C281" s="9">
        <v>126675.47</v>
      </c>
      <c r="D281" s="9">
        <v>134377</v>
      </c>
      <c r="E281" s="9">
        <v>138408.31</v>
      </c>
      <c r="F281" s="9">
        <v>153750</v>
      </c>
      <c r="G281" s="9">
        <v>676196.66999999993</v>
      </c>
      <c r="I281" t="str">
        <f>+VLOOKUP(A281,Data!$B$2:$C$2721,2,0)</f>
        <v>Exempt</v>
      </c>
    </row>
    <row r="282" spans="1:9" x14ac:dyDescent="0.2">
      <c r="A282" s="40">
        <v>12656</v>
      </c>
      <c r="B282" s="9">
        <v>45822.400000000001</v>
      </c>
      <c r="C282" s="9">
        <v>47195.199999999997</v>
      </c>
      <c r="D282" s="9">
        <v>48609.599999999999</v>
      </c>
      <c r="E282" s="9">
        <v>52020.800000000003</v>
      </c>
      <c r="F282" s="9">
        <v>59113.599999999999</v>
      </c>
      <c r="G282" s="9">
        <v>252761.60000000001</v>
      </c>
      <c r="I282" t="str">
        <f>+VLOOKUP(A282,Data!$B$2:$C$2721,2,0)</f>
        <v>NC/NE</v>
      </c>
    </row>
    <row r="283" spans="1:9" x14ac:dyDescent="0.2">
      <c r="A283" s="40">
        <v>12688</v>
      </c>
      <c r="B283" s="9">
        <v>78500</v>
      </c>
      <c r="C283" s="9">
        <v>82500</v>
      </c>
      <c r="D283" s="9">
        <v>89600</v>
      </c>
      <c r="E283" s="9">
        <v>92200</v>
      </c>
      <c r="F283" s="9"/>
      <c r="G283" s="9">
        <v>342800</v>
      </c>
      <c r="I283" t="str">
        <f>+VLOOKUP(A283,Data!$B$2:$C$2721,2,0)</f>
        <v>Exempt</v>
      </c>
    </row>
    <row r="284" spans="1:9" x14ac:dyDescent="0.2">
      <c r="A284" s="40">
        <v>12712</v>
      </c>
      <c r="B284" s="9">
        <v>56742.400000000001</v>
      </c>
      <c r="C284" s="9">
        <v>65790.399999999994</v>
      </c>
      <c r="D284" s="9">
        <v>67766.399999999994</v>
      </c>
      <c r="E284" s="9"/>
      <c r="F284" s="9"/>
      <c r="G284" s="9">
        <v>190299.19999999998</v>
      </c>
      <c r="I284" t="str">
        <f>+VLOOKUP(A284,Data!$B$2:$C$2721,2,0)</f>
        <v>NC/NE</v>
      </c>
    </row>
    <row r="285" spans="1:9" x14ac:dyDescent="0.2">
      <c r="A285" s="40">
        <v>12717</v>
      </c>
      <c r="B285" s="9">
        <v>63730.37</v>
      </c>
      <c r="C285" s="9">
        <v>65768.77</v>
      </c>
      <c r="D285" s="9">
        <v>67744.77</v>
      </c>
      <c r="E285" s="9">
        <v>69845.570000000007</v>
      </c>
      <c r="F285" s="9">
        <v>69845.570000000007</v>
      </c>
      <c r="G285" s="9">
        <v>336935.05000000005</v>
      </c>
      <c r="I285" t="str">
        <f>+VLOOKUP(A285,Data!$B$2:$C$2721,2,0)</f>
        <v>NC/NE</v>
      </c>
    </row>
    <row r="286" spans="1:9" x14ac:dyDescent="0.2">
      <c r="A286" s="40">
        <v>12734</v>
      </c>
      <c r="B286" s="9">
        <v>80958.899999999994</v>
      </c>
      <c r="C286" s="9">
        <v>85889.3</v>
      </c>
      <c r="D286" s="9">
        <v>90235.3</v>
      </c>
      <c r="E286" s="9">
        <v>92942.36</v>
      </c>
      <c r="F286" s="9">
        <v>95451.8</v>
      </c>
      <c r="G286" s="9">
        <v>445477.66</v>
      </c>
      <c r="I286" t="str">
        <f>+VLOOKUP(A286,Data!$B$2:$C$2721,2,0)</f>
        <v>Exempt</v>
      </c>
    </row>
    <row r="287" spans="1:9" x14ac:dyDescent="0.2">
      <c r="A287" s="40">
        <v>12795</v>
      </c>
      <c r="B287" s="9">
        <v>54724.800000000003</v>
      </c>
      <c r="C287" s="9">
        <v>56368</v>
      </c>
      <c r="D287" s="9">
        <v>58052.800000000003</v>
      </c>
      <c r="E287" s="9">
        <v>59800</v>
      </c>
      <c r="F287" s="9">
        <v>61651.199999999997</v>
      </c>
      <c r="G287" s="9">
        <v>290596.8</v>
      </c>
      <c r="I287" t="str">
        <f>+VLOOKUP(A287,Data!$B$2:$C$2721,2,0)</f>
        <v>NC/NE</v>
      </c>
    </row>
    <row r="288" spans="1:9" x14ac:dyDescent="0.2">
      <c r="A288" s="40">
        <v>12802</v>
      </c>
      <c r="B288" s="9">
        <v>45905.599999999999</v>
      </c>
      <c r="C288" s="9">
        <v>47278.400000000001</v>
      </c>
      <c r="D288" s="9">
        <v>48692.800000000003</v>
      </c>
      <c r="E288" s="9">
        <v>50148.800000000003</v>
      </c>
      <c r="F288" s="9"/>
      <c r="G288" s="9">
        <v>192025.59999999998</v>
      </c>
      <c r="I288" t="str">
        <f>+VLOOKUP(A288,Data!$B$2:$C$2721,2,0)</f>
        <v>NC/NE</v>
      </c>
    </row>
    <row r="289" spans="1:9" x14ac:dyDescent="0.2">
      <c r="A289" s="40">
        <v>12874</v>
      </c>
      <c r="B289" s="9">
        <v>49025.599999999999</v>
      </c>
      <c r="C289" s="9">
        <v>55702.400000000001</v>
      </c>
      <c r="D289" s="9">
        <v>57366.400000000001</v>
      </c>
      <c r="E289" s="9">
        <v>59092.800000000003</v>
      </c>
      <c r="F289" s="9">
        <v>60507.199999999997</v>
      </c>
      <c r="G289" s="9">
        <v>281694.40000000002</v>
      </c>
      <c r="I289" t="str">
        <f>+VLOOKUP(A289,Data!$B$2:$C$2721,2,0)</f>
        <v>NC/NE</v>
      </c>
    </row>
    <row r="290" spans="1:9" x14ac:dyDescent="0.2">
      <c r="A290" s="40">
        <v>12912</v>
      </c>
      <c r="B290" s="9">
        <v>54454.400000000001</v>
      </c>
      <c r="C290" s="9">
        <v>56097.599999999999</v>
      </c>
      <c r="D290" s="9">
        <v>57782.400000000001</v>
      </c>
      <c r="E290" s="9">
        <v>59217.599999999999</v>
      </c>
      <c r="F290" s="9">
        <v>60632</v>
      </c>
      <c r="G290" s="9">
        <v>288184</v>
      </c>
      <c r="I290" t="str">
        <f>+VLOOKUP(A290,Data!$B$2:$C$2721,2,0)</f>
        <v>NC/NE</v>
      </c>
    </row>
    <row r="291" spans="1:9" x14ac:dyDescent="0.2">
      <c r="A291" s="40">
        <v>12974</v>
      </c>
      <c r="B291" s="9">
        <v>56826</v>
      </c>
      <c r="C291" s="9">
        <v>58531</v>
      </c>
      <c r="D291" s="9">
        <v>60278</v>
      </c>
      <c r="E291" s="9"/>
      <c r="F291" s="9"/>
      <c r="G291" s="9">
        <v>175635</v>
      </c>
      <c r="I291" t="str">
        <f>+VLOOKUP(A291,Data!$B$2:$C$2721,2,0)</f>
        <v>Union</v>
      </c>
    </row>
    <row r="292" spans="1:9" x14ac:dyDescent="0.2">
      <c r="A292" s="40">
        <v>13006</v>
      </c>
      <c r="B292" s="9">
        <v>54516.800000000003</v>
      </c>
      <c r="C292" s="9">
        <v>64563.199999999997</v>
      </c>
      <c r="D292" s="9">
        <v>66497.600000000006</v>
      </c>
      <c r="E292" s="9">
        <v>68494.399999999994</v>
      </c>
      <c r="F292" s="9">
        <v>73860.800000000003</v>
      </c>
      <c r="G292" s="9">
        <v>327932.79999999999</v>
      </c>
      <c r="I292" t="str">
        <f>+VLOOKUP(A292,Data!$B$2:$C$2721,2,0)</f>
        <v>NC/NE</v>
      </c>
    </row>
    <row r="293" spans="1:9" x14ac:dyDescent="0.2">
      <c r="A293" s="40">
        <v>13030</v>
      </c>
      <c r="B293" s="9"/>
      <c r="C293" s="9"/>
      <c r="D293" s="9"/>
      <c r="E293" s="9">
        <v>143170</v>
      </c>
      <c r="F293" s="9">
        <v>147035.59</v>
      </c>
      <c r="G293" s="9">
        <v>290205.58999999997</v>
      </c>
      <c r="I293" t="str">
        <f>+VLOOKUP(A293,Data!$B$2:$C$2721,2,0)</f>
        <v>Exempt</v>
      </c>
    </row>
    <row r="294" spans="1:9" x14ac:dyDescent="0.2">
      <c r="A294" s="40">
        <v>13062</v>
      </c>
      <c r="B294" s="9">
        <v>47382</v>
      </c>
      <c r="C294" s="9">
        <v>48797</v>
      </c>
      <c r="D294" s="9">
        <v>50253</v>
      </c>
      <c r="E294" s="9">
        <v>50877</v>
      </c>
      <c r="F294" s="9">
        <v>51522</v>
      </c>
      <c r="G294" s="9">
        <v>248831</v>
      </c>
      <c r="I294" t="str">
        <f>+VLOOKUP(A294,Data!$B$2:$C$2721,2,0)</f>
        <v>Union</v>
      </c>
    </row>
    <row r="295" spans="1:9" x14ac:dyDescent="0.2">
      <c r="A295" s="40">
        <v>13063</v>
      </c>
      <c r="B295" s="9">
        <v>43751.76</v>
      </c>
      <c r="C295" s="9">
        <v>45062.16</v>
      </c>
      <c r="D295" s="9">
        <v>47948.58</v>
      </c>
      <c r="E295" s="9">
        <v>50502.400000000001</v>
      </c>
      <c r="F295" s="9">
        <v>51875.199999999997</v>
      </c>
      <c r="G295" s="9">
        <v>239140.09999999998</v>
      </c>
      <c r="I295" t="str">
        <f>+VLOOKUP(A295,Data!$B$2:$C$2721,2,0)</f>
        <v>NC/NE</v>
      </c>
    </row>
    <row r="296" spans="1:9" x14ac:dyDescent="0.2">
      <c r="A296" s="40">
        <v>13078</v>
      </c>
      <c r="B296" s="9">
        <v>54870.400000000001</v>
      </c>
      <c r="C296" s="9">
        <v>57928</v>
      </c>
      <c r="D296" s="9">
        <v>62337.599999999999</v>
      </c>
      <c r="E296" s="9">
        <v>64521.599999999999</v>
      </c>
      <c r="F296" s="9">
        <v>66456</v>
      </c>
      <c r="G296" s="9">
        <v>306113.59999999998</v>
      </c>
      <c r="I296" t="str">
        <f>+VLOOKUP(A296,Data!$B$2:$C$2721,2,0)</f>
        <v>NC/NE</v>
      </c>
    </row>
    <row r="297" spans="1:9" x14ac:dyDescent="0.2">
      <c r="A297" s="40">
        <v>13092</v>
      </c>
      <c r="B297" s="9"/>
      <c r="C297" s="9"/>
      <c r="D297" s="9">
        <v>45053</v>
      </c>
      <c r="E297" s="9">
        <v>47216</v>
      </c>
      <c r="F297" s="9">
        <v>51771</v>
      </c>
      <c r="G297" s="9">
        <v>144040</v>
      </c>
      <c r="I297" t="str">
        <f>+VLOOKUP(A297,Data!$B$2:$C$2721,2,0)</f>
        <v>Union</v>
      </c>
    </row>
    <row r="298" spans="1:9" x14ac:dyDescent="0.2">
      <c r="A298" s="40">
        <v>13099</v>
      </c>
      <c r="B298" s="9">
        <v>50980.800000000003</v>
      </c>
      <c r="C298" s="9">
        <v>55868.800000000003</v>
      </c>
      <c r="D298" s="9">
        <v>60278.400000000001</v>
      </c>
      <c r="E298" s="9">
        <v>61776</v>
      </c>
      <c r="F298" s="9">
        <v>63502.400000000001</v>
      </c>
      <c r="G298" s="9">
        <v>292406.40000000002</v>
      </c>
      <c r="I298" t="str">
        <f>+VLOOKUP(A298,Data!$B$2:$C$2721,2,0)</f>
        <v>NC/NE</v>
      </c>
    </row>
    <row r="299" spans="1:9" x14ac:dyDescent="0.2">
      <c r="A299" s="40">
        <v>13134</v>
      </c>
      <c r="B299" s="9">
        <v>87029.97</v>
      </c>
      <c r="C299" s="9">
        <v>90511.17</v>
      </c>
      <c r="D299" s="9">
        <v>93679.06</v>
      </c>
      <c r="E299" s="9">
        <v>106138.41</v>
      </c>
      <c r="F299" s="9">
        <v>109322.56</v>
      </c>
      <c r="G299" s="9">
        <v>486681.17</v>
      </c>
      <c r="I299" t="str">
        <f>+VLOOKUP(A299,Data!$B$2:$C$2721,2,0)</f>
        <v>Exempt</v>
      </c>
    </row>
    <row r="300" spans="1:9" x14ac:dyDescent="0.2">
      <c r="A300" s="40">
        <v>13385</v>
      </c>
      <c r="B300" s="9">
        <v>56243.199999999997</v>
      </c>
      <c r="C300" s="9"/>
      <c r="D300" s="9"/>
      <c r="E300" s="9"/>
      <c r="F300" s="9"/>
      <c r="G300" s="9">
        <v>56243.199999999997</v>
      </c>
      <c r="I300" t="str">
        <f>+VLOOKUP(A300,Data!$B$2:$C$2721,2,0)</f>
        <v>NC/NE</v>
      </c>
    </row>
    <row r="301" spans="1:9" x14ac:dyDescent="0.2">
      <c r="A301" s="40">
        <v>13387</v>
      </c>
      <c r="B301" s="9">
        <v>55557</v>
      </c>
      <c r="C301" s="9"/>
      <c r="D301" s="9">
        <v>49150</v>
      </c>
      <c r="E301" s="9">
        <v>50502</v>
      </c>
      <c r="F301" s="9">
        <v>51771</v>
      </c>
      <c r="G301" s="9">
        <v>206980</v>
      </c>
      <c r="I301" t="str">
        <f>+VLOOKUP(A301,Data!$B$2:$C$2721,2,0)</f>
        <v>Union</v>
      </c>
    </row>
    <row r="302" spans="1:9" x14ac:dyDescent="0.2">
      <c r="A302" s="40">
        <v>13415</v>
      </c>
      <c r="B302" s="9"/>
      <c r="C302" s="9"/>
      <c r="D302" s="9">
        <v>49234</v>
      </c>
      <c r="E302" s="9">
        <v>49982</v>
      </c>
      <c r="F302" s="9">
        <v>50731</v>
      </c>
      <c r="G302" s="9">
        <v>149947</v>
      </c>
      <c r="I302" t="str">
        <f>+VLOOKUP(A302,Data!$B$2:$C$2721,2,0)</f>
        <v>Union</v>
      </c>
    </row>
    <row r="303" spans="1:9" x14ac:dyDescent="0.2">
      <c r="A303" s="40">
        <v>13736</v>
      </c>
      <c r="B303" s="9">
        <v>45947.199999999997</v>
      </c>
      <c r="C303" s="9">
        <v>50107.199999999997</v>
      </c>
      <c r="D303" s="9"/>
      <c r="E303" s="9"/>
      <c r="F303" s="9"/>
      <c r="G303" s="9">
        <v>96054.399999999994</v>
      </c>
      <c r="I303" t="str">
        <f>+VLOOKUP(A303,Data!$B$2:$C$2721,2,0)</f>
        <v>NC/NE</v>
      </c>
    </row>
    <row r="304" spans="1:9" x14ac:dyDescent="0.2">
      <c r="A304" s="40">
        <v>13905</v>
      </c>
      <c r="B304" s="9">
        <v>45053</v>
      </c>
      <c r="C304" s="9">
        <v>46405</v>
      </c>
      <c r="D304" s="9">
        <v>54184</v>
      </c>
      <c r="E304" s="9">
        <v>55536</v>
      </c>
      <c r="F304" s="9">
        <v>56784</v>
      </c>
      <c r="G304" s="9">
        <v>257962</v>
      </c>
      <c r="I304" t="str">
        <f>+VLOOKUP(A304,Data!$B$2:$C$2721,2,0)</f>
        <v>Union</v>
      </c>
    </row>
    <row r="305" spans="1:9" x14ac:dyDescent="0.2">
      <c r="A305" s="40">
        <v>13971</v>
      </c>
      <c r="B305" s="9">
        <v>43329.52</v>
      </c>
      <c r="C305" s="9">
        <v>46883.199999999997</v>
      </c>
      <c r="D305" s="9">
        <v>53684.800000000003</v>
      </c>
      <c r="E305" s="9">
        <v>55036.800000000003</v>
      </c>
      <c r="F305" s="9">
        <v>61880</v>
      </c>
      <c r="G305" s="9">
        <v>260814.32</v>
      </c>
      <c r="I305" t="str">
        <f>+VLOOKUP(A305,Data!$B$2:$C$2721,2,0)</f>
        <v>NC/NE</v>
      </c>
    </row>
    <row r="306" spans="1:9" x14ac:dyDescent="0.2">
      <c r="A306" s="40">
        <v>13979</v>
      </c>
      <c r="B306" s="9">
        <v>38418</v>
      </c>
      <c r="C306" s="9">
        <v>39562</v>
      </c>
      <c r="D306" s="9">
        <v>45947</v>
      </c>
      <c r="E306" s="9">
        <v>47216</v>
      </c>
      <c r="F306" s="9">
        <v>48381</v>
      </c>
      <c r="G306" s="9">
        <v>219524</v>
      </c>
      <c r="I306" t="str">
        <f>+VLOOKUP(A306,Data!$B$2:$C$2721,2,0)</f>
        <v>Union</v>
      </c>
    </row>
    <row r="307" spans="1:9" x14ac:dyDescent="0.2">
      <c r="A307" s="40">
        <v>13983</v>
      </c>
      <c r="B307" s="9">
        <v>99732.03</v>
      </c>
      <c r="C307" s="9">
        <v>102723.99</v>
      </c>
      <c r="D307" s="9">
        <v>128750</v>
      </c>
      <c r="E307" s="9">
        <v>135187</v>
      </c>
      <c r="F307" s="9"/>
      <c r="G307" s="9">
        <v>466393.02</v>
      </c>
      <c r="I307" t="str">
        <f>+VLOOKUP(A307,Data!$B$2:$C$2721,2,0)</f>
        <v>Exempt</v>
      </c>
    </row>
    <row r="308" spans="1:9" x14ac:dyDescent="0.2">
      <c r="A308" s="40">
        <v>14119</v>
      </c>
      <c r="B308" s="9">
        <v>31346</v>
      </c>
      <c r="C308" s="9">
        <v>32282</v>
      </c>
      <c r="D308" s="9"/>
      <c r="E308" s="9"/>
      <c r="F308" s="9"/>
      <c r="G308" s="9">
        <v>63628</v>
      </c>
      <c r="I308" t="str">
        <f>+VLOOKUP(A308,Data!$B$2:$C$2721,2,0)</f>
        <v>NC/NE</v>
      </c>
    </row>
    <row r="309" spans="1:9" x14ac:dyDescent="0.2">
      <c r="A309" s="40">
        <v>14190</v>
      </c>
      <c r="B309" s="9">
        <v>41350.400000000001</v>
      </c>
      <c r="C309" s="9">
        <v>42494</v>
      </c>
      <c r="D309" s="9">
        <v>43763</v>
      </c>
      <c r="E309" s="9">
        <v>45074</v>
      </c>
      <c r="F309" s="9">
        <v>47466</v>
      </c>
      <c r="G309" s="9">
        <v>220147.4</v>
      </c>
      <c r="I309" t="str">
        <f>+VLOOKUP(A309,Data!$B$2:$C$2721,2,0)</f>
        <v>Union</v>
      </c>
    </row>
    <row r="310" spans="1:9" x14ac:dyDescent="0.2">
      <c r="A310" s="40">
        <v>14230</v>
      </c>
      <c r="B310" s="9">
        <v>126374.9</v>
      </c>
      <c r="C310" s="9">
        <v>130166.15</v>
      </c>
      <c r="D310" s="9">
        <v>134071.13</v>
      </c>
      <c r="E310" s="9">
        <v>138093.26</v>
      </c>
      <c r="F310" s="9">
        <v>141959.87</v>
      </c>
      <c r="G310" s="9">
        <v>670665.30999999994</v>
      </c>
      <c r="I310" t="str">
        <f>+VLOOKUP(A310,Data!$B$2:$C$2721,2,0)</f>
        <v>Exempt</v>
      </c>
    </row>
    <row r="311" spans="1:9" x14ac:dyDescent="0.2">
      <c r="A311" s="40">
        <v>14255</v>
      </c>
      <c r="B311" s="9">
        <v>98489.72</v>
      </c>
      <c r="C311" s="9">
        <v>104488.35</v>
      </c>
      <c r="D311" s="9">
        <v>107623</v>
      </c>
      <c r="E311" s="9">
        <v>110851.69</v>
      </c>
      <c r="F311" s="9">
        <v>114066.39</v>
      </c>
      <c r="G311" s="9">
        <v>535519.15</v>
      </c>
      <c r="I311" t="str">
        <f>+VLOOKUP(A311,Data!$B$2:$C$2721,2,0)</f>
        <v>Exempt</v>
      </c>
    </row>
    <row r="312" spans="1:9" x14ac:dyDescent="0.2">
      <c r="A312" s="40">
        <v>14280</v>
      </c>
      <c r="B312" s="9"/>
      <c r="C312" s="9"/>
      <c r="D312" s="9"/>
      <c r="E312" s="9"/>
      <c r="F312" s="9">
        <v>97868.03</v>
      </c>
      <c r="G312" s="9">
        <v>97868.03</v>
      </c>
      <c r="I312" t="str">
        <f>+VLOOKUP(A312,Data!$B$2:$C$2721,2,0)</f>
        <v>Exempt</v>
      </c>
    </row>
    <row r="313" spans="1:9" x14ac:dyDescent="0.2">
      <c r="A313" s="40">
        <v>14283</v>
      </c>
      <c r="B313" s="9">
        <v>40040</v>
      </c>
      <c r="C313" s="9">
        <v>42369.599999999999</v>
      </c>
      <c r="D313" s="9">
        <v>43700.800000000003</v>
      </c>
      <c r="E313" s="9">
        <v>45073.599999999999</v>
      </c>
      <c r="F313" s="9">
        <v>46300.800000000003</v>
      </c>
      <c r="G313" s="9">
        <v>217484.79999999999</v>
      </c>
      <c r="I313" t="str">
        <f>+VLOOKUP(A313,Data!$B$2:$C$2721,2,0)</f>
        <v>NC/NE</v>
      </c>
    </row>
    <row r="314" spans="1:9" x14ac:dyDescent="0.2">
      <c r="A314" s="40">
        <v>14294</v>
      </c>
      <c r="B314" s="9">
        <v>56617.599999999999</v>
      </c>
      <c r="C314" s="9">
        <v>58323.199999999997</v>
      </c>
      <c r="D314" s="9">
        <v>60070.400000000001</v>
      </c>
      <c r="E314" s="9">
        <v>62171.199999999997</v>
      </c>
      <c r="F314" s="9">
        <v>63731.199999999997</v>
      </c>
      <c r="G314" s="9">
        <v>300913.59999999998</v>
      </c>
      <c r="I314" t="str">
        <f>+VLOOKUP(A314,Data!$B$2:$C$2721,2,0)</f>
        <v>NC/NE</v>
      </c>
    </row>
    <row r="315" spans="1:9" x14ac:dyDescent="0.2">
      <c r="A315" s="40">
        <v>14308</v>
      </c>
      <c r="B315" s="9">
        <v>34417.550000000003</v>
      </c>
      <c r="C315" s="9">
        <v>35457.550000000003</v>
      </c>
      <c r="D315" s="9">
        <v>36518.35</v>
      </c>
      <c r="E315" s="9">
        <v>36518.35</v>
      </c>
      <c r="F315" s="9"/>
      <c r="G315" s="9">
        <v>142911.80000000002</v>
      </c>
      <c r="I315" t="str">
        <f>+VLOOKUP(A315,Data!$B$2:$C$2721,2,0)</f>
        <v>NC/NE</v>
      </c>
    </row>
    <row r="316" spans="1:9" x14ac:dyDescent="0.2">
      <c r="A316" s="40">
        <v>14462</v>
      </c>
      <c r="B316" s="9">
        <v>43080.54</v>
      </c>
      <c r="C316" s="9">
        <v>45697.599999999999</v>
      </c>
      <c r="D316" s="9">
        <v>49504</v>
      </c>
      <c r="E316" s="9">
        <v>51168</v>
      </c>
      <c r="F316" s="9">
        <v>52707.199999999997</v>
      </c>
      <c r="G316" s="9">
        <v>242157.34000000003</v>
      </c>
      <c r="I316" t="str">
        <f>+VLOOKUP(A316,Data!$B$2:$C$2721,2,0)</f>
        <v>NC/NE</v>
      </c>
    </row>
    <row r="317" spans="1:9" x14ac:dyDescent="0.2">
      <c r="A317" s="40">
        <v>14502</v>
      </c>
      <c r="B317" s="9">
        <v>42013.71</v>
      </c>
      <c r="C317" s="9">
        <v>47008</v>
      </c>
      <c r="D317" s="9">
        <v>51084.800000000003</v>
      </c>
      <c r="E317" s="9">
        <v>55328</v>
      </c>
      <c r="F317" s="9">
        <v>56992</v>
      </c>
      <c r="G317" s="9">
        <v>252426.51</v>
      </c>
      <c r="I317" t="str">
        <f>+VLOOKUP(A317,Data!$B$2:$C$2721,2,0)</f>
        <v>NC/NE</v>
      </c>
    </row>
    <row r="318" spans="1:9" x14ac:dyDescent="0.2">
      <c r="A318" s="40">
        <v>14567</v>
      </c>
      <c r="B318" s="9">
        <v>55161.599999999999</v>
      </c>
      <c r="C318" s="9">
        <v>56825.599999999999</v>
      </c>
      <c r="D318" s="9">
        <v>61651.199999999997</v>
      </c>
      <c r="E318" s="9">
        <v>63502.400000000001</v>
      </c>
      <c r="F318" s="9">
        <v>65312</v>
      </c>
      <c r="G318" s="9">
        <v>302452.8</v>
      </c>
      <c r="I318" t="str">
        <f>+VLOOKUP(A318,Data!$B$2:$C$2721,2,0)</f>
        <v>NC/NE</v>
      </c>
    </row>
    <row r="319" spans="1:9" x14ac:dyDescent="0.2">
      <c r="A319" s="40">
        <v>14581</v>
      </c>
      <c r="B319" s="9">
        <v>117390.57</v>
      </c>
      <c r="C319" s="9"/>
      <c r="D319" s="9"/>
      <c r="E319" s="9"/>
      <c r="F319" s="9"/>
      <c r="G319" s="9">
        <v>117390.57</v>
      </c>
      <c r="I319" t="str">
        <f>+VLOOKUP(A319,Data!$B$2:$C$2721,2,0)</f>
        <v>Exempt</v>
      </c>
    </row>
    <row r="320" spans="1:9" x14ac:dyDescent="0.2">
      <c r="A320" s="40">
        <v>14624</v>
      </c>
      <c r="B320" s="9">
        <v>45947.199999999997</v>
      </c>
      <c r="C320" s="9">
        <v>50107.199999999997</v>
      </c>
      <c r="D320" s="9">
        <v>56825.599999999999</v>
      </c>
      <c r="E320" s="9"/>
      <c r="F320" s="9"/>
      <c r="G320" s="9">
        <v>152880</v>
      </c>
      <c r="I320" t="str">
        <f>+VLOOKUP(A320,Data!$B$2:$C$2721,2,0)</f>
        <v>NC/NE</v>
      </c>
    </row>
    <row r="321" spans="1:9" x14ac:dyDescent="0.2">
      <c r="A321" s="40">
        <v>14688</v>
      </c>
      <c r="B321" s="9">
        <v>48173</v>
      </c>
      <c r="C321" s="9">
        <v>53539</v>
      </c>
      <c r="D321" s="9">
        <v>54184</v>
      </c>
      <c r="E321" s="9">
        <v>55536</v>
      </c>
      <c r="F321" s="9">
        <v>56784</v>
      </c>
      <c r="G321" s="9">
        <v>268216</v>
      </c>
      <c r="I321" t="str">
        <f>+VLOOKUP(A321,Data!$B$2:$C$2721,2,0)</f>
        <v>Union</v>
      </c>
    </row>
    <row r="322" spans="1:9" x14ac:dyDescent="0.2">
      <c r="A322" s="40">
        <v>14696</v>
      </c>
      <c r="B322" s="9">
        <v>49608</v>
      </c>
      <c r="C322" s="9">
        <v>51106</v>
      </c>
      <c r="D322" s="9">
        <v>51750</v>
      </c>
      <c r="E322" s="9"/>
      <c r="F322" s="9"/>
      <c r="G322" s="9">
        <v>152464</v>
      </c>
      <c r="I322" t="str">
        <f>+VLOOKUP(A322,Data!$B$2:$C$2721,2,0)</f>
        <v>Union</v>
      </c>
    </row>
    <row r="323" spans="1:9" x14ac:dyDescent="0.2">
      <c r="A323" s="40">
        <v>14776</v>
      </c>
      <c r="B323" s="9">
        <v>78150</v>
      </c>
      <c r="C323" s="9">
        <v>106584.32000000001</v>
      </c>
      <c r="D323" s="9">
        <v>113536.9</v>
      </c>
      <c r="E323" s="9">
        <v>122814.11</v>
      </c>
      <c r="F323" s="9">
        <v>126498.53</v>
      </c>
      <c r="G323" s="9">
        <v>547583.86</v>
      </c>
      <c r="I323" t="str">
        <f>+VLOOKUP(A323,Data!$B$2:$C$2721,2,0)</f>
        <v>Exempt</v>
      </c>
    </row>
    <row r="324" spans="1:9" x14ac:dyDescent="0.2">
      <c r="A324" s="40">
        <v>14782</v>
      </c>
      <c r="B324" s="9">
        <v>41350.400000000001</v>
      </c>
      <c r="C324" s="9">
        <v>42494</v>
      </c>
      <c r="D324" s="9">
        <v>43763</v>
      </c>
      <c r="E324" s="9">
        <v>48630</v>
      </c>
      <c r="F324" s="9">
        <v>49962</v>
      </c>
      <c r="G324" s="9">
        <v>226199.4</v>
      </c>
      <c r="I324" t="str">
        <f>+VLOOKUP(A324,Data!$B$2:$C$2721,2,0)</f>
        <v>Union</v>
      </c>
    </row>
    <row r="325" spans="1:9" x14ac:dyDescent="0.2">
      <c r="A325" s="40">
        <v>14802</v>
      </c>
      <c r="B325" s="9">
        <v>52936</v>
      </c>
      <c r="C325" s="9">
        <v>55806.400000000001</v>
      </c>
      <c r="D325" s="9">
        <v>57470.400000000001</v>
      </c>
      <c r="E325" s="9">
        <v>59259.199999999997</v>
      </c>
      <c r="F325" s="9">
        <v>60860.800000000003</v>
      </c>
      <c r="G325" s="9">
        <v>286332.79999999999</v>
      </c>
      <c r="I325" t="str">
        <f>+VLOOKUP(A325,Data!$B$2:$C$2721,2,0)</f>
        <v>NC/NE</v>
      </c>
    </row>
    <row r="326" spans="1:9" x14ac:dyDescent="0.2">
      <c r="A326" s="40">
        <v>14803</v>
      </c>
      <c r="B326" s="9">
        <v>39458</v>
      </c>
      <c r="C326" s="9">
        <v>43742</v>
      </c>
      <c r="D326" s="9">
        <v>45531</v>
      </c>
      <c r="E326" s="9">
        <v>49962</v>
      </c>
      <c r="F326" s="9">
        <v>51085</v>
      </c>
      <c r="G326" s="9">
        <v>229778</v>
      </c>
      <c r="I326" t="str">
        <f>+VLOOKUP(A326,Data!$B$2:$C$2721,2,0)</f>
        <v>Union</v>
      </c>
    </row>
    <row r="327" spans="1:9" x14ac:dyDescent="0.2">
      <c r="A327" s="40">
        <v>14829</v>
      </c>
      <c r="B327" s="9">
        <v>45780.800000000003</v>
      </c>
      <c r="C327" s="9"/>
      <c r="D327" s="9">
        <v>53040</v>
      </c>
      <c r="E327" s="9"/>
      <c r="F327" s="9"/>
      <c r="G327" s="9">
        <v>98820.800000000003</v>
      </c>
      <c r="I327" t="str">
        <f>+VLOOKUP(A327,Data!$B$2:$C$2721,2,0)</f>
        <v>NC/NE</v>
      </c>
    </row>
    <row r="328" spans="1:9" x14ac:dyDescent="0.2">
      <c r="A328" s="40">
        <v>14837</v>
      </c>
      <c r="B328" s="9">
        <v>191986.38</v>
      </c>
      <c r="C328" s="9">
        <v>197649.98</v>
      </c>
      <c r="D328" s="9">
        <v>203649.98</v>
      </c>
      <c r="E328" s="9">
        <v>231000</v>
      </c>
      <c r="F328" s="9">
        <v>242550</v>
      </c>
      <c r="G328" s="9">
        <v>1066836.3399999999</v>
      </c>
      <c r="I328" t="str">
        <f>+VLOOKUP(A328,Data!$B$2:$C$2721,2,0)</f>
        <v>Exempt</v>
      </c>
    </row>
    <row r="329" spans="1:9" x14ac:dyDescent="0.2">
      <c r="A329" s="40">
        <v>14917</v>
      </c>
      <c r="B329" s="9"/>
      <c r="C329" s="9">
        <v>31762</v>
      </c>
      <c r="D329" s="9">
        <v>35464</v>
      </c>
      <c r="E329" s="9">
        <v>43784</v>
      </c>
      <c r="F329" s="9">
        <v>49504</v>
      </c>
      <c r="G329" s="9">
        <v>160514</v>
      </c>
      <c r="I329" t="str">
        <f>+VLOOKUP(A329,Data!$B$2:$C$2721,2,0)</f>
        <v>NC/NE</v>
      </c>
    </row>
    <row r="330" spans="1:9" x14ac:dyDescent="0.2">
      <c r="A330" s="40">
        <v>14919</v>
      </c>
      <c r="B330" s="9">
        <v>43659.199999999997</v>
      </c>
      <c r="C330" s="9">
        <v>44969.599999999999</v>
      </c>
      <c r="D330" s="9">
        <v>46321.599999999999</v>
      </c>
      <c r="E330" s="9">
        <v>48755.199999999997</v>
      </c>
      <c r="F330" s="9">
        <v>50065.599999999999</v>
      </c>
      <c r="G330" s="9">
        <v>233771.19999999998</v>
      </c>
      <c r="I330" t="str">
        <f>+VLOOKUP(A330,Data!$B$2:$C$2721,2,0)</f>
        <v>NC/NE</v>
      </c>
    </row>
    <row r="331" spans="1:9" x14ac:dyDescent="0.2">
      <c r="A331" s="40">
        <v>14932</v>
      </c>
      <c r="B331" s="9">
        <v>50636.77</v>
      </c>
      <c r="C331" s="9">
        <v>52196.77</v>
      </c>
      <c r="D331" s="9">
        <v>56302.69</v>
      </c>
      <c r="E331" s="9">
        <v>59633.599999999999</v>
      </c>
      <c r="F331" s="9"/>
      <c r="G331" s="9">
        <v>218769.83</v>
      </c>
      <c r="I331" t="str">
        <f>+VLOOKUP(A331,Data!$B$2:$C$2721,2,0)</f>
        <v>NC/NE</v>
      </c>
    </row>
    <row r="332" spans="1:9" x14ac:dyDescent="0.2">
      <c r="A332" s="40">
        <v>14968</v>
      </c>
      <c r="B332" s="9"/>
      <c r="C332" s="9"/>
      <c r="D332" s="9"/>
      <c r="E332" s="9">
        <v>72138.960000000006</v>
      </c>
      <c r="F332" s="9">
        <v>73942.429999999993</v>
      </c>
      <c r="G332" s="9">
        <v>146081.39000000001</v>
      </c>
      <c r="I332" t="str">
        <f>+VLOOKUP(A332,Data!$B$2:$C$2721,2,0)</f>
        <v>Exempt</v>
      </c>
    </row>
    <row r="333" spans="1:9" x14ac:dyDescent="0.2">
      <c r="A333" s="40">
        <v>15007</v>
      </c>
      <c r="B333" s="9"/>
      <c r="C333" s="9"/>
      <c r="D333" s="9">
        <v>45053</v>
      </c>
      <c r="E333" s="9">
        <v>47216</v>
      </c>
      <c r="F333" s="9">
        <v>51771</v>
      </c>
      <c r="G333" s="9">
        <v>144040</v>
      </c>
      <c r="I333" t="str">
        <f>+VLOOKUP(A333,Data!$B$2:$C$2721,2,0)</f>
        <v>Union</v>
      </c>
    </row>
    <row r="334" spans="1:9" x14ac:dyDescent="0.2">
      <c r="A334" s="40">
        <v>15017</v>
      </c>
      <c r="B334" s="9">
        <v>41724.800000000003</v>
      </c>
      <c r="C334" s="9">
        <v>43076.800000000003</v>
      </c>
      <c r="D334" s="9">
        <v>44720</v>
      </c>
      <c r="E334" s="9">
        <v>55057.599999999999</v>
      </c>
      <c r="F334" s="9"/>
      <c r="G334" s="9">
        <v>184579.20000000001</v>
      </c>
      <c r="I334" t="str">
        <f>+VLOOKUP(A334,Data!$B$2:$C$2721,2,0)</f>
        <v>NC/NE</v>
      </c>
    </row>
    <row r="335" spans="1:9" x14ac:dyDescent="0.2">
      <c r="A335" s="40">
        <v>15029</v>
      </c>
      <c r="B335" s="9">
        <v>44414.03</v>
      </c>
      <c r="C335" s="9">
        <v>47819.199999999997</v>
      </c>
      <c r="D335" s="9">
        <v>49254.400000000001</v>
      </c>
      <c r="E335" s="9">
        <v>52249.599999999999</v>
      </c>
      <c r="F335" s="9">
        <v>53664</v>
      </c>
      <c r="G335" s="9">
        <v>247401.23</v>
      </c>
      <c r="I335" t="str">
        <f>+VLOOKUP(A335,Data!$B$2:$C$2721,2,0)</f>
        <v>NC/NE</v>
      </c>
    </row>
    <row r="336" spans="1:9" x14ac:dyDescent="0.2">
      <c r="A336" s="40">
        <v>15043</v>
      </c>
      <c r="B336" s="9">
        <v>37086.400000000001</v>
      </c>
      <c r="C336" s="9">
        <v>39832</v>
      </c>
      <c r="D336" s="9">
        <v>53976</v>
      </c>
      <c r="E336" s="9">
        <v>55598.400000000001</v>
      </c>
      <c r="F336" s="9">
        <v>56992</v>
      </c>
      <c r="G336" s="9">
        <v>243484.79999999999</v>
      </c>
      <c r="I336" t="str">
        <f>+VLOOKUP(A336,Data!$B$2:$C$2721,2,0)</f>
        <v>NC/NE</v>
      </c>
    </row>
    <row r="337" spans="1:9" x14ac:dyDescent="0.2">
      <c r="A337" s="40">
        <v>15044</v>
      </c>
      <c r="B337" s="9">
        <v>45864</v>
      </c>
      <c r="C337" s="9">
        <v>47278.400000000001</v>
      </c>
      <c r="D337" s="9">
        <v>49795.199999999997</v>
      </c>
      <c r="E337" s="9">
        <v>58705.5</v>
      </c>
      <c r="F337" s="9">
        <v>60286.3</v>
      </c>
      <c r="G337" s="9">
        <v>261929.39999999997</v>
      </c>
      <c r="I337" t="str">
        <f>+VLOOKUP(A337,Data!$B$2:$C$2721,2,0)</f>
        <v>NC/NE</v>
      </c>
    </row>
    <row r="338" spans="1:9" x14ac:dyDescent="0.2">
      <c r="A338" s="40">
        <v>15057</v>
      </c>
      <c r="B338" s="9">
        <v>47009.66</v>
      </c>
      <c r="C338" s="9">
        <v>49497.55</v>
      </c>
      <c r="D338" s="9">
        <v>53560</v>
      </c>
      <c r="E338" s="9">
        <v>55161.599999999999</v>
      </c>
      <c r="F338" s="9">
        <v>55161.599999999999</v>
      </c>
      <c r="G338" s="9">
        <v>260390.41000000003</v>
      </c>
      <c r="I338" t="str">
        <f>+VLOOKUP(A338,Data!$B$2:$C$2721,2,0)</f>
        <v>NC/NE</v>
      </c>
    </row>
    <row r="339" spans="1:9" x14ac:dyDescent="0.2">
      <c r="A339" s="40">
        <v>15060</v>
      </c>
      <c r="B339" s="9">
        <v>57464.5</v>
      </c>
      <c r="C339" s="9">
        <v>58901.11</v>
      </c>
      <c r="D339" s="9">
        <v>62698.18</v>
      </c>
      <c r="E339" s="9">
        <v>64547.78</v>
      </c>
      <c r="F339" s="9">
        <v>72310.679999999993</v>
      </c>
      <c r="G339" s="9">
        <v>315922.25</v>
      </c>
      <c r="I339" t="str">
        <f>+VLOOKUP(A339,Data!$B$2:$C$2721,2,0)</f>
        <v>Exempt</v>
      </c>
    </row>
    <row r="340" spans="1:9" x14ac:dyDescent="0.2">
      <c r="A340" s="40">
        <v>15152</v>
      </c>
      <c r="B340" s="9"/>
      <c r="C340" s="9"/>
      <c r="D340" s="9"/>
      <c r="E340" s="9">
        <v>60195.199999999997</v>
      </c>
      <c r="F340" s="9">
        <v>63856</v>
      </c>
      <c r="G340" s="9">
        <v>124051.2</v>
      </c>
      <c r="I340" t="str">
        <f>+VLOOKUP(A340,Data!$B$2:$C$2721,2,0)</f>
        <v>NC/NE</v>
      </c>
    </row>
    <row r="341" spans="1:9" x14ac:dyDescent="0.2">
      <c r="A341" s="40">
        <v>15210</v>
      </c>
      <c r="B341" s="9"/>
      <c r="C341" s="9">
        <v>53560</v>
      </c>
      <c r="D341" s="9">
        <v>57366.400000000001</v>
      </c>
      <c r="E341" s="9">
        <v>62025.599999999999</v>
      </c>
      <c r="F341" s="9">
        <v>63710.400000000001</v>
      </c>
      <c r="G341" s="9">
        <v>236662.39999999999</v>
      </c>
      <c r="I341" t="str">
        <f>+VLOOKUP(A341,Data!$B$2:$C$2721,2,0)</f>
        <v>NC/NE</v>
      </c>
    </row>
    <row r="342" spans="1:9" x14ac:dyDescent="0.2">
      <c r="A342" s="40">
        <v>15266</v>
      </c>
      <c r="B342" s="9"/>
      <c r="C342" s="9"/>
      <c r="D342" s="9">
        <v>120000</v>
      </c>
      <c r="E342" s="9">
        <v>123500</v>
      </c>
      <c r="F342" s="9">
        <v>139590</v>
      </c>
      <c r="G342" s="9">
        <v>383090</v>
      </c>
      <c r="I342" t="str">
        <f>+VLOOKUP(A342,Data!$B$2:$C$2721,2,0)</f>
        <v>Exempt</v>
      </c>
    </row>
    <row r="343" spans="1:9" x14ac:dyDescent="0.2">
      <c r="A343" s="40">
        <v>15295</v>
      </c>
      <c r="B343" s="9">
        <v>49067.199999999997</v>
      </c>
      <c r="C343" s="9">
        <v>55702.400000000001</v>
      </c>
      <c r="D343" s="9">
        <v>58489.599999999999</v>
      </c>
      <c r="E343" s="9">
        <v>60528</v>
      </c>
      <c r="F343" s="9">
        <v>62108.800000000003</v>
      </c>
      <c r="G343" s="9">
        <v>285896</v>
      </c>
      <c r="I343" t="str">
        <f>+VLOOKUP(A343,Data!$B$2:$C$2721,2,0)</f>
        <v>NC/NE</v>
      </c>
    </row>
    <row r="344" spans="1:9" x14ac:dyDescent="0.2">
      <c r="A344" s="40">
        <v>15301</v>
      </c>
      <c r="B344" s="9">
        <v>41558</v>
      </c>
      <c r="C344" s="9">
        <v>42806</v>
      </c>
      <c r="D344" s="9">
        <v>43659</v>
      </c>
      <c r="E344" s="9">
        <v>47216</v>
      </c>
      <c r="F344" s="9">
        <v>51771</v>
      </c>
      <c r="G344" s="9">
        <v>227010</v>
      </c>
      <c r="I344" t="str">
        <f>+VLOOKUP(A344,Data!$B$2:$C$2721,2,0)</f>
        <v>Union</v>
      </c>
    </row>
    <row r="345" spans="1:9" x14ac:dyDescent="0.2">
      <c r="A345" s="40">
        <v>15305</v>
      </c>
      <c r="B345" s="9">
        <v>44616</v>
      </c>
      <c r="C345" s="9">
        <v>45843</v>
      </c>
      <c r="D345" s="9">
        <v>47216</v>
      </c>
      <c r="E345" s="9">
        <v>48630</v>
      </c>
      <c r="F345" s="9">
        <v>49962</v>
      </c>
      <c r="G345" s="9">
        <v>236267</v>
      </c>
      <c r="I345" t="str">
        <f>+VLOOKUP(A345,Data!$B$2:$C$2721,2,0)</f>
        <v>Union</v>
      </c>
    </row>
    <row r="346" spans="1:9" x14ac:dyDescent="0.2">
      <c r="A346" s="40">
        <v>15314</v>
      </c>
      <c r="B346" s="9">
        <v>36836.800000000003</v>
      </c>
      <c r="C346" s="9">
        <v>39853</v>
      </c>
      <c r="D346" s="9">
        <v>45864</v>
      </c>
      <c r="E346" s="9">
        <v>47236.800000000003</v>
      </c>
      <c r="F346" s="9">
        <v>49608</v>
      </c>
      <c r="G346" s="9">
        <v>219398.6</v>
      </c>
      <c r="I346" t="str">
        <f>+VLOOKUP(A346,Data!$B$2:$C$2721,2,0)</f>
        <v>NC/NE</v>
      </c>
    </row>
    <row r="347" spans="1:9" x14ac:dyDescent="0.2">
      <c r="A347" s="40">
        <v>15358</v>
      </c>
      <c r="B347" s="9">
        <v>39249.599999999999</v>
      </c>
      <c r="C347" s="9"/>
      <c r="D347" s="9"/>
      <c r="E347" s="9"/>
      <c r="F347" s="9"/>
      <c r="G347" s="9">
        <v>39249.599999999999</v>
      </c>
      <c r="I347" t="str">
        <f>+VLOOKUP(A347,Data!$B$2:$C$2721,2,0)</f>
        <v>NC/NE</v>
      </c>
    </row>
    <row r="348" spans="1:9" x14ac:dyDescent="0.2">
      <c r="A348" s="40">
        <v>15365</v>
      </c>
      <c r="B348" s="9">
        <v>45053</v>
      </c>
      <c r="C348" s="9">
        <v>48173</v>
      </c>
      <c r="D348" s="9">
        <v>54184</v>
      </c>
      <c r="E348" s="9">
        <v>55536</v>
      </c>
      <c r="F348" s="9">
        <v>56784</v>
      </c>
      <c r="G348" s="9">
        <v>259730</v>
      </c>
      <c r="I348" t="str">
        <f>+VLOOKUP(A348,Data!$B$2:$C$2721,2,0)</f>
        <v>Union</v>
      </c>
    </row>
    <row r="349" spans="1:9" x14ac:dyDescent="0.2">
      <c r="A349" s="40">
        <v>15369</v>
      </c>
      <c r="B349" s="9">
        <v>97633.16</v>
      </c>
      <c r="C349" s="9">
        <v>100073.99</v>
      </c>
      <c r="D349" s="9">
        <v>102655.9</v>
      </c>
      <c r="E349" s="9">
        <v>105530.27</v>
      </c>
      <c r="F349" s="9">
        <v>107640.88</v>
      </c>
      <c r="G349" s="9">
        <v>513534.20000000007</v>
      </c>
      <c r="I349" t="str">
        <f>+VLOOKUP(A349,Data!$B$2:$C$2721,2,0)</f>
        <v>Exempt</v>
      </c>
    </row>
    <row r="350" spans="1:9" x14ac:dyDescent="0.2">
      <c r="A350" s="40">
        <v>15374</v>
      </c>
      <c r="B350" s="9"/>
      <c r="C350" s="9"/>
      <c r="D350" s="9"/>
      <c r="E350" s="9">
        <v>52145.599999999999</v>
      </c>
      <c r="F350" s="9">
        <v>53560</v>
      </c>
      <c r="G350" s="9">
        <v>105705.60000000001</v>
      </c>
      <c r="I350" t="str">
        <f>+VLOOKUP(A350,Data!$B$2:$C$2721,2,0)</f>
        <v>NC/NE</v>
      </c>
    </row>
    <row r="351" spans="1:9" x14ac:dyDescent="0.2">
      <c r="A351" s="40">
        <v>15386</v>
      </c>
      <c r="B351" s="9">
        <v>91630.22</v>
      </c>
      <c r="C351" s="9">
        <v>94379.13</v>
      </c>
      <c r="D351" s="9">
        <v>102071.03</v>
      </c>
      <c r="E351" s="9">
        <v>105133.16</v>
      </c>
      <c r="F351" s="9">
        <v>111240</v>
      </c>
      <c r="G351" s="9">
        <v>504453.54000000004</v>
      </c>
      <c r="I351" t="str">
        <f>+VLOOKUP(A351,Data!$B$2:$C$2721,2,0)</f>
        <v>Exempt</v>
      </c>
    </row>
    <row r="352" spans="1:9" x14ac:dyDescent="0.2">
      <c r="A352" s="40">
        <v>15399</v>
      </c>
      <c r="B352" s="9">
        <v>45185.5</v>
      </c>
      <c r="C352" s="9">
        <v>48502.9</v>
      </c>
      <c r="D352" s="9">
        <v>49958.9</v>
      </c>
      <c r="E352" s="9">
        <v>51768.5</v>
      </c>
      <c r="F352" s="9"/>
      <c r="G352" s="9">
        <v>195415.8</v>
      </c>
      <c r="I352" t="str">
        <f>+VLOOKUP(A352,Data!$B$2:$C$2721,2,0)</f>
        <v>NC/NE</v>
      </c>
    </row>
    <row r="353" spans="1:9" x14ac:dyDescent="0.2">
      <c r="A353" s="40">
        <v>15400</v>
      </c>
      <c r="B353" s="9"/>
      <c r="C353" s="9">
        <v>54590</v>
      </c>
      <c r="D353" s="9">
        <v>56227.7</v>
      </c>
      <c r="E353" s="9">
        <v>63706.53</v>
      </c>
      <c r="F353" s="9">
        <v>71477.52</v>
      </c>
      <c r="G353" s="9">
        <v>246001.75</v>
      </c>
      <c r="I353" t="str">
        <f>+VLOOKUP(A353,Data!$B$2:$C$2721,2,0)</f>
        <v>Exempt</v>
      </c>
    </row>
    <row r="354" spans="1:9" x14ac:dyDescent="0.2">
      <c r="A354" s="40">
        <v>15423</v>
      </c>
      <c r="B354" s="9"/>
      <c r="C354" s="9"/>
      <c r="D354" s="9"/>
      <c r="E354" s="9"/>
      <c r="F354" s="9">
        <v>87662.27</v>
      </c>
      <c r="G354" s="9">
        <v>87662.27</v>
      </c>
      <c r="I354" t="str">
        <f>+VLOOKUP(A354,Data!$B$2:$C$2721,2,0)</f>
        <v>Exempt</v>
      </c>
    </row>
    <row r="355" spans="1:9" x14ac:dyDescent="0.2">
      <c r="A355" s="40">
        <v>15437</v>
      </c>
      <c r="B355" s="9">
        <v>121334</v>
      </c>
      <c r="C355" s="9">
        <v>124974.02</v>
      </c>
      <c r="D355" s="9">
        <v>128723.24</v>
      </c>
      <c r="E355" s="9">
        <v>132584.94</v>
      </c>
      <c r="F355" s="9">
        <v>136164.73000000001</v>
      </c>
      <c r="G355" s="9">
        <v>643780.93000000005</v>
      </c>
      <c r="I355" t="str">
        <f>+VLOOKUP(A355,Data!$B$2:$C$2721,2,0)</f>
        <v>Exempt</v>
      </c>
    </row>
    <row r="356" spans="1:9" x14ac:dyDescent="0.2">
      <c r="A356" s="40">
        <v>15444</v>
      </c>
      <c r="B356" s="9">
        <v>39728</v>
      </c>
      <c r="C356" s="9">
        <v>42140.800000000003</v>
      </c>
      <c r="D356" s="9">
        <v>43409.599999999999</v>
      </c>
      <c r="E356" s="9">
        <v>46072</v>
      </c>
      <c r="F356" s="9">
        <v>49712</v>
      </c>
      <c r="G356" s="9">
        <v>221062.39999999999</v>
      </c>
      <c r="I356" t="str">
        <f>+VLOOKUP(A356,Data!$B$2:$C$2721,2,0)</f>
        <v>NC/NE</v>
      </c>
    </row>
    <row r="357" spans="1:9" x14ac:dyDescent="0.2">
      <c r="A357" s="40">
        <v>15445</v>
      </c>
      <c r="B357" s="9"/>
      <c r="C357" s="9">
        <v>72100</v>
      </c>
      <c r="D357" s="9">
        <v>74443.25</v>
      </c>
      <c r="E357" s="9"/>
      <c r="F357" s="9">
        <v>82160</v>
      </c>
      <c r="G357" s="9">
        <v>228703.25</v>
      </c>
      <c r="I357" t="str">
        <f>+VLOOKUP(A357,Data!$B$2:$C$2721,2,0)</f>
        <v>Exempt</v>
      </c>
    </row>
    <row r="358" spans="1:9" x14ac:dyDescent="0.2">
      <c r="A358" s="40">
        <v>15457</v>
      </c>
      <c r="B358" s="9">
        <v>33827.46</v>
      </c>
      <c r="C358" s="9">
        <v>37585.599999999999</v>
      </c>
      <c r="D358" s="9">
        <v>40560</v>
      </c>
      <c r="E358" s="9">
        <v>41475.199999999997</v>
      </c>
      <c r="F358" s="9">
        <v>42515.199999999997</v>
      </c>
      <c r="G358" s="9">
        <v>195963.46000000002</v>
      </c>
      <c r="I358" t="str">
        <f>+VLOOKUP(A358,Data!$B$2:$C$2721,2,0)</f>
        <v>NC/NE</v>
      </c>
    </row>
    <row r="359" spans="1:9" x14ac:dyDescent="0.2">
      <c r="A359" s="40">
        <v>15460</v>
      </c>
      <c r="B359" s="9">
        <v>52686.400000000001</v>
      </c>
      <c r="C359" s="9"/>
      <c r="D359" s="9"/>
      <c r="E359" s="9"/>
      <c r="F359" s="9"/>
      <c r="G359" s="9">
        <v>52686.400000000001</v>
      </c>
      <c r="I359" t="str">
        <f>+VLOOKUP(A359,Data!$B$2:$C$2721,2,0)</f>
        <v>NC/NE</v>
      </c>
    </row>
    <row r="360" spans="1:9" x14ac:dyDescent="0.2">
      <c r="A360" s="40">
        <v>15470</v>
      </c>
      <c r="B360" s="9">
        <v>65520</v>
      </c>
      <c r="C360" s="9">
        <v>67496</v>
      </c>
      <c r="D360" s="9">
        <v>69513.600000000006</v>
      </c>
      <c r="E360" s="9">
        <v>71593.600000000006</v>
      </c>
      <c r="F360" s="9">
        <v>77209.600000000006</v>
      </c>
      <c r="G360" s="9">
        <v>351332.80000000005</v>
      </c>
      <c r="I360" t="str">
        <f>+VLOOKUP(A360,Data!$B$2:$C$2721,2,0)</f>
        <v>NC/NE</v>
      </c>
    </row>
    <row r="361" spans="1:9" x14ac:dyDescent="0.2">
      <c r="A361" s="40">
        <v>15546</v>
      </c>
      <c r="B361" s="9">
        <v>41412.800000000003</v>
      </c>
      <c r="C361" s="9"/>
      <c r="D361" s="9"/>
      <c r="E361" s="9"/>
      <c r="F361" s="9"/>
      <c r="G361" s="9">
        <v>41412.800000000003</v>
      </c>
      <c r="I361" t="str">
        <f>+VLOOKUP(A361,Data!$B$2:$C$2721,2,0)</f>
        <v>NC/NE</v>
      </c>
    </row>
    <row r="362" spans="1:9" x14ac:dyDescent="0.2">
      <c r="A362" s="40">
        <v>15564</v>
      </c>
      <c r="B362" s="9"/>
      <c r="C362" s="9"/>
      <c r="D362" s="9">
        <v>75277.600000000006</v>
      </c>
      <c r="E362" s="9">
        <v>82326.38</v>
      </c>
      <c r="F362" s="9">
        <v>84672.68</v>
      </c>
      <c r="G362" s="9">
        <v>242276.66</v>
      </c>
      <c r="I362" t="str">
        <f>+VLOOKUP(A362,Data!$B$2:$C$2721,2,0)</f>
        <v>Exempt</v>
      </c>
    </row>
    <row r="363" spans="1:9" x14ac:dyDescent="0.2">
      <c r="A363" s="40">
        <v>15581</v>
      </c>
      <c r="B363" s="9">
        <v>55203.199999999997</v>
      </c>
      <c r="C363" s="9">
        <v>56867.199999999997</v>
      </c>
      <c r="D363" s="9">
        <v>58572.800000000003</v>
      </c>
      <c r="E363" s="9">
        <v>62004.800000000003</v>
      </c>
      <c r="F363" s="9">
        <v>63731.199999999997</v>
      </c>
      <c r="G363" s="9">
        <v>296379.2</v>
      </c>
      <c r="I363" t="str">
        <f>+VLOOKUP(A363,Data!$B$2:$C$2721,2,0)</f>
        <v>NC/NE</v>
      </c>
    </row>
    <row r="364" spans="1:9" x14ac:dyDescent="0.2">
      <c r="A364" s="40">
        <v>15582</v>
      </c>
      <c r="B364" s="9">
        <v>41350.400000000001</v>
      </c>
      <c r="C364" s="9">
        <v>42494</v>
      </c>
      <c r="D364" s="9">
        <v>43763</v>
      </c>
      <c r="E364" s="9">
        <v>45074</v>
      </c>
      <c r="F364" s="9">
        <v>46322</v>
      </c>
      <c r="G364" s="9">
        <v>219003.4</v>
      </c>
      <c r="I364" t="str">
        <f>+VLOOKUP(A364,Data!$B$2:$C$2721,2,0)</f>
        <v>Union</v>
      </c>
    </row>
    <row r="365" spans="1:9" x14ac:dyDescent="0.2">
      <c r="A365" s="40">
        <v>15595</v>
      </c>
      <c r="B365" s="9">
        <v>39408.93</v>
      </c>
      <c r="C365" s="9">
        <v>42920.800000000003</v>
      </c>
      <c r="D365" s="9">
        <v>44210.400000000001</v>
      </c>
      <c r="E365" s="9"/>
      <c r="F365" s="9"/>
      <c r="G365" s="9">
        <v>126540.13</v>
      </c>
      <c r="I365" t="str">
        <f>+VLOOKUP(A365,Data!$B$2:$C$2721,2,0)</f>
        <v>NC/NE</v>
      </c>
    </row>
    <row r="366" spans="1:9" x14ac:dyDescent="0.2">
      <c r="A366" s="40">
        <v>15623</v>
      </c>
      <c r="B366" s="9">
        <v>44616</v>
      </c>
      <c r="C366" s="9">
        <v>45843</v>
      </c>
      <c r="D366" s="9">
        <v>47216</v>
      </c>
      <c r="E366" s="9"/>
      <c r="F366" s="9"/>
      <c r="G366" s="9">
        <v>137675</v>
      </c>
      <c r="I366" t="str">
        <f>+VLOOKUP(A366,Data!$B$2:$C$2721,2,0)</f>
        <v>Union</v>
      </c>
    </row>
    <row r="367" spans="1:9" x14ac:dyDescent="0.2">
      <c r="A367" s="40">
        <v>15650</v>
      </c>
      <c r="B367" s="9">
        <v>38958.400000000001</v>
      </c>
      <c r="C367" s="9">
        <v>44532.800000000003</v>
      </c>
      <c r="D367" s="9">
        <v>47819.199999999997</v>
      </c>
      <c r="E367" s="9">
        <v>49004.800000000003</v>
      </c>
      <c r="F367" s="9">
        <v>50273.599999999999</v>
      </c>
      <c r="G367" s="9">
        <v>230588.80000000002</v>
      </c>
      <c r="I367" t="str">
        <f>+VLOOKUP(A367,Data!$B$2:$C$2721,2,0)</f>
        <v>NC/NE</v>
      </c>
    </row>
    <row r="368" spans="1:9" x14ac:dyDescent="0.2">
      <c r="A368" s="40">
        <v>15678</v>
      </c>
      <c r="B368" s="9">
        <v>40784.43</v>
      </c>
      <c r="C368" s="9">
        <v>42178.03</v>
      </c>
      <c r="D368" s="9">
        <v>46030.400000000001</v>
      </c>
      <c r="E368" s="9">
        <v>47632</v>
      </c>
      <c r="F368" s="9">
        <v>50544</v>
      </c>
      <c r="G368" s="9">
        <v>227168.86</v>
      </c>
      <c r="I368" t="str">
        <f>+VLOOKUP(A368,Data!$B$2:$C$2721,2,0)</f>
        <v>NC/NE</v>
      </c>
    </row>
    <row r="369" spans="1:9" x14ac:dyDescent="0.2">
      <c r="A369" s="40">
        <v>15713</v>
      </c>
      <c r="B369" s="9">
        <v>46403.55</v>
      </c>
      <c r="C369" s="9">
        <v>50273.599999999999</v>
      </c>
      <c r="D369" s="9"/>
      <c r="E369" s="9"/>
      <c r="F369" s="9"/>
      <c r="G369" s="9">
        <v>96677.15</v>
      </c>
      <c r="I369" t="str">
        <f>+VLOOKUP(A369,Data!$B$2:$C$2721,2,0)</f>
        <v>NC/NE</v>
      </c>
    </row>
    <row r="370" spans="1:9" x14ac:dyDescent="0.2">
      <c r="A370" s="40">
        <v>15718</v>
      </c>
      <c r="B370" s="9">
        <v>39104</v>
      </c>
      <c r="C370" s="9">
        <v>46883.199999999997</v>
      </c>
      <c r="D370" s="9">
        <v>48297.599999999999</v>
      </c>
      <c r="E370" s="9"/>
      <c r="F370" s="9"/>
      <c r="G370" s="9">
        <v>134284.79999999999</v>
      </c>
      <c r="I370" t="str">
        <f>+VLOOKUP(A370,Data!$B$2:$C$2721,2,0)</f>
        <v>NC/NE</v>
      </c>
    </row>
    <row r="371" spans="1:9" x14ac:dyDescent="0.2">
      <c r="A371" s="40">
        <v>15734</v>
      </c>
      <c r="B371" s="9">
        <v>34367.22</v>
      </c>
      <c r="C371" s="9"/>
      <c r="D371" s="9"/>
      <c r="E371" s="9"/>
      <c r="F371" s="9"/>
      <c r="G371" s="9">
        <v>34367.22</v>
      </c>
      <c r="I371" t="str">
        <f>+VLOOKUP(A371,Data!$B$2:$C$2721,2,0)</f>
        <v>NC/NE</v>
      </c>
    </row>
    <row r="372" spans="1:9" x14ac:dyDescent="0.2">
      <c r="A372" s="40">
        <v>15841</v>
      </c>
      <c r="B372" s="9">
        <v>41620.800000000003</v>
      </c>
      <c r="C372" s="9">
        <v>42972.800000000003</v>
      </c>
      <c r="D372" s="9">
        <v>47165.46</v>
      </c>
      <c r="E372" s="9">
        <v>51188.800000000003</v>
      </c>
      <c r="F372" s="9">
        <v>52707.199999999997</v>
      </c>
      <c r="G372" s="9">
        <v>235655.06</v>
      </c>
      <c r="I372" t="str">
        <f>+VLOOKUP(A372,Data!$B$2:$C$2721,2,0)</f>
        <v>NC/NE</v>
      </c>
    </row>
    <row r="373" spans="1:9" x14ac:dyDescent="0.2">
      <c r="A373" s="40">
        <v>15857</v>
      </c>
      <c r="B373" s="9">
        <v>47465.599999999999</v>
      </c>
      <c r="C373" s="9">
        <v>50190.400000000001</v>
      </c>
      <c r="D373" s="9">
        <v>56992</v>
      </c>
      <c r="E373" s="9">
        <v>58822.400000000001</v>
      </c>
      <c r="F373" s="9">
        <v>60465.599999999999</v>
      </c>
      <c r="G373" s="9">
        <v>273936</v>
      </c>
      <c r="I373" t="str">
        <f>+VLOOKUP(A373,Data!$B$2:$C$2721,2,0)</f>
        <v>NC/NE</v>
      </c>
    </row>
    <row r="374" spans="1:9" x14ac:dyDescent="0.2">
      <c r="A374" s="40">
        <v>15873</v>
      </c>
      <c r="B374" s="9">
        <v>42328</v>
      </c>
      <c r="C374" s="9">
        <v>50273.599999999999</v>
      </c>
      <c r="D374" s="9">
        <v>54641.599999999999</v>
      </c>
      <c r="E374" s="9">
        <v>56700.800000000003</v>
      </c>
      <c r="F374" s="9">
        <v>58926.400000000001</v>
      </c>
      <c r="G374" s="9">
        <v>262870.40000000002</v>
      </c>
      <c r="I374" t="str">
        <f>+VLOOKUP(A374,Data!$B$2:$C$2721,2,0)</f>
        <v>NC/NE</v>
      </c>
    </row>
    <row r="375" spans="1:9" x14ac:dyDescent="0.2">
      <c r="A375" s="40">
        <v>15894</v>
      </c>
      <c r="B375" s="9"/>
      <c r="C375" s="9"/>
      <c r="D375" s="9">
        <v>45053</v>
      </c>
      <c r="E375" s="9">
        <v>45718</v>
      </c>
      <c r="F375" s="9">
        <v>48402</v>
      </c>
      <c r="G375" s="9">
        <v>139173</v>
      </c>
      <c r="I375" t="str">
        <f>+VLOOKUP(A375,Data!$B$2:$C$2721,2,0)</f>
        <v>Union</v>
      </c>
    </row>
    <row r="376" spans="1:9" x14ac:dyDescent="0.2">
      <c r="A376" s="40">
        <v>15958</v>
      </c>
      <c r="B376" s="9">
        <v>45947.199999999997</v>
      </c>
      <c r="C376" s="9">
        <v>47320</v>
      </c>
      <c r="D376" s="9">
        <v>48838.400000000001</v>
      </c>
      <c r="E376" s="9">
        <v>50294.400000000001</v>
      </c>
      <c r="F376" s="9">
        <v>58988.800000000003</v>
      </c>
      <c r="G376" s="9">
        <v>251388.79999999999</v>
      </c>
      <c r="I376" t="str">
        <f>+VLOOKUP(A376,Data!$B$2:$C$2721,2,0)</f>
        <v>NC/NE</v>
      </c>
    </row>
    <row r="377" spans="1:9" x14ac:dyDescent="0.2">
      <c r="A377" s="40">
        <v>15967</v>
      </c>
      <c r="B377" s="9">
        <v>48339</v>
      </c>
      <c r="C377" s="9">
        <v>53019</v>
      </c>
      <c r="D377" s="9">
        <v>54600</v>
      </c>
      <c r="E377" s="9">
        <v>55536</v>
      </c>
      <c r="F377" s="9">
        <v>56930</v>
      </c>
      <c r="G377" s="9">
        <v>268424</v>
      </c>
      <c r="I377" t="str">
        <f>+VLOOKUP(A377,Data!$B$2:$C$2721,2,0)</f>
        <v>Union</v>
      </c>
    </row>
    <row r="378" spans="1:9" x14ac:dyDescent="0.2">
      <c r="A378" s="40">
        <v>15979</v>
      </c>
      <c r="B378" s="9">
        <v>41350.400000000001</v>
      </c>
      <c r="C378" s="9">
        <v>42494</v>
      </c>
      <c r="D378" s="9">
        <v>43763</v>
      </c>
      <c r="E378" s="9">
        <v>45074</v>
      </c>
      <c r="F378" s="9">
        <v>47466</v>
      </c>
      <c r="G378" s="9">
        <v>220147.4</v>
      </c>
      <c r="I378" t="str">
        <f>+VLOOKUP(A378,Data!$B$2:$C$2721,2,0)</f>
        <v>Union</v>
      </c>
    </row>
    <row r="379" spans="1:9" x14ac:dyDescent="0.2">
      <c r="A379" s="40">
        <v>15988</v>
      </c>
      <c r="B379" s="9">
        <v>57637</v>
      </c>
      <c r="C379" s="9">
        <v>59301</v>
      </c>
      <c r="D379" s="9">
        <v>60154</v>
      </c>
      <c r="E379" s="9">
        <v>61027</v>
      </c>
      <c r="F379" s="9"/>
      <c r="G379" s="9">
        <v>238119</v>
      </c>
      <c r="I379" t="str">
        <f>+VLOOKUP(A379,Data!$B$2:$C$2721,2,0)</f>
        <v>Union</v>
      </c>
    </row>
    <row r="380" spans="1:9" x14ac:dyDescent="0.2">
      <c r="A380" s="40">
        <v>15989</v>
      </c>
      <c r="B380" s="9">
        <v>45947.199999999997</v>
      </c>
      <c r="C380" s="9">
        <v>47320</v>
      </c>
      <c r="D380" s="9">
        <v>48630.400000000001</v>
      </c>
      <c r="E380" s="9">
        <v>50086.400000000001</v>
      </c>
      <c r="F380" s="9">
        <v>53040</v>
      </c>
      <c r="G380" s="9">
        <v>245024</v>
      </c>
      <c r="I380" t="str">
        <f>+VLOOKUP(A380,Data!$B$2:$C$2721,2,0)</f>
        <v>NC/NE</v>
      </c>
    </row>
    <row r="381" spans="1:9" x14ac:dyDescent="0.2">
      <c r="A381" s="40">
        <v>15990</v>
      </c>
      <c r="B381" s="9">
        <v>44616</v>
      </c>
      <c r="C381" s="9">
        <v>45947</v>
      </c>
      <c r="D381" s="9">
        <v>47320</v>
      </c>
      <c r="E381" s="9">
        <v>47902</v>
      </c>
      <c r="F381" s="9">
        <v>51210</v>
      </c>
      <c r="G381" s="9">
        <v>236995</v>
      </c>
      <c r="I381" t="str">
        <f>+VLOOKUP(A381,Data!$B$2:$C$2721,2,0)</f>
        <v>Union</v>
      </c>
    </row>
    <row r="382" spans="1:9" x14ac:dyDescent="0.2">
      <c r="A382" s="40">
        <v>16014</v>
      </c>
      <c r="B382" s="9">
        <v>39062.400000000001</v>
      </c>
      <c r="C382" s="9">
        <v>44532.800000000003</v>
      </c>
      <c r="D382" s="9"/>
      <c r="E382" s="9"/>
      <c r="F382" s="9"/>
      <c r="G382" s="9">
        <v>83595.200000000012</v>
      </c>
      <c r="I382" t="str">
        <f>+VLOOKUP(A382,Data!$B$2:$C$2721,2,0)</f>
        <v>NC/NE</v>
      </c>
    </row>
    <row r="383" spans="1:9" x14ac:dyDescent="0.2">
      <c r="A383" s="40">
        <v>16022</v>
      </c>
      <c r="B383" s="9">
        <v>45864</v>
      </c>
      <c r="C383" s="9">
        <v>47236.800000000003</v>
      </c>
      <c r="D383" s="9">
        <v>48651.199999999997</v>
      </c>
      <c r="E383" s="9">
        <v>52270.400000000001</v>
      </c>
      <c r="F383" s="9">
        <v>59113.599999999999</v>
      </c>
      <c r="G383" s="9">
        <v>253136</v>
      </c>
      <c r="I383" t="str">
        <f>+VLOOKUP(A383,Data!$B$2:$C$2721,2,0)</f>
        <v>NC/NE</v>
      </c>
    </row>
    <row r="384" spans="1:9" x14ac:dyDescent="0.2">
      <c r="A384" s="40">
        <v>16039</v>
      </c>
      <c r="B384" s="9">
        <v>45053</v>
      </c>
      <c r="C384" s="9">
        <v>48173</v>
      </c>
      <c r="D384" s="9">
        <v>54184</v>
      </c>
      <c r="E384" s="9">
        <v>55536</v>
      </c>
      <c r="F384" s="9">
        <v>56784</v>
      </c>
      <c r="G384" s="9">
        <v>259730</v>
      </c>
      <c r="I384" t="str">
        <f>+VLOOKUP(A384,Data!$B$2:$C$2721,2,0)</f>
        <v>Union</v>
      </c>
    </row>
    <row r="385" spans="1:9" x14ac:dyDescent="0.2">
      <c r="A385" s="40">
        <v>16098</v>
      </c>
      <c r="B385" s="9">
        <v>41350.400000000001</v>
      </c>
      <c r="C385" s="9">
        <v>42494</v>
      </c>
      <c r="D385" s="9">
        <v>43763</v>
      </c>
      <c r="E385" s="9">
        <v>45074</v>
      </c>
      <c r="F385" s="9">
        <v>47466</v>
      </c>
      <c r="G385" s="9">
        <v>220147.4</v>
      </c>
      <c r="I385" t="str">
        <f>+VLOOKUP(A385,Data!$B$2:$C$2721,2,0)</f>
        <v>Union</v>
      </c>
    </row>
    <row r="386" spans="1:9" x14ac:dyDescent="0.2">
      <c r="A386" s="40">
        <v>16127</v>
      </c>
      <c r="B386" s="9">
        <v>41350.400000000001</v>
      </c>
      <c r="C386" s="9">
        <v>42494</v>
      </c>
      <c r="D386" s="9"/>
      <c r="E386" s="9"/>
      <c r="F386" s="9"/>
      <c r="G386" s="9">
        <v>83844.399999999994</v>
      </c>
      <c r="I386" t="str">
        <f>+VLOOKUP(A386,Data!$B$2:$C$2721,2,0)</f>
        <v>Union</v>
      </c>
    </row>
    <row r="387" spans="1:9" x14ac:dyDescent="0.2">
      <c r="A387" s="40">
        <v>16128</v>
      </c>
      <c r="B387" s="9">
        <v>41350.400000000001</v>
      </c>
      <c r="C387" s="9"/>
      <c r="D387" s="9"/>
      <c r="E387" s="9"/>
      <c r="F387" s="9"/>
      <c r="G387" s="9">
        <v>41350.400000000001</v>
      </c>
      <c r="I387" t="str">
        <f>+VLOOKUP(A387,Data!$B$2:$C$2721,2,0)</f>
        <v>Union</v>
      </c>
    </row>
    <row r="388" spans="1:9" x14ac:dyDescent="0.2">
      <c r="A388" s="40">
        <v>16155</v>
      </c>
      <c r="B388" s="9">
        <v>40715.17</v>
      </c>
      <c r="C388" s="9">
        <v>41942.370000000003</v>
      </c>
      <c r="D388" s="9">
        <v>45427.199999999997</v>
      </c>
      <c r="E388" s="9">
        <v>48755.199999999997</v>
      </c>
      <c r="F388" s="9">
        <v>49878.400000000001</v>
      </c>
      <c r="G388" s="9">
        <v>226718.34</v>
      </c>
      <c r="I388" t="str">
        <f>+VLOOKUP(A388,Data!$B$2:$C$2721,2,0)</f>
        <v>NC/NE</v>
      </c>
    </row>
    <row r="389" spans="1:9" x14ac:dyDescent="0.2">
      <c r="A389" s="40">
        <v>16160</v>
      </c>
      <c r="B389" s="9">
        <v>47590.400000000001</v>
      </c>
      <c r="C389" s="9">
        <v>50128</v>
      </c>
      <c r="D389" s="9">
        <v>56659.199999999997</v>
      </c>
      <c r="E389" s="9">
        <v>58427.199999999997</v>
      </c>
      <c r="F389" s="9">
        <v>60091.199999999997</v>
      </c>
      <c r="G389" s="9">
        <v>272896</v>
      </c>
      <c r="I389" t="str">
        <f>+VLOOKUP(A389,Data!$B$2:$C$2721,2,0)</f>
        <v>NC/NE</v>
      </c>
    </row>
    <row r="390" spans="1:9" x14ac:dyDescent="0.2">
      <c r="A390" s="40">
        <v>16161</v>
      </c>
      <c r="B390" s="9">
        <v>39332.800000000003</v>
      </c>
      <c r="C390" s="9">
        <v>44824</v>
      </c>
      <c r="D390" s="9">
        <v>48360</v>
      </c>
      <c r="E390" s="9">
        <v>50169.599999999999</v>
      </c>
      <c r="F390" s="9">
        <v>51521.599999999999</v>
      </c>
      <c r="G390" s="9">
        <v>234208</v>
      </c>
      <c r="I390" t="str">
        <f>+VLOOKUP(A390,Data!$B$2:$C$2721,2,0)</f>
        <v>NC/NE</v>
      </c>
    </row>
    <row r="391" spans="1:9" x14ac:dyDescent="0.2">
      <c r="A391" s="40">
        <v>16165</v>
      </c>
      <c r="B391" s="9"/>
      <c r="C391" s="9"/>
      <c r="D391" s="9">
        <v>45531</v>
      </c>
      <c r="E391" s="9">
        <v>47216</v>
      </c>
      <c r="F391" s="9">
        <v>51771</v>
      </c>
      <c r="G391" s="9">
        <v>144518</v>
      </c>
      <c r="I391" t="str">
        <f>+VLOOKUP(A391,Data!$B$2:$C$2721,2,0)</f>
        <v>Union</v>
      </c>
    </row>
    <row r="392" spans="1:9" x14ac:dyDescent="0.2">
      <c r="A392" s="40">
        <v>16177</v>
      </c>
      <c r="B392" s="9">
        <v>62090.81</v>
      </c>
      <c r="C392" s="9"/>
      <c r="D392" s="9"/>
      <c r="E392" s="9"/>
      <c r="F392" s="9"/>
      <c r="G392" s="9">
        <v>62090.81</v>
      </c>
      <c r="I392" t="str">
        <f>+VLOOKUP(A392,Data!$B$2:$C$2721,2,0)</f>
        <v>Exempt</v>
      </c>
    </row>
    <row r="393" spans="1:9" x14ac:dyDescent="0.2">
      <c r="A393" s="40">
        <v>16180</v>
      </c>
      <c r="B393" s="9">
        <v>42452.800000000003</v>
      </c>
      <c r="C393" s="9">
        <v>43721.599999999999</v>
      </c>
      <c r="D393" s="9"/>
      <c r="E393" s="9"/>
      <c r="F393" s="9"/>
      <c r="G393" s="9">
        <v>86174.399999999994</v>
      </c>
      <c r="I393" t="str">
        <f>+VLOOKUP(A393,Data!$B$2:$C$2721,2,0)</f>
        <v>NC/NE</v>
      </c>
    </row>
    <row r="394" spans="1:9" x14ac:dyDescent="0.2">
      <c r="A394" s="40">
        <v>16194</v>
      </c>
      <c r="B394" s="9">
        <v>39763.980000000003</v>
      </c>
      <c r="C394" s="9">
        <v>40949.58</v>
      </c>
      <c r="D394" s="9">
        <v>42384.78</v>
      </c>
      <c r="E394" s="9">
        <v>43861.58</v>
      </c>
      <c r="F394" s="9">
        <v>55689.09</v>
      </c>
      <c r="G394" s="9">
        <v>222649.00999999998</v>
      </c>
      <c r="I394" t="str">
        <f>+VLOOKUP(A394,Data!$B$2:$C$2721,2,0)</f>
        <v>NC/NE</v>
      </c>
    </row>
    <row r="395" spans="1:9" x14ac:dyDescent="0.2">
      <c r="A395" s="40">
        <v>16195</v>
      </c>
      <c r="B395" s="9">
        <v>41854.800000000003</v>
      </c>
      <c r="C395" s="9">
        <v>46883.199999999997</v>
      </c>
      <c r="D395" s="9">
        <v>50960</v>
      </c>
      <c r="E395" s="9">
        <v>52353.599999999999</v>
      </c>
      <c r="F395" s="9"/>
      <c r="G395" s="9">
        <v>192051.6</v>
      </c>
      <c r="I395" t="str">
        <f>+VLOOKUP(A395,Data!$B$2:$C$2721,2,0)</f>
        <v>NC/NE</v>
      </c>
    </row>
    <row r="396" spans="1:9" x14ac:dyDescent="0.2">
      <c r="A396" s="40">
        <v>16196</v>
      </c>
      <c r="B396" s="9">
        <v>37139.65</v>
      </c>
      <c r="C396" s="9">
        <v>39956.800000000003</v>
      </c>
      <c r="D396" s="9">
        <v>43097.599999999999</v>
      </c>
      <c r="E396" s="9">
        <v>44283.199999999997</v>
      </c>
      <c r="F396" s="9">
        <v>49504</v>
      </c>
      <c r="G396" s="9">
        <v>213981.25</v>
      </c>
      <c r="I396" t="str">
        <f>+VLOOKUP(A396,Data!$B$2:$C$2721,2,0)</f>
        <v>NC/NE</v>
      </c>
    </row>
    <row r="397" spans="1:9" x14ac:dyDescent="0.2">
      <c r="A397" s="40">
        <v>16198</v>
      </c>
      <c r="B397" s="9">
        <v>43721.599999999999</v>
      </c>
      <c r="C397" s="9">
        <v>53560</v>
      </c>
      <c r="D397" s="9">
        <v>57928</v>
      </c>
      <c r="E397" s="9">
        <v>59675.199999999997</v>
      </c>
      <c r="F397" s="9">
        <v>63752</v>
      </c>
      <c r="G397" s="9">
        <v>278636.79999999999</v>
      </c>
      <c r="I397" t="str">
        <f>+VLOOKUP(A397,Data!$B$2:$C$2721,2,0)</f>
        <v>NC/NE</v>
      </c>
    </row>
    <row r="398" spans="1:9" x14ac:dyDescent="0.2">
      <c r="A398" s="40">
        <v>16251</v>
      </c>
      <c r="B398" s="9">
        <v>82487.19</v>
      </c>
      <c r="C398" s="9"/>
      <c r="D398" s="9"/>
      <c r="E398" s="9"/>
      <c r="F398" s="9"/>
      <c r="G398" s="9">
        <v>82487.19</v>
      </c>
      <c r="I398" t="str">
        <f>+VLOOKUP(A398,Data!$B$2:$C$2721,2,0)</f>
        <v>Exempt</v>
      </c>
    </row>
    <row r="399" spans="1:9" x14ac:dyDescent="0.2">
      <c r="A399" s="40">
        <v>16252</v>
      </c>
      <c r="B399" s="9">
        <v>73004.69</v>
      </c>
      <c r="C399" s="9">
        <v>75231.33</v>
      </c>
      <c r="D399" s="9">
        <v>77488.27</v>
      </c>
      <c r="E399" s="9">
        <v>86867.87</v>
      </c>
      <c r="F399" s="9">
        <v>88865.81</v>
      </c>
      <c r="G399" s="9">
        <v>401457.97000000003</v>
      </c>
      <c r="I399" t="str">
        <f>+VLOOKUP(A399,Data!$B$2:$C$2721,2,0)</f>
        <v>Exempt</v>
      </c>
    </row>
    <row r="400" spans="1:9" x14ac:dyDescent="0.2">
      <c r="A400" s="40">
        <v>16261</v>
      </c>
      <c r="B400" s="9">
        <v>78736</v>
      </c>
      <c r="C400" s="9">
        <v>83632.5</v>
      </c>
      <c r="D400" s="9">
        <v>86559.64</v>
      </c>
      <c r="E400" s="9">
        <v>93614.25</v>
      </c>
      <c r="F400" s="9">
        <v>96609.91</v>
      </c>
      <c r="G400" s="9">
        <v>439152.30000000005</v>
      </c>
      <c r="I400" t="str">
        <f>+VLOOKUP(A400,Data!$B$2:$C$2721,2,0)</f>
        <v>Exempt</v>
      </c>
    </row>
    <row r="401" spans="1:9" x14ac:dyDescent="0.2">
      <c r="A401" s="40">
        <v>16269</v>
      </c>
      <c r="B401" s="9">
        <v>42536</v>
      </c>
      <c r="C401" s="9">
        <v>50273.599999999999</v>
      </c>
      <c r="D401" s="9">
        <v>54766.400000000001</v>
      </c>
      <c r="E401" s="9">
        <v>61110.400000000001</v>
      </c>
      <c r="F401" s="9">
        <v>64105.599999999999</v>
      </c>
      <c r="G401" s="9">
        <v>272792</v>
      </c>
      <c r="I401" t="str">
        <f>+VLOOKUP(A401,Data!$B$2:$C$2721,2,0)</f>
        <v>NC/NE</v>
      </c>
    </row>
    <row r="402" spans="1:9" x14ac:dyDescent="0.2">
      <c r="A402" s="40">
        <v>16270</v>
      </c>
      <c r="B402" s="9">
        <v>45947.199999999997</v>
      </c>
      <c r="C402" s="9">
        <v>47320</v>
      </c>
      <c r="D402" s="9">
        <v>48838.400000000001</v>
      </c>
      <c r="E402" s="9">
        <v>50356.800000000003</v>
      </c>
      <c r="F402" s="9">
        <v>51771.199999999997</v>
      </c>
      <c r="G402" s="9">
        <v>244233.60000000003</v>
      </c>
      <c r="I402" t="str">
        <f>+VLOOKUP(A402,Data!$B$2:$C$2721,2,0)</f>
        <v>NC/NE</v>
      </c>
    </row>
    <row r="403" spans="1:9" x14ac:dyDescent="0.2">
      <c r="A403" s="40">
        <v>16282</v>
      </c>
      <c r="B403" s="9">
        <v>44616</v>
      </c>
      <c r="C403" s="9">
        <v>45947</v>
      </c>
      <c r="D403" s="9">
        <v>47320</v>
      </c>
      <c r="E403" s="9">
        <v>47902</v>
      </c>
      <c r="F403" s="9">
        <v>48506</v>
      </c>
      <c r="G403" s="9">
        <v>234291</v>
      </c>
      <c r="I403" t="str">
        <f>+VLOOKUP(A403,Data!$B$2:$C$2721,2,0)</f>
        <v>Union</v>
      </c>
    </row>
    <row r="404" spans="1:9" x14ac:dyDescent="0.2">
      <c r="A404" s="40">
        <v>16287</v>
      </c>
      <c r="B404" s="9"/>
      <c r="C404" s="9"/>
      <c r="D404" s="9"/>
      <c r="E404" s="9">
        <v>58705.5</v>
      </c>
      <c r="F404" s="9">
        <v>60286.3</v>
      </c>
      <c r="G404" s="9">
        <v>118991.8</v>
      </c>
      <c r="I404" t="str">
        <f>+VLOOKUP(A404,Data!$B$2:$C$2721,2,0)</f>
        <v>NC/NE</v>
      </c>
    </row>
    <row r="405" spans="1:9" x14ac:dyDescent="0.2">
      <c r="A405" s="40">
        <v>16297</v>
      </c>
      <c r="B405" s="9">
        <v>38979</v>
      </c>
      <c r="C405" s="9">
        <v>40144</v>
      </c>
      <c r="D405" s="9"/>
      <c r="E405" s="9"/>
      <c r="F405" s="9"/>
      <c r="G405" s="9">
        <v>79123</v>
      </c>
      <c r="I405" t="str">
        <f>+VLOOKUP(A405,Data!$B$2:$C$2721,2,0)</f>
        <v>NC/NE</v>
      </c>
    </row>
    <row r="406" spans="1:9" x14ac:dyDescent="0.2">
      <c r="A406" s="40">
        <v>16314</v>
      </c>
      <c r="B406" s="9">
        <v>47025.68</v>
      </c>
      <c r="C406" s="9">
        <v>50502.400000000001</v>
      </c>
      <c r="D406" s="9">
        <v>54870.400000000001</v>
      </c>
      <c r="E406" s="9">
        <v>56617.599999999999</v>
      </c>
      <c r="F406" s="9">
        <v>58448</v>
      </c>
      <c r="G406" s="9">
        <v>267464.08</v>
      </c>
      <c r="I406" t="str">
        <f>+VLOOKUP(A406,Data!$B$2:$C$2721,2,0)</f>
        <v>NC/NE</v>
      </c>
    </row>
    <row r="407" spans="1:9" x14ac:dyDescent="0.2">
      <c r="A407" s="40">
        <v>16315</v>
      </c>
      <c r="B407" s="9"/>
      <c r="C407" s="9"/>
      <c r="D407" s="9">
        <v>97602.8</v>
      </c>
      <c r="E407" s="9">
        <v>100530.88</v>
      </c>
      <c r="F407" s="9">
        <v>118450</v>
      </c>
      <c r="G407" s="9">
        <v>316583.67999999999</v>
      </c>
      <c r="I407" t="str">
        <f>+VLOOKUP(A407,Data!$B$2:$C$2721,2,0)</f>
        <v>Exempt</v>
      </c>
    </row>
    <row r="408" spans="1:9" x14ac:dyDescent="0.2">
      <c r="A408" s="40">
        <v>16317</v>
      </c>
      <c r="B408" s="9">
        <v>45947.199999999997</v>
      </c>
      <c r="C408" s="9">
        <v>47320</v>
      </c>
      <c r="D408" s="9">
        <v>48734.400000000001</v>
      </c>
      <c r="E408" s="9">
        <v>50190.400000000001</v>
      </c>
      <c r="F408" s="9">
        <v>51542.400000000001</v>
      </c>
      <c r="G408" s="9">
        <v>243734.39999999999</v>
      </c>
      <c r="I408" t="str">
        <f>+VLOOKUP(A408,Data!$B$2:$C$2721,2,0)</f>
        <v>NC/NE</v>
      </c>
    </row>
    <row r="409" spans="1:9" x14ac:dyDescent="0.2">
      <c r="A409" s="40">
        <v>16329</v>
      </c>
      <c r="B409" s="9">
        <v>44616</v>
      </c>
      <c r="C409" s="9">
        <v>45947</v>
      </c>
      <c r="D409" s="9">
        <v>47320</v>
      </c>
      <c r="E409" s="9">
        <v>47902</v>
      </c>
      <c r="F409" s="9">
        <v>48506</v>
      </c>
      <c r="G409" s="9">
        <v>234291</v>
      </c>
      <c r="I409" t="str">
        <f>+VLOOKUP(A409,Data!$B$2:$C$2721,2,0)</f>
        <v>Union</v>
      </c>
    </row>
    <row r="410" spans="1:9" x14ac:dyDescent="0.2">
      <c r="A410" s="40">
        <v>16365</v>
      </c>
      <c r="B410" s="9">
        <v>46009.599999999999</v>
      </c>
      <c r="C410" s="9">
        <v>47382.400000000001</v>
      </c>
      <c r="D410" s="9">
        <v>48339.199999999997</v>
      </c>
      <c r="E410" s="9">
        <v>49795.199999999997</v>
      </c>
      <c r="F410" s="9">
        <v>51147.199999999997</v>
      </c>
      <c r="G410" s="9">
        <v>242673.60000000003</v>
      </c>
      <c r="I410" t="str">
        <f>+VLOOKUP(A410,Data!$B$2:$C$2721,2,0)</f>
        <v>NC/NE</v>
      </c>
    </row>
    <row r="411" spans="1:9" x14ac:dyDescent="0.2">
      <c r="A411" s="40">
        <v>16384</v>
      </c>
      <c r="B411" s="9"/>
      <c r="C411" s="9"/>
      <c r="D411" s="9"/>
      <c r="E411" s="9">
        <v>58697.599999999999</v>
      </c>
      <c r="F411" s="9">
        <v>60278.400000000001</v>
      </c>
      <c r="G411" s="9">
        <v>118976</v>
      </c>
      <c r="I411" t="str">
        <f>+VLOOKUP(A411,Data!$B$2:$C$2721,2,0)</f>
        <v>NC/NE</v>
      </c>
    </row>
    <row r="412" spans="1:9" x14ac:dyDescent="0.2">
      <c r="A412" s="40">
        <v>16389</v>
      </c>
      <c r="B412" s="9">
        <v>46009.599999999999</v>
      </c>
      <c r="C412" s="9">
        <v>47486.400000000001</v>
      </c>
      <c r="D412" s="9">
        <v>51272</v>
      </c>
      <c r="E412" s="9">
        <v>52915.199999999997</v>
      </c>
      <c r="F412" s="9">
        <v>58968</v>
      </c>
      <c r="G412" s="9">
        <v>256651.2</v>
      </c>
      <c r="I412" t="str">
        <f>+VLOOKUP(A412,Data!$B$2:$C$2721,2,0)</f>
        <v>NC/NE</v>
      </c>
    </row>
    <row r="413" spans="1:9" x14ac:dyDescent="0.2">
      <c r="A413" s="40">
        <v>16411</v>
      </c>
      <c r="B413" s="9">
        <v>45053</v>
      </c>
      <c r="C413" s="9">
        <v>46405</v>
      </c>
      <c r="D413" s="9">
        <v>48734</v>
      </c>
      <c r="E413" s="9">
        <v>55536</v>
      </c>
      <c r="F413" s="9">
        <v>56784</v>
      </c>
      <c r="G413" s="9">
        <v>252512</v>
      </c>
      <c r="I413" t="str">
        <f>+VLOOKUP(A413,Data!$B$2:$C$2721,2,0)</f>
        <v>Union</v>
      </c>
    </row>
    <row r="414" spans="1:9" x14ac:dyDescent="0.2">
      <c r="A414" s="40">
        <v>16428</v>
      </c>
      <c r="B414" s="9">
        <v>43659.199999999997</v>
      </c>
      <c r="C414" s="9">
        <v>44969.599999999999</v>
      </c>
      <c r="D414" s="9"/>
      <c r="E414" s="9"/>
      <c r="F414" s="9"/>
      <c r="G414" s="9">
        <v>88628.799999999988</v>
      </c>
      <c r="I414" t="str">
        <f>+VLOOKUP(A414,Data!$B$2:$C$2721,2,0)</f>
        <v>NC/NE</v>
      </c>
    </row>
    <row r="415" spans="1:9" x14ac:dyDescent="0.2">
      <c r="A415" s="40">
        <v>16437</v>
      </c>
      <c r="B415" s="9"/>
      <c r="C415" s="9"/>
      <c r="D415" s="9"/>
      <c r="E415" s="9"/>
      <c r="F415" s="9">
        <v>133250</v>
      </c>
      <c r="G415" s="9">
        <v>133250</v>
      </c>
      <c r="I415" t="str">
        <f>+VLOOKUP(A415,Data!$B$2:$C$2721,2,0)</f>
        <v>Exempt</v>
      </c>
    </row>
    <row r="416" spans="1:9" x14ac:dyDescent="0.2">
      <c r="A416" s="40">
        <v>16450</v>
      </c>
      <c r="B416" s="9">
        <v>45947.199999999997</v>
      </c>
      <c r="C416" s="9">
        <v>47361.599999999999</v>
      </c>
      <c r="D416" s="9">
        <v>49753.599999999999</v>
      </c>
      <c r="E416" s="9">
        <v>52145.599999999999</v>
      </c>
      <c r="F416" s="9">
        <v>58926.400000000001</v>
      </c>
      <c r="G416" s="9">
        <v>254134.39999999999</v>
      </c>
      <c r="I416" t="str">
        <f>+VLOOKUP(A416,Data!$B$2:$C$2721,2,0)</f>
        <v>NC/NE</v>
      </c>
    </row>
    <row r="417" spans="1:9" x14ac:dyDescent="0.2">
      <c r="A417" s="40">
        <v>16476</v>
      </c>
      <c r="B417" s="9"/>
      <c r="C417" s="9"/>
      <c r="D417" s="9"/>
      <c r="E417" s="9">
        <v>69100</v>
      </c>
      <c r="F417" s="9">
        <v>71384.179999999993</v>
      </c>
      <c r="G417" s="9">
        <v>140484.18</v>
      </c>
      <c r="I417" t="str">
        <f>+VLOOKUP(A417,Data!$B$2:$C$2721,2,0)</f>
        <v>Exempt</v>
      </c>
    </row>
    <row r="418" spans="1:9" x14ac:dyDescent="0.2">
      <c r="A418" s="40">
        <v>16479</v>
      </c>
      <c r="B418" s="9">
        <v>45053</v>
      </c>
      <c r="C418" s="9">
        <v>46405</v>
      </c>
      <c r="D418" s="9">
        <v>54184</v>
      </c>
      <c r="E418" s="9">
        <v>55536</v>
      </c>
      <c r="F418" s="9">
        <v>56784</v>
      </c>
      <c r="G418" s="9">
        <v>257962</v>
      </c>
      <c r="I418" t="str">
        <f>+VLOOKUP(A418,Data!$B$2:$C$2721,2,0)</f>
        <v>Union</v>
      </c>
    </row>
    <row r="419" spans="1:9" x14ac:dyDescent="0.2">
      <c r="A419" s="40">
        <v>16500</v>
      </c>
      <c r="B419" s="9"/>
      <c r="C419" s="9"/>
      <c r="D419" s="9">
        <v>43659</v>
      </c>
      <c r="E419" s="9">
        <v>44866</v>
      </c>
      <c r="F419" s="9">
        <v>45989</v>
      </c>
      <c r="G419" s="9">
        <v>134514</v>
      </c>
      <c r="I419" t="str">
        <f>+VLOOKUP(A419,Data!$B$2:$C$2721,2,0)</f>
        <v>Union</v>
      </c>
    </row>
    <row r="420" spans="1:9" x14ac:dyDescent="0.2">
      <c r="A420" s="40">
        <v>16506</v>
      </c>
      <c r="B420" s="9">
        <v>40619.279999999999</v>
      </c>
      <c r="C420" s="9">
        <v>41763.279999999999</v>
      </c>
      <c r="D420" s="9">
        <v>45156.800000000003</v>
      </c>
      <c r="E420" s="9"/>
      <c r="F420" s="9"/>
      <c r="G420" s="9">
        <v>127539.36</v>
      </c>
      <c r="I420" t="str">
        <f>+VLOOKUP(A420,Data!$B$2:$C$2721,2,0)</f>
        <v>NC/NE</v>
      </c>
    </row>
    <row r="421" spans="1:9" x14ac:dyDescent="0.2">
      <c r="A421" s="40">
        <v>16515</v>
      </c>
      <c r="B421" s="9">
        <v>43742</v>
      </c>
      <c r="C421" s="9">
        <v>45053</v>
      </c>
      <c r="D421" s="9">
        <v>45947</v>
      </c>
      <c r="E421" s="9">
        <v>50502</v>
      </c>
      <c r="F421" s="9">
        <v>57512</v>
      </c>
      <c r="G421" s="9">
        <v>242756</v>
      </c>
      <c r="I421" t="str">
        <f>+VLOOKUP(A421,Data!$B$2:$C$2721,2,0)</f>
        <v>Union</v>
      </c>
    </row>
    <row r="422" spans="1:9" x14ac:dyDescent="0.2">
      <c r="A422" s="40">
        <v>16523</v>
      </c>
      <c r="B422" s="9">
        <v>45947.199999999997</v>
      </c>
      <c r="C422" s="9">
        <v>47320</v>
      </c>
      <c r="D422" s="9"/>
      <c r="E422" s="9"/>
      <c r="F422" s="9"/>
      <c r="G422" s="9">
        <v>93267.199999999997</v>
      </c>
      <c r="I422" t="str">
        <f>+VLOOKUP(A422,Data!$B$2:$C$2721,2,0)</f>
        <v>NC/NE</v>
      </c>
    </row>
    <row r="423" spans="1:9" x14ac:dyDescent="0.2">
      <c r="A423" s="40">
        <v>16550</v>
      </c>
      <c r="B423" s="9">
        <v>42390</v>
      </c>
      <c r="C423" s="9">
        <v>44616</v>
      </c>
      <c r="D423" s="9">
        <v>45947</v>
      </c>
      <c r="E423" s="9">
        <v>46675</v>
      </c>
      <c r="F423" s="9">
        <v>47840</v>
      </c>
      <c r="G423" s="9">
        <v>227468</v>
      </c>
      <c r="I423" t="str">
        <f>+VLOOKUP(A423,Data!$B$2:$C$2721,2,0)</f>
        <v>Union</v>
      </c>
    </row>
    <row r="424" spans="1:9" x14ac:dyDescent="0.2">
      <c r="A424" s="40">
        <v>16560</v>
      </c>
      <c r="B424" s="9">
        <v>33252.54</v>
      </c>
      <c r="C424" s="9">
        <v>37585.599999999999</v>
      </c>
      <c r="D424" s="9">
        <v>40560</v>
      </c>
      <c r="E424" s="9">
        <v>41974.400000000001</v>
      </c>
      <c r="F424" s="9">
        <v>43014.400000000001</v>
      </c>
      <c r="G424" s="9">
        <v>196386.94</v>
      </c>
      <c r="I424" t="str">
        <f>+VLOOKUP(A424,Data!$B$2:$C$2721,2,0)</f>
        <v>NC/NE</v>
      </c>
    </row>
    <row r="425" spans="1:9" x14ac:dyDescent="0.2">
      <c r="A425" s="40">
        <v>16561</v>
      </c>
      <c r="B425" s="9">
        <v>43659.199999999997</v>
      </c>
      <c r="C425" s="9">
        <v>49025.599999999999</v>
      </c>
      <c r="D425" s="9">
        <v>50440</v>
      </c>
      <c r="E425" s="9">
        <v>52000</v>
      </c>
      <c r="F425" s="9">
        <v>55161.599999999999</v>
      </c>
      <c r="G425" s="9">
        <v>250286.4</v>
      </c>
      <c r="I425" t="str">
        <f>+VLOOKUP(A425,Data!$B$2:$C$2721,2,0)</f>
        <v>NC/NE</v>
      </c>
    </row>
    <row r="426" spans="1:9" x14ac:dyDescent="0.2">
      <c r="A426" s="40">
        <v>16562</v>
      </c>
      <c r="B426" s="9">
        <v>36150.400000000001</v>
      </c>
      <c r="C426" s="9">
        <v>39852.800000000003</v>
      </c>
      <c r="D426" s="9">
        <v>42993.599999999999</v>
      </c>
      <c r="E426" s="9"/>
      <c r="F426" s="9"/>
      <c r="G426" s="9">
        <v>118996.80000000002</v>
      </c>
      <c r="I426" t="str">
        <f>+VLOOKUP(A426,Data!$B$2:$C$2721,2,0)</f>
        <v>NC/NE</v>
      </c>
    </row>
    <row r="427" spans="1:9" x14ac:dyDescent="0.2">
      <c r="A427" s="40">
        <v>16578</v>
      </c>
      <c r="B427" s="9">
        <v>35651.199999999997</v>
      </c>
      <c r="C427" s="9">
        <v>39790.400000000001</v>
      </c>
      <c r="D427" s="9">
        <v>47798.400000000001</v>
      </c>
      <c r="E427" s="9">
        <v>51084.800000000003</v>
      </c>
      <c r="F427" s="9">
        <v>52520</v>
      </c>
      <c r="G427" s="9">
        <v>226844.79999999999</v>
      </c>
      <c r="I427" t="str">
        <f>+VLOOKUP(A427,Data!$B$2:$C$2721,2,0)</f>
        <v>NC/NE</v>
      </c>
    </row>
    <row r="428" spans="1:9" x14ac:dyDescent="0.2">
      <c r="A428" s="40">
        <v>16582</v>
      </c>
      <c r="B428" s="9">
        <v>45053</v>
      </c>
      <c r="C428" s="9">
        <v>46405</v>
      </c>
      <c r="D428" s="9">
        <v>48734</v>
      </c>
      <c r="E428" s="9">
        <v>55536</v>
      </c>
      <c r="F428" s="9">
        <v>56784</v>
      </c>
      <c r="G428" s="9">
        <v>252512</v>
      </c>
      <c r="I428" t="str">
        <f>+VLOOKUP(A428,Data!$B$2:$C$2721,2,0)</f>
        <v>Union</v>
      </c>
    </row>
    <row r="429" spans="1:9" x14ac:dyDescent="0.2">
      <c r="A429" s="40">
        <v>16587</v>
      </c>
      <c r="B429" s="9">
        <v>41350.400000000001</v>
      </c>
      <c r="C429" s="9">
        <v>42494</v>
      </c>
      <c r="D429" s="9">
        <v>43763</v>
      </c>
      <c r="E429" s="9">
        <v>45074</v>
      </c>
      <c r="F429" s="9">
        <v>49962</v>
      </c>
      <c r="G429" s="9">
        <v>222643.4</v>
      </c>
      <c r="I429" t="str">
        <f>+VLOOKUP(A429,Data!$B$2:$C$2721,2,0)</f>
        <v>Union</v>
      </c>
    </row>
    <row r="430" spans="1:9" x14ac:dyDescent="0.2">
      <c r="A430" s="40">
        <v>16588</v>
      </c>
      <c r="B430" s="9">
        <v>45053</v>
      </c>
      <c r="C430" s="9">
        <v>48173</v>
      </c>
      <c r="D430" s="9">
        <v>54184</v>
      </c>
      <c r="E430" s="9">
        <v>55536</v>
      </c>
      <c r="F430" s="9">
        <v>56784</v>
      </c>
      <c r="G430" s="9">
        <v>259730</v>
      </c>
      <c r="I430" t="str">
        <f>+VLOOKUP(A430,Data!$B$2:$C$2721,2,0)</f>
        <v>Union</v>
      </c>
    </row>
    <row r="431" spans="1:9" x14ac:dyDescent="0.2">
      <c r="A431" s="40">
        <v>16606</v>
      </c>
      <c r="B431" s="9">
        <v>46176</v>
      </c>
      <c r="C431" s="9">
        <v>47569.599999999999</v>
      </c>
      <c r="D431" s="9">
        <v>51147.199999999997</v>
      </c>
      <c r="E431" s="9">
        <v>58240</v>
      </c>
      <c r="F431" s="9">
        <v>59696</v>
      </c>
      <c r="G431" s="9">
        <v>262828.79999999999</v>
      </c>
      <c r="I431" t="str">
        <f>+VLOOKUP(A431,Data!$B$2:$C$2721,2,0)</f>
        <v>NC/NE</v>
      </c>
    </row>
    <row r="432" spans="1:9" x14ac:dyDescent="0.2">
      <c r="A432" s="40">
        <v>16607</v>
      </c>
      <c r="B432" s="9">
        <v>32243.54</v>
      </c>
      <c r="C432" s="9"/>
      <c r="D432" s="9"/>
      <c r="E432" s="9"/>
      <c r="F432" s="9"/>
      <c r="G432" s="9">
        <v>32243.54</v>
      </c>
      <c r="I432" t="str">
        <f>+VLOOKUP(A432,Data!$B$2:$C$2721,2,0)</f>
        <v>NC/NE</v>
      </c>
    </row>
    <row r="433" spans="1:9" x14ac:dyDescent="0.2">
      <c r="A433" s="40">
        <v>16609</v>
      </c>
      <c r="B433" s="9"/>
      <c r="C433" s="9">
        <v>76220</v>
      </c>
      <c r="D433" s="9">
        <v>84460</v>
      </c>
      <c r="E433" s="9">
        <v>92700</v>
      </c>
      <c r="F433" s="9">
        <v>95925.96</v>
      </c>
      <c r="G433" s="9">
        <v>349305.96</v>
      </c>
      <c r="I433" t="str">
        <f>+VLOOKUP(A433,Data!$B$2:$C$2721,2,0)</f>
        <v>Exempt</v>
      </c>
    </row>
    <row r="434" spans="1:9" x14ac:dyDescent="0.2">
      <c r="A434" s="40">
        <v>16611</v>
      </c>
      <c r="B434" s="9">
        <v>70349.5</v>
      </c>
      <c r="C434" s="9">
        <v>74160</v>
      </c>
      <c r="D434" s="9">
        <v>84460</v>
      </c>
      <c r="E434" s="9">
        <v>92700</v>
      </c>
      <c r="F434" s="9">
        <v>95481</v>
      </c>
      <c r="G434" s="9">
        <v>417150.5</v>
      </c>
      <c r="I434" t="str">
        <f>+VLOOKUP(A434,Data!$B$2:$C$2721,2,0)</f>
        <v>Exempt</v>
      </c>
    </row>
    <row r="435" spans="1:9" x14ac:dyDescent="0.2">
      <c r="A435" s="40">
        <v>16637</v>
      </c>
      <c r="B435" s="9"/>
      <c r="C435" s="9"/>
      <c r="D435" s="9"/>
      <c r="E435" s="9">
        <v>76220</v>
      </c>
      <c r="F435" s="9"/>
      <c r="G435" s="9">
        <v>76220</v>
      </c>
      <c r="I435" t="str">
        <f>+VLOOKUP(A435,Data!$B$2:$C$2721,2,0)</f>
        <v>Exempt</v>
      </c>
    </row>
    <row r="436" spans="1:9" x14ac:dyDescent="0.2">
      <c r="A436" s="40">
        <v>16670</v>
      </c>
      <c r="B436" s="9">
        <v>41350.400000000001</v>
      </c>
      <c r="C436" s="9"/>
      <c r="D436" s="9"/>
      <c r="E436" s="9"/>
      <c r="F436" s="9"/>
      <c r="G436" s="9">
        <v>41350.400000000001</v>
      </c>
      <c r="I436" t="str">
        <f>+VLOOKUP(A436,Data!$B$2:$C$2721,2,0)</f>
        <v>Union</v>
      </c>
    </row>
    <row r="437" spans="1:9" x14ac:dyDescent="0.2">
      <c r="A437" s="40">
        <v>16713</v>
      </c>
      <c r="B437" s="9">
        <v>45053</v>
      </c>
      <c r="C437" s="9">
        <v>46405</v>
      </c>
      <c r="D437" s="9">
        <v>48734</v>
      </c>
      <c r="E437" s="9">
        <v>55536</v>
      </c>
      <c r="F437" s="9">
        <v>56784</v>
      </c>
      <c r="G437" s="9">
        <v>252512</v>
      </c>
      <c r="I437" t="str">
        <f>+VLOOKUP(A437,Data!$B$2:$C$2721,2,0)</f>
        <v>Union</v>
      </c>
    </row>
    <row r="438" spans="1:9" x14ac:dyDescent="0.2">
      <c r="A438" s="40">
        <v>16714</v>
      </c>
      <c r="B438" s="9">
        <v>42806</v>
      </c>
      <c r="C438" s="9">
        <v>45053</v>
      </c>
      <c r="D438" s="9">
        <v>48734</v>
      </c>
      <c r="E438" s="9">
        <v>55536</v>
      </c>
      <c r="F438" s="9">
        <v>56784</v>
      </c>
      <c r="G438" s="9">
        <v>248913</v>
      </c>
      <c r="I438" t="str">
        <f>+VLOOKUP(A438,Data!$B$2:$C$2721,2,0)</f>
        <v>Union</v>
      </c>
    </row>
    <row r="439" spans="1:9" x14ac:dyDescent="0.2">
      <c r="A439" s="40">
        <v>16733</v>
      </c>
      <c r="B439" s="9">
        <v>41350.400000000001</v>
      </c>
      <c r="C439" s="9">
        <v>42494</v>
      </c>
      <c r="D439" s="9">
        <v>43763</v>
      </c>
      <c r="E439" s="9">
        <v>48630</v>
      </c>
      <c r="F439" s="9">
        <v>49962</v>
      </c>
      <c r="G439" s="9">
        <v>226199.4</v>
      </c>
      <c r="I439" t="str">
        <f>+VLOOKUP(A439,Data!$B$2:$C$2721,2,0)</f>
        <v>Union</v>
      </c>
    </row>
    <row r="440" spans="1:9" x14ac:dyDescent="0.2">
      <c r="A440" s="40">
        <v>16734</v>
      </c>
      <c r="B440" s="9">
        <v>39062.400000000001</v>
      </c>
      <c r="C440" s="9">
        <v>50627.199999999997</v>
      </c>
      <c r="D440" s="9">
        <v>54891.199999999997</v>
      </c>
      <c r="E440" s="9">
        <v>56617.599999999999</v>
      </c>
      <c r="F440" s="9"/>
      <c r="G440" s="9">
        <v>201198.4</v>
      </c>
      <c r="I440" t="str">
        <f>+VLOOKUP(A440,Data!$B$2:$C$2721,2,0)</f>
        <v>NC/NE</v>
      </c>
    </row>
    <row r="441" spans="1:9" x14ac:dyDescent="0.2">
      <c r="A441" s="40">
        <v>16735</v>
      </c>
      <c r="B441" s="9">
        <v>45843.199999999997</v>
      </c>
      <c r="C441" s="9">
        <v>47444.800000000003</v>
      </c>
      <c r="D441" s="9">
        <v>51147.199999999997</v>
      </c>
      <c r="E441" s="9">
        <v>58219.199999999997</v>
      </c>
      <c r="F441" s="9">
        <v>59841.599999999999</v>
      </c>
      <c r="G441" s="9">
        <v>262496</v>
      </c>
      <c r="I441" t="str">
        <f>+VLOOKUP(A441,Data!$B$2:$C$2721,2,0)</f>
        <v>NC/NE</v>
      </c>
    </row>
    <row r="442" spans="1:9" x14ac:dyDescent="0.2">
      <c r="A442" s="40">
        <v>16745</v>
      </c>
      <c r="B442" s="9">
        <v>43742</v>
      </c>
      <c r="C442" s="9">
        <v>45053</v>
      </c>
      <c r="D442" s="9">
        <v>48027</v>
      </c>
      <c r="E442" s="9">
        <v>52582</v>
      </c>
      <c r="F442" s="9">
        <v>59592</v>
      </c>
      <c r="G442" s="9">
        <v>248996</v>
      </c>
      <c r="I442" t="str">
        <f>+VLOOKUP(A442,Data!$B$2:$C$2721,2,0)</f>
        <v>Union</v>
      </c>
    </row>
    <row r="443" spans="1:9" x14ac:dyDescent="0.2">
      <c r="A443" s="40">
        <v>16751</v>
      </c>
      <c r="B443" s="9">
        <v>38314</v>
      </c>
      <c r="C443" s="9">
        <v>39458</v>
      </c>
      <c r="D443" s="9">
        <v>43243</v>
      </c>
      <c r="E443" s="9">
        <v>46675</v>
      </c>
      <c r="F443" s="9">
        <v>51085</v>
      </c>
      <c r="G443" s="9">
        <v>218775</v>
      </c>
      <c r="I443" t="str">
        <f>+VLOOKUP(A443,Data!$B$2:$C$2721,2,0)</f>
        <v>Union</v>
      </c>
    </row>
    <row r="444" spans="1:9" x14ac:dyDescent="0.2">
      <c r="A444" s="40">
        <v>16761</v>
      </c>
      <c r="B444" s="9">
        <v>44283.199999999997</v>
      </c>
      <c r="C444" s="9">
        <v>47893.66</v>
      </c>
      <c r="D444" s="9">
        <v>49328.86</v>
      </c>
      <c r="E444" s="9">
        <v>52332.800000000003</v>
      </c>
      <c r="F444" s="9">
        <v>55265.599999999999</v>
      </c>
      <c r="G444" s="9">
        <v>249104.12000000002</v>
      </c>
      <c r="I444" t="str">
        <f>+VLOOKUP(A444,Data!$B$2:$C$2721,2,0)</f>
        <v>NC/NE</v>
      </c>
    </row>
    <row r="445" spans="1:9" x14ac:dyDescent="0.2">
      <c r="A445" s="40">
        <v>16771</v>
      </c>
      <c r="B445" s="9">
        <v>42848</v>
      </c>
      <c r="C445" s="9">
        <v>44137.599999999999</v>
      </c>
      <c r="D445" s="9">
        <v>47715.199999999997</v>
      </c>
      <c r="E445" s="9"/>
      <c r="F445" s="9"/>
      <c r="G445" s="9">
        <v>134700.79999999999</v>
      </c>
      <c r="I445" t="str">
        <f>+VLOOKUP(A445,Data!$B$2:$C$2721,2,0)</f>
        <v>NC/NE</v>
      </c>
    </row>
    <row r="446" spans="1:9" x14ac:dyDescent="0.2">
      <c r="A446" s="40">
        <v>16773</v>
      </c>
      <c r="B446" s="9"/>
      <c r="C446" s="9"/>
      <c r="D446" s="9">
        <v>35339.199999999997</v>
      </c>
      <c r="E446" s="9">
        <v>36171.199999999997</v>
      </c>
      <c r="F446" s="9"/>
      <c r="G446" s="9">
        <v>71510.399999999994</v>
      </c>
      <c r="I446" t="str">
        <f>+VLOOKUP(A446,Data!$B$2:$C$2721,2,0)</f>
        <v>NC/NE</v>
      </c>
    </row>
    <row r="447" spans="1:9" x14ac:dyDescent="0.2">
      <c r="A447" s="40">
        <v>16774</v>
      </c>
      <c r="B447" s="9">
        <v>43659.199999999997</v>
      </c>
      <c r="C447" s="9"/>
      <c r="D447" s="9"/>
      <c r="E447" s="9"/>
      <c r="F447" s="9"/>
      <c r="G447" s="9">
        <v>43659.199999999997</v>
      </c>
      <c r="I447" t="str">
        <f>+VLOOKUP(A447,Data!$B$2:$C$2721,2,0)</f>
        <v>NC/NE</v>
      </c>
    </row>
    <row r="448" spans="1:9" x14ac:dyDescent="0.2">
      <c r="A448" s="40">
        <v>16778</v>
      </c>
      <c r="B448" s="9">
        <v>41350.400000000001</v>
      </c>
      <c r="C448" s="9">
        <v>42494</v>
      </c>
      <c r="D448" s="9">
        <v>43763</v>
      </c>
      <c r="E448" s="9">
        <v>48630</v>
      </c>
      <c r="F448" s="9">
        <v>49962</v>
      </c>
      <c r="G448" s="9">
        <v>226199.4</v>
      </c>
      <c r="I448" t="str">
        <f>+VLOOKUP(A448,Data!$B$2:$C$2721,2,0)</f>
        <v>Union</v>
      </c>
    </row>
    <row r="449" spans="1:9" x14ac:dyDescent="0.2">
      <c r="A449" s="40">
        <v>16780</v>
      </c>
      <c r="B449" s="9">
        <v>32635</v>
      </c>
      <c r="C449" s="9">
        <v>33612.800000000003</v>
      </c>
      <c r="D449" s="9">
        <v>34611.199999999997</v>
      </c>
      <c r="E449" s="9">
        <v>47611.199999999997</v>
      </c>
      <c r="F449" s="9">
        <v>49129.599999999999</v>
      </c>
      <c r="G449" s="9">
        <v>197599.80000000002</v>
      </c>
      <c r="I449" t="str">
        <f>+VLOOKUP(A449,Data!$B$2:$C$2721,2,0)</f>
        <v>NC/NE</v>
      </c>
    </row>
    <row r="450" spans="1:9" x14ac:dyDescent="0.2">
      <c r="A450" s="40">
        <v>16783</v>
      </c>
      <c r="B450" s="9">
        <v>42723.199999999997</v>
      </c>
      <c r="C450" s="9">
        <v>45323.199999999997</v>
      </c>
      <c r="D450" s="9">
        <v>49025.599999999999</v>
      </c>
      <c r="E450" s="9">
        <v>50502.400000000001</v>
      </c>
      <c r="F450" s="9">
        <v>52228.800000000003</v>
      </c>
      <c r="G450" s="9">
        <v>239803.2</v>
      </c>
      <c r="I450" t="str">
        <f>+VLOOKUP(A450,Data!$B$2:$C$2721,2,0)</f>
        <v>NC/NE</v>
      </c>
    </row>
    <row r="451" spans="1:9" x14ac:dyDescent="0.2">
      <c r="A451" s="40">
        <v>16786</v>
      </c>
      <c r="B451" s="9">
        <v>39062.400000000001</v>
      </c>
      <c r="C451" s="9">
        <v>44532.800000000003</v>
      </c>
      <c r="D451" s="9">
        <v>45864</v>
      </c>
      <c r="E451" s="9">
        <v>47236.800000000003</v>
      </c>
      <c r="F451" s="9">
        <v>48505.599999999999</v>
      </c>
      <c r="G451" s="9">
        <v>225201.6</v>
      </c>
      <c r="I451" t="str">
        <f>+VLOOKUP(A451,Data!$B$2:$C$2721,2,0)</f>
        <v>NC/NE</v>
      </c>
    </row>
    <row r="452" spans="1:9" x14ac:dyDescent="0.2">
      <c r="A452" s="40">
        <v>16791</v>
      </c>
      <c r="B452" s="9"/>
      <c r="C452" s="9"/>
      <c r="D452" s="9"/>
      <c r="E452" s="9"/>
      <c r="F452" s="9">
        <v>58468.800000000003</v>
      </c>
      <c r="G452" s="9">
        <v>58468.800000000003</v>
      </c>
      <c r="I452" t="str">
        <f>+VLOOKUP(A452,Data!$B$2:$C$2721,2,0)</f>
        <v>NC/NE</v>
      </c>
    </row>
    <row r="453" spans="1:9" x14ac:dyDescent="0.2">
      <c r="A453" s="40">
        <v>16792</v>
      </c>
      <c r="B453" s="9">
        <v>41350.400000000001</v>
      </c>
      <c r="C453" s="9"/>
      <c r="D453" s="9"/>
      <c r="E453" s="9"/>
      <c r="F453" s="9"/>
      <c r="G453" s="9">
        <v>41350.400000000001</v>
      </c>
      <c r="I453" t="str">
        <f>+VLOOKUP(A453,Data!$B$2:$C$2721,2,0)</f>
        <v>Union</v>
      </c>
    </row>
    <row r="454" spans="1:9" x14ac:dyDescent="0.2">
      <c r="A454" s="40">
        <v>16794</v>
      </c>
      <c r="B454" s="9"/>
      <c r="C454" s="9"/>
      <c r="D454" s="9">
        <v>43659</v>
      </c>
      <c r="E454" s="9">
        <v>44866</v>
      </c>
      <c r="F454" s="9">
        <v>48402</v>
      </c>
      <c r="G454" s="9">
        <v>136927</v>
      </c>
      <c r="I454" t="str">
        <f>+VLOOKUP(A454,Data!$B$2:$C$2721,2,0)</f>
        <v>Union</v>
      </c>
    </row>
    <row r="455" spans="1:9" x14ac:dyDescent="0.2">
      <c r="A455" s="40">
        <v>16817</v>
      </c>
      <c r="B455" s="9">
        <v>73964.800000000003</v>
      </c>
      <c r="C455" s="9">
        <v>76190.399999999994</v>
      </c>
      <c r="D455" s="9">
        <v>78478.399999999994</v>
      </c>
      <c r="E455" s="9">
        <v>80828.800000000003</v>
      </c>
      <c r="F455" s="9">
        <v>83012.800000000003</v>
      </c>
      <c r="G455" s="9">
        <v>392475.2</v>
      </c>
      <c r="I455" t="str">
        <f>+VLOOKUP(A455,Data!$B$2:$C$2721,2,0)</f>
        <v>NC/NE</v>
      </c>
    </row>
    <row r="456" spans="1:9" x14ac:dyDescent="0.2">
      <c r="A456" s="40">
        <v>16829</v>
      </c>
      <c r="B456" s="9">
        <v>42598</v>
      </c>
      <c r="C456" s="9">
        <v>48544.5</v>
      </c>
      <c r="D456" s="9">
        <v>50000.5</v>
      </c>
      <c r="E456" s="9">
        <v>51498.1</v>
      </c>
      <c r="F456" s="9">
        <v>52891.7</v>
      </c>
      <c r="G456" s="9">
        <v>245532.79999999999</v>
      </c>
      <c r="I456" t="str">
        <f>+VLOOKUP(A456,Data!$B$2:$C$2721,2,0)</f>
        <v>NC/NE</v>
      </c>
    </row>
    <row r="457" spans="1:9" x14ac:dyDescent="0.2">
      <c r="A457" s="40">
        <v>16831</v>
      </c>
      <c r="B457" s="9">
        <v>47382.400000000001</v>
      </c>
      <c r="C457" s="9">
        <v>48693</v>
      </c>
      <c r="D457" s="9">
        <v>50149</v>
      </c>
      <c r="E457" s="9"/>
      <c r="F457" s="9"/>
      <c r="G457" s="9">
        <v>146224.4</v>
      </c>
      <c r="I457" t="str">
        <f>+VLOOKUP(A457,Data!$B$2:$C$2721,2,0)</f>
        <v>Union</v>
      </c>
    </row>
    <row r="458" spans="1:9" x14ac:dyDescent="0.2">
      <c r="A458" s="40">
        <v>16851</v>
      </c>
      <c r="B458" s="9"/>
      <c r="C458" s="9"/>
      <c r="D458" s="9">
        <v>158500</v>
      </c>
      <c r="E458" s="9">
        <v>164840</v>
      </c>
      <c r="F458" s="9">
        <v>170609.4</v>
      </c>
      <c r="G458" s="9">
        <v>493949.4</v>
      </c>
      <c r="I458" t="str">
        <f>+VLOOKUP(A458,Data!$B$2:$C$2721,2,0)</f>
        <v>Exempt</v>
      </c>
    </row>
    <row r="459" spans="1:9" x14ac:dyDescent="0.2">
      <c r="A459" s="40">
        <v>16853</v>
      </c>
      <c r="B459" s="9">
        <v>39436.800000000003</v>
      </c>
      <c r="C459" s="9"/>
      <c r="D459" s="9"/>
      <c r="E459" s="9"/>
      <c r="F459" s="9"/>
      <c r="G459" s="9">
        <v>39436.800000000003</v>
      </c>
      <c r="I459" t="str">
        <f>+VLOOKUP(A459,Data!$B$2:$C$2721,2,0)</f>
        <v>NC/NE</v>
      </c>
    </row>
    <row r="460" spans="1:9" x14ac:dyDescent="0.2">
      <c r="A460" s="40">
        <v>16859</v>
      </c>
      <c r="B460" s="9"/>
      <c r="C460" s="9"/>
      <c r="D460" s="9"/>
      <c r="E460" s="9">
        <v>83172.5</v>
      </c>
      <c r="F460" s="9">
        <v>85418.16</v>
      </c>
      <c r="G460" s="9">
        <v>168590.66</v>
      </c>
      <c r="I460" t="str">
        <f>+VLOOKUP(A460,Data!$B$2:$C$2721,2,0)</f>
        <v>Exempt</v>
      </c>
    </row>
    <row r="461" spans="1:9" x14ac:dyDescent="0.2">
      <c r="A461" s="40">
        <v>16868</v>
      </c>
      <c r="B461" s="9"/>
      <c r="C461" s="9"/>
      <c r="D461" s="9"/>
      <c r="E461" s="9"/>
      <c r="F461" s="9">
        <v>51979.199999999997</v>
      </c>
      <c r="G461" s="9">
        <v>51979.199999999997</v>
      </c>
      <c r="I461" t="str">
        <f>+VLOOKUP(A461,Data!$B$2:$C$2721,2,0)</f>
        <v>NC/NE</v>
      </c>
    </row>
    <row r="462" spans="1:9" x14ac:dyDescent="0.2">
      <c r="A462" s="40">
        <v>16870</v>
      </c>
      <c r="B462" s="9">
        <v>39853</v>
      </c>
      <c r="C462" s="9">
        <v>45053</v>
      </c>
      <c r="D462" s="9">
        <v>45947</v>
      </c>
      <c r="E462" s="9">
        <v>47216</v>
      </c>
      <c r="F462" s="9">
        <v>48381</v>
      </c>
      <c r="G462" s="9">
        <v>226450</v>
      </c>
      <c r="I462" t="str">
        <f>+VLOOKUP(A462,Data!$B$2:$C$2721,2,0)</f>
        <v>Union</v>
      </c>
    </row>
    <row r="463" spans="1:9" x14ac:dyDescent="0.2">
      <c r="A463" s="40">
        <v>16871</v>
      </c>
      <c r="B463" s="9">
        <v>39853</v>
      </c>
      <c r="C463" s="9">
        <v>45053</v>
      </c>
      <c r="D463" s="9">
        <v>45947</v>
      </c>
      <c r="E463" s="9">
        <v>47216</v>
      </c>
      <c r="F463" s="9">
        <v>51771</v>
      </c>
      <c r="G463" s="9">
        <v>229840</v>
      </c>
      <c r="I463" t="str">
        <f>+VLOOKUP(A463,Data!$B$2:$C$2721,2,0)</f>
        <v>Union</v>
      </c>
    </row>
    <row r="464" spans="1:9" x14ac:dyDescent="0.2">
      <c r="A464" s="40">
        <v>16872</v>
      </c>
      <c r="B464" s="9">
        <v>39853</v>
      </c>
      <c r="C464" s="9">
        <v>45053</v>
      </c>
      <c r="D464" s="9">
        <v>45947</v>
      </c>
      <c r="E464" s="9">
        <v>47216</v>
      </c>
      <c r="F464" s="9">
        <v>51771</v>
      </c>
      <c r="G464" s="9">
        <v>229840</v>
      </c>
      <c r="I464" t="str">
        <f>+VLOOKUP(A464,Data!$B$2:$C$2721,2,0)</f>
        <v>Union</v>
      </c>
    </row>
    <row r="465" spans="1:9" x14ac:dyDescent="0.2">
      <c r="A465" s="40">
        <v>16882</v>
      </c>
      <c r="B465" s="9">
        <v>49649.599999999999</v>
      </c>
      <c r="C465" s="9">
        <v>51230.400000000001</v>
      </c>
      <c r="D465" s="9">
        <v>52832</v>
      </c>
      <c r="E465" s="9">
        <v>54412.800000000003</v>
      </c>
      <c r="F465" s="9">
        <v>55889.599999999999</v>
      </c>
      <c r="G465" s="9">
        <v>264014.39999999997</v>
      </c>
      <c r="I465" t="str">
        <f>+VLOOKUP(A465,Data!$B$2:$C$2721,2,0)</f>
        <v>NC/NE</v>
      </c>
    </row>
    <row r="466" spans="1:9" x14ac:dyDescent="0.2">
      <c r="A466" s="40">
        <v>16906</v>
      </c>
      <c r="B466" s="9">
        <v>83020.800000000003</v>
      </c>
      <c r="C466" s="9">
        <v>99674.17</v>
      </c>
      <c r="D466" s="9">
        <v>102913.58</v>
      </c>
      <c r="E466" s="9">
        <v>109975</v>
      </c>
      <c r="F466" s="9">
        <v>113604.18</v>
      </c>
      <c r="G466" s="9">
        <v>509187.73</v>
      </c>
      <c r="I466" t="str">
        <f>+VLOOKUP(A466,Data!$B$2:$C$2721,2,0)</f>
        <v>Exempt</v>
      </c>
    </row>
    <row r="467" spans="1:9" x14ac:dyDescent="0.2">
      <c r="A467" s="40">
        <v>16907</v>
      </c>
      <c r="B467" s="9">
        <v>40081.599999999999</v>
      </c>
      <c r="C467" s="9">
        <v>47008</v>
      </c>
      <c r="D467" s="9">
        <v>52020.800000000003</v>
      </c>
      <c r="E467" s="9">
        <v>53851.199999999997</v>
      </c>
      <c r="F467" s="9">
        <v>55993.599999999999</v>
      </c>
      <c r="G467" s="9">
        <v>248955.20000000004</v>
      </c>
      <c r="I467" t="str">
        <f>+VLOOKUP(A467,Data!$B$2:$C$2721,2,0)</f>
        <v>NC/NE</v>
      </c>
    </row>
    <row r="468" spans="1:9" x14ac:dyDescent="0.2">
      <c r="A468" s="40">
        <v>16908</v>
      </c>
      <c r="B468" s="9">
        <v>41059.199999999997</v>
      </c>
      <c r="C468" s="9">
        <v>47112</v>
      </c>
      <c r="D468" s="9">
        <v>52000</v>
      </c>
      <c r="E468" s="9">
        <v>54080</v>
      </c>
      <c r="F468" s="9">
        <v>55993.599999999999</v>
      </c>
      <c r="G468" s="9">
        <v>250244.80000000002</v>
      </c>
      <c r="I468" t="str">
        <f>+VLOOKUP(A468,Data!$B$2:$C$2721,2,0)</f>
        <v>NC/NE</v>
      </c>
    </row>
    <row r="469" spans="1:9" x14ac:dyDescent="0.2">
      <c r="A469" s="40">
        <v>16909</v>
      </c>
      <c r="B469" s="9">
        <v>33633.599999999999</v>
      </c>
      <c r="C469" s="9">
        <v>39852.800000000003</v>
      </c>
      <c r="D469" s="9">
        <v>42993.599999999999</v>
      </c>
      <c r="E469" s="9">
        <v>44075.199999999997</v>
      </c>
      <c r="F469" s="9">
        <v>49608</v>
      </c>
      <c r="G469" s="9">
        <v>210163.20000000001</v>
      </c>
      <c r="I469" t="str">
        <f>+VLOOKUP(A469,Data!$B$2:$C$2721,2,0)</f>
        <v>NC/NE</v>
      </c>
    </row>
    <row r="470" spans="1:9" x14ac:dyDescent="0.2">
      <c r="A470" s="40">
        <v>16910</v>
      </c>
      <c r="B470" s="9">
        <v>39062.400000000001</v>
      </c>
      <c r="C470" s="9">
        <v>46883.199999999997</v>
      </c>
      <c r="D470" s="9"/>
      <c r="E470" s="9"/>
      <c r="F470" s="9"/>
      <c r="G470" s="9">
        <v>85945.600000000006</v>
      </c>
      <c r="I470" t="str">
        <f>+VLOOKUP(A470,Data!$B$2:$C$2721,2,0)</f>
        <v>NC/NE</v>
      </c>
    </row>
    <row r="471" spans="1:9" x14ac:dyDescent="0.2">
      <c r="A471" s="40">
        <v>16911</v>
      </c>
      <c r="B471" s="9"/>
      <c r="C471" s="9"/>
      <c r="D471" s="9"/>
      <c r="E471" s="9">
        <v>47299.199999999997</v>
      </c>
      <c r="F471" s="9">
        <v>48568</v>
      </c>
      <c r="G471" s="9">
        <v>95867.199999999997</v>
      </c>
      <c r="I471" t="str">
        <f>+VLOOKUP(A471,Data!$B$2:$C$2721,2,0)</f>
        <v>NC/NE</v>
      </c>
    </row>
    <row r="472" spans="1:9" x14ac:dyDescent="0.2">
      <c r="A472" s="40">
        <v>16944</v>
      </c>
      <c r="B472" s="9"/>
      <c r="C472" s="9"/>
      <c r="D472" s="9">
        <v>43659</v>
      </c>
      <c r="E472" s="9">
        <v>44866</v>
      </c>
      <c r="F472" s="9">
        <v>45989</v>
      </c>
      <c r="G472" s="9">
        <v>134514</v>
      </c>
      <c r="I472" t="str">
        <f>+VLOOKUP(A472,Data!$B$2:$C$2721,2,0)</f>
        <v>Union</v>
      </c>
    </row>
    <row r="473" spans="1:9" x14ac:dyDescent="0.2">
      <c r="A473" s="40">
        <v>16970</v>
      </c>
      <c r="B473" s="9">
        <v>41350.400000000001</v>
      </c>
      <c r="C473" s="9"/>
      <c r="D473" s="9"/>
      <c r="E473" s="9"/>
      <c r="F473" s="9"/>
      <c r="G473" s="9">
        <v>41350.400000000001</v>
      </c>
      <c r="I473" t="str">
        <f>+VLOOKUP(A473,Data!$B$2:$C$2721,2,0)</f>
        <v>Union</v>
      </c>
    </row>
    <row r="474" spans="1:9" x14ac:dyDescent="0.2">
      <c r="A474" s="40">
        <v>16971</v>
      </c>
      <c r="B474" s="9">
        <v>37814.400000000001</v>
      </c>
      <c r="C474" s="9">
        <v>38958.400000000001</v>
      </c>
      <c r="D474" s="9">
        <v>42744</v>
      </c>
      <c r="E474" s="9">
        <v>43929.599999999999</v>
      </c>
      <c r="F474" s="9">
        <v>45115.199999999997</v>
      </c>
      <c r="G474" s="9">
        <v>208561.59999999998</v>
      </c>
      <c r="I474" t="str">
        <f>+VLOOKUP(A474,Data!$B$2:$C$2721,2,0)</f>
        <v>NC/NE</v>
      </c>
    </row>
    <row r="475" spans="1:9" x14ac:dyDescent="0.2">
      <c r="A475" s="40">
        <v>16972</v>
      </c>
      <c r="B475" s="9">
        <v>41350.400000000001</v>
      </c>
      <c r="C475" s="9">
        <v>42494</v>
      </c>
      <c r="D475" s="9">
        <v>43763</v>
      </c>
      <c r="E475" s="9">
        <v>46197</v>
      </c>
      <c r="F475" s="9"/>
      <c r="G475" s="9">
        <v>173804.4</v>
      </c>
      <c r="I475" t="str">
        <f>+VLOOKUP(A475,Data!$B$2:$C$2721,2,0)</f>
        <v>Union</v>
      </c>
    </row>
    <row r="476" spans="1:9" x14ac:dyDescent="0.2">
      <c r="A476" s="40">
        <v>16973</v>
      </c>
      <c r="B476" s="9">
        <v>47309.8</v>
      </c>
      <c r="C476" s="9">
        <v>54760.7</v>
      </c>
      <c r="D476" s="9">
        <v>56403.519999999997</v>
      </c>
      <c r="E476" s="9">
        <v>56967.56</v>
      </c>
      <c r="F476" s="9"/>
      <c r="G476" s="9">
        <v>215441.58</v>
      </c>
      <c r="I476" t="str">
        <f>+VLOOKUP(A476,Data!$B$2:$C$2721,2,0)</f>
        <v>Exempt</v>
      </c>
    </row>
    <row r="477" spans="1:9" x14ac:dyDescent="0.2">
      <c r="A477" s="40">
        <v>16974</v>
      </c>
      <c r="B477" s="9">
        <v>41350.400000000001</v>
      </c>
      <c r="C477" s="9">
        <v>42494</v>
      </c>
      <c r="D477" s="9"/>
      <c r="E477" s="9"/>
      <c r="F477" s="9"/>
      <c r="G477" s="9">
        <v>83844.399999999994</v>
      </c>
      <c r="I477" t="str">
        <f>+VLOOKUP(A477,Data!$B$2:$C$2721,2,0)</f>
        <v>Union</v>
      </c>
    </row>
    <row r="478" spans="1:9" x14ac:dyDescent="0.2">
      <c r="A478" s="40">
        <v>16979</v>
      </c>
      <c r="B478" s="9">
        <v>56501.77</v>
      </c>
      <c r="C478" s="9"/>
      <c r="D478" s="9"/>
      <c r="E478" s="9"/>
      <c r="F478" s="9"/>
      <c r="G478" s="9">
        <v>56501.77</v>
      </c>
      <c r="I478" t="str">
        <f>+VLOOKUP(A478,Data!$B$2:$C$2721,2,0)</f>
        <v>Exempt</v>
      </c>
    </row>
    <row r="479" spans="1:9" x14ac:dyDescent="0.2">
      <c r="A479" s="40">
        <v>16999</v>
      </c>
      <c r="B479" s="9">
        <v>43659.199999999997</v>
      </c>
      <c r="C479" s="9">
        <v>46966.400000000001</v>
      </c>
      <c r="D479" s="9">
        <v>48318.400000000001</v>
      </c>
      <c r="E479" s="9">
        <v>49649.599999999999</v>
      </c>
      <c r="F479" s="9">
        <v>52936</v>
      </c>
      <c r="G479" s="9">
        <v>241529.60000000001</v>
      </c>
      <c r="I479" t="str">
        <f>+VLOOKUP(A479,Data!$B$2:$C$2721,2,0)</f>
        <v>NC/NE</v>
      </c>
    </row>
    <row r="480" spans="1:9" x14ac:dyDescent="0.2">
      <c r="A480" s="40">
        <v>17000</v>
      </c>
      <c r="B480" s="9">
        <v>53466.86</v>
      </c>
      <c r="C480" s="9">
        <v>56500</v>
      </c>
      <c r="D480" s="9">
        <v>60770</v>
      </c>
      <c r="E480" s="9">
        <v>62593.1</v>
      </c>
      <c r="F480" s="9">
        <v>64283.11</v>
      </c>
      <c r="G480" s="9">
        <v>297613.07</v>
      </c>
      <c r="I480" t="str">
        <f>+VLOOKUP(A480,Data!$B$2:$C$2721,2,0)</f>
        <v>Exempt</v>
      </c>
    </row>
    <row r="481" spans="1:9" x14ac:dyDescent="0.2">
      <c r="A481" s="40">
        <v>17002</v>
      </c>
      <c r="B481" s="9">
        <v>39062.400000000001</v>
      </c>
      <c r="C481" s="9">
        <v>43680</v>
      </c>
      <c r="D481" s="9">
        <v>45281.599999999999</v>
      </c>
      <c r="E481" s="9">
        <v>48027.199999999997</v>
      </c>
      <c r="F481" s="9"/>
      <c r="G481" s="9">
        <v>176051.20000000001</v>
      </c>
      <c r="I481" t="str">
        <f>+VLOOKUP(A481,Data!$B$2:$C$2721,2,0)</f>
        <v>NC/NE</v>
      </c>
    </row>
    <row r="482" spans="1:9" x14ac:dyDescent="0.2">
      <c r="A482" s="40">
        <v>17015</v>
      </c>
      <c r="B482" s="9">
        <v>38314</v>
      </c>
      <c r="C482" s="9">
        <v>42806</v>
      </c>
      <c r="D482" s="9">
        <v>48734</v>
      </c>
      <c r="E482" s="9">
        <v>55536</v>
      </c>
      <c r="F482" s="9">
        <v>56784</v>
      </c>
      <c r="G482" s="9">
        <v>242174</v>
      </c>
      <c r="I482" t="str">
        <f>+VLOOKUP(A482,Data!$B$2:$C$2721,2,0)</f>
        <v>Union</v>
      </c>
    </row>
    <row r="483" spans="1:9" x14ac:dyDescent="0.2">
      <c r="A483" s="40">
        <v>17019</v>
      </c>
      <c r="B483" s="9">
        <v>37918</v>
      </c>
      <c r="C483" s="9"/>
      <c r="D483" s="9"/>
      <c r="E483" s="9">
        <v>44325</v>
      </c>
      <c r="F483" s="9">
        <v>47840</v>
      </c>
      <c r="G483" s="9">
        <v>130083</v>
      </c>
      <c r="I483" t="str">
        <f>+VLOOKUP(A483,Data!$B$2:$C$2721,2,0)</f>
        <v>Union</v>
      </c>
    </row>
    <row r="484" spans="1:9" x14ac:dyDescent="0.2">
      <c r="A484" s="40">
        <v>17022</v>
      </c>
      <c r="B484" s="9">
        <v>41350.400000000001</v>
      </c>
      <c r="C484" s="9">
        <v>42494</v>
      </c>
      <c r="D484" s="9">
        <v>43763</v>
      </c>
      <c r="E484" s="9"/>
      <c r="F484" s="9"/>
      <c r="G484" s="9">
        <v>127607.4</v>
      </c>
      <c r="I484" t="str">
        <f>+VLOOKUP(A484,Data!$B$2:$C$2721,2,0)</f>
        <v>Union</v>
      </c>
    </row>
    <row r="485" spans="1:9" x14ac:dyDescent="0.2">
      <c r="A485" s="40">
        <v>17023</v>
      </c>
      <c r="B485" s="9">
        <v>41350.400000000001</v>
      </c>
      <c r="C485" s="9"/>
      <c r="D485" s="9"/>
      <c r="E485" s="9"/>
      <c r="F485" s="9"/>
      <c r="G485" s="9">
        <v>41350.400000000001</v>
      </c>
      <c r="I485" t="str">
        <f>+VLOOKUP(A485,Data!$B$2:$C$2721,2,0)</f>
        <v>Union</v>
      </c>
    </row>
    <row r="486" spans="1:9" x14ac:dyDescent="0.2">
      <c r="A486" s="40">
        <v>17024</v>
      </c>
      <c r="B486" s="9">
        <v>41350.400000000001</v>
      </c>
      <c r="C486" s="9">
        <v>42494</v>
      </c>
      <c r="D486" s="9">
        <v>43763</v>
      </c>
      <c r="E486" s="9">
        <v>46197</v>
      </c>
      <c r="F486" s="9">
        <v>49962</v>
      </c>
      <c r="G486" s="9">
        <v>223766.39999999999</v>
      </c>
      <c r="I486" t="str">
        <f>+VLOOKUP(A486,Data!$B$2:$C$2721,2,0)</f>
        <v>Union</v>
      </c>
    </row>
    <row r="487" spans="1:9" x14ac:dyDescent="0.2">
      <c r="A487" s="40">
        <v>17026</v>
      </c>
      <c r="B487" s="9">
        <v>41350.400000000001</v>
      </c>
      <c r="C487" s="9">
        <v>42494</v>
      </c>
      <c r="D487" s="9">
        <v>43763</v>
      </c>
      <c r="E487" s="9">
        <v>48630</v>
      </c>
      <c r="F487" s="9"/>
      <c r="G487" s="9">
        <v>176237.4</v>
      </c>
      <c r="I487" t="str">
        <f>+VLOOKUP(A487,Data!$B$2:$C$2721,2,0)</f>
        <v>Union</v>
      </c>
    </row>
    <row r="488" spans="1:9" x14ac:dyDescent="0.2">
      <c r="A488" s="40">
        <v>17089</v>
      </c>
      <c r="B488" s="9">
        <v>114746.94</v>
      </c>
      <c r="C488" s="9">
        <v>118189.35</v>
      </c>
      <c r="D488" s="9">
        <v>121735.03</v>
      </c>
      <c r="E488" s="9">
        <v>125387.08</v>
      </c>
      <c r="F488" s="9"/>
      <c r="G488" s="9">
        <v>480058.4</v>
      </c>
      <c r="I488" t="str">
        <f>+VLOOKUP(A488,Data!$B$2:$C$2721,2,0)</f>
        <v>Exempt</v>
      </c>
    </row>
    <row r="489" spans="1:9" x14ac:dyDescent="0.2">
      <c r="A489" s="40">
        <v>17099</v>
      </c>
      <c r="B489" s="9"/>
      <c r="C489" s="9">
        <v>54590</v>
      </c>
      <c r="D489" s="9">
        <v>56227.7</v>
      </c>
      <c r="E489" s="9">
        <v>63706.53</v>
      </c>
      <c r="F489" s="9">
        <v>71477.52</v>
      </c>
      <c r="G489" s="9">
        <v>246001.75</v>
      </c>
      <c r="I489" t="str">
        <f>+VLOOKUP(A489,Data!$B$2:$C$2721,2,0)</f>
        <v>Exempt</v>
      </c>
    </row>
    <row r="490" spans="1:9" x14ac:dyDescent="0.2">
      <c r="A490" s="40">
        <v>17105</v>
      </c>
      <c r="B490" s="9"/>
      <c r="C490" s="9"/>
      <c r="D490" s="9"/>
      <c r="E490" s="9"/>
      <c r="F490" s="9">
        <v>55316.480000000003</v>
      </c>
      <c r="G490" s="9">
        <v>55316.480000000003</v>
      </c>
      <c r="I490" t="str">
        <f>+VLOOKUP(A490,Data!$B$2:$C$2721,2,0)</f>
        <v>Exempt</v>
      </c>
    </row>
    <row r="491" spans="1:9" x14ac:dyDescent="0.2">
      <c r="A491" s="40">
        <v>17126</v>
      </c>
      <c r="B491" s="9"/>
      <c r="C491" s="9"/>
      <c r="D491" s="9"/>
      <c r="E491" s="9">
        <v>78735.179999999993</v>
      </c>
      <c r="F491" s="9">
        <v>86247.24</v>
      </c>
      <c r="G491" s="9">
        <v>164982.41999999998</v>
      </c>
      <c r="I491" t="str">
        <f>+VLOOKUP(A491,Data!$B$2:$C$2721,2,0)</f>
        <v>Exempt</v>
      </c>
    </row>
    <row r="492" spans="1:9" x14ac:dyDescent="0.2">
      <c r="A492" s="40">
        <v>17141</v>
      </c>
      <c r="B492" s="9">
        <v>39062.400000000001</v>
      </c>
      <c r="C492" s="9">
        <v>40227.199999999997</v>
      </c>
      <c r="D492" s="9">
        <v>45427.199999999997</v>
      </c>
      <c r="E492" s="9">
        <v>48755.199999999997</v>
      </c>
      <c r="F492" s="9">
        <v>50065.599999999999</v>
      </c>
      <c r="G492" s="9">
        <v>223537.6</v>
      </c>
      <c r="I492" t="str">
        <f>+VLOOKUP(A492,Data!$B$2:$C$2721,2,0)</f>
        <v>NC/NE</v>
      </c>
    </row>
    <row r="493" spans="1:9" x14ac:dyDescent="0.2">
      <c r="A493" s="40">
        <v>17144</v>
      </c>
      <c r="B493" s="9">
        <v>34507.199999999997</v>
      </c>
      <c r="C493" s="9">
        <v>39852.800000000003</v>
      </c>
      <c r="D493" s="9">
        <v>43305.599999999999</v>
      </c>
      <c r="E493" s="9">
        <v>44491.199999999997</v>
      </c>
      <c r="F493" s="9"/>
      <c r="G493" s="9">
        <v>162156.79999999999</v>
      </c>
      <c r="I493" t="str">
        <f>+VLOOKUP(A493,Data!$B$2:$C$2721,2,0)</f>
        <v>NC/NE</v>
      </c>
    </row>
    <row r="494" spans="1:9" x14ac:dyDescent="0.2">
      <c r="A494" s="40">
        <v>17150</v>
      </c>
      <c r="B494" s="9">
        <v>36150.400000000001</v>
      </c>
      <c r="C494" s="9">
        <v>39956.800000000003</v>
      </c>
      <c r="D494" s="9">
        <v>47923.199999999997</v>
      </c>
      <c r="E494" s="9">
        <v>57948.800000000003</v>
      </c>
      <c r="F494" s="9">
        <v>59571.199999999997</v>
      </c>
      <c r="G494" s="9">
        <v>241550.40000000002</v>
      </c>
      <c r="I494" t="str">
        <f>+VLOOKUP(A494,Data!$B$2:$C$2721,2,0)</f>
        <v>NC/NE</v>
      </c>
    </row>
    <row r="495" spans="1:9" x14ac:dyDescent="0.2">
      <c r="A495" s="40">
        <v>17153</v>
      </c>
      <c r="B495" s="9">
        <v>39291</v>
      </c>
      <c r="C495" s="9"/>
      <c r="D495" s="9"/>
      <c r="E495" s="9"/>
      <c r="F495" s="9"/>
      <c r="G495" s="9">
        <v>39291</v>
      </c>
      <c r="I495" t="str">
        <f>+VLOOKUP(A495,Data!$B$2:$C$2721,2,0)</f>
        <v>Union</v>
      </c>
    </row>
    <row r="496" spans="1:9" x14ac:dyDescent="0.2">
      <c r="A496" s="40">
        <v>17190</v>
      </c>
      <c r="B496" s="9">
        <v>41350</v>
      </c>
      <c r="C496" s="9"/>
      <c r="D496" s="9"/>
      <c r="E496" s="9"/>
      <c r="F496" s="9"/>
      <c r="G496" s="9">
        <v>41350</v>
      </c>
      <c r="I496" t="str">
        <f>+VLOOKUP(A496,Data!$B$2:$C$2721,2,0)</f>
        <v>Union</v>
      </c>
    </row>
    <row r="497" spans="1:9" x14ac:dyDescent="0.2">
      <c r="A497" s="40">
        <v>17192</v>
      </c>
      <c r="B497" s="9"/>
      <c r="C497" s="9"/>
      <c r="D497" s="9">
        <v>45947.199999999997</v>
      </c>
      <c r="E497" s="9">
        <v>48755.199999999997</v>
      </c>
      <c r="F497" s="9">
        <v>50065.599999999999</v>
      </c>
      <c r="G497" s="9">
        <v>144768</v>
      </c>
      <c r="I497" t="str">
        <f>+VLOOKUP(A497,Data!$B$2:$C$2721,2,0)</f>
        <v>NC/NE</v>
      </c>
    </row>
    <row r="498" spans="1:9" x14ac:dyDescent="0.2">
      <c r="A498" s="40">
        <v>17193</v>
      </c>
      <c r="B498" s="9">
        <v>41350</v>
      </c>
      <c r="C498" s="9">
        <v>43534</v>
      </c>
      <c r="D498" s="9"/>
      <c r="E498" s="9"/>
      <c r="F498" s="9"/>
      <c r="G498" s="9">
        <v>84884</v>
      </c>
      <c r="I498" t="str">
        <f>+VLOOKUP(A498,Data!$B$2:$C$2721,2,0)</f>
        <v>Union</v>
      </c>
    </row>
    <row r="499" spans="1:9" x14ac:dyDescent="0.2">
      <c r="A499" s="40">
        <v>17194</v>
      </c>
      <c r="B499" s="9"/>
      <c r="C499" s="9"/>
      <c r="D499" s="9">
        <v>38584</v>
      </c>
      <c r="E499" s="9"/>
      <c r="F499" s="9"/>
      <c r="G499" s="9">
        <v>38584</v>
      </c>
      <c r="I499" t="str">
        <f>+VLOOKUP(A499,Data!$B$2:$C$2721,2,0)</f>
        <v>NC/NE</v>
      </c>
    </row>
    <row r="500" spans="1:9" x14ac:dyDescent="0.2">
      <c r="A500" s="40">
        <v>17199</v>
      </c>
      <c r="B500" s="9">
        <v>39048.050000000003</v>
      </c>
      <c r="C500" s="9">
        <v>39630.449999999997</v>
      </c>
      <c r="D500" s="9"/>
      <c r="E500" s="9"/>
      <c r="F500" s="9"/>
      <c r="G500" s="9">
        <v>78678.5</v>
      </c>
      <c r="I500" t="str">
        <f>+VLOOKUP(A500,Data!$B$2:$C$2721,2,0)</f>
        <v>NC/NE</v>
      </c>
    </row>
    <row r="501" spans="1:9" x14ac:dyDescent="0.2">
      <c r="A501" s="40">
        <v>17200</v>
      </c>
      <c r="B501" s="9">
        <v>41350</v>
      </c>
      <c r="C501" s="9">
        <v>42494</v>
      </c>
      <c r="D501" s="9">
        <v>43763</v>
      </c>
      <c r="E501" s="9">
        <v>46197</v>
      </c>
      <c r="F501" s="9">
        <v>49962</v>
      </c>
      <c r="G501" s="9">
        <v>223766</v>
      </c>
      <c r="I501" t="str">
        <f>+VLOOKUP(A501,Data!$B$2:$C$2721,2,0)</f>
        <v>Union</v>
      </c>
    </row>
    <row r="502" spans="1:9" x14ac:dyDescent="0.2">
      <c r="A502" s="40">
        <v>17211</v>
      </c>
      <c r="B502" s="9">
        <v>39603.199999999997</v>
      </c>
      <c r="C502" s="9">
        <v>40788.800000000003</v>
      </c>
      <c r="D502" s="9"/>
      <c r="E502" s="9"/>
      <c r="F502" s="9"/>
      <c r="G502" s="9">
        <v>80392</v>
      </c>
      <c r="I502" t="str">
        <f>+VLOOKUP(A502,Data!$B$2:$C$2721,2,0)</f>
        <v>NC/NE</v>
      </c>
    </row>
    <row r="503" spans="1:9" x14ac:dyDescent="0.2">
      <c r="A503" s="40">
        <v>17235</v>
      </c>
      <c r="B503" s="9">
        <v>42806</v>
      </c>
      <c r="C503" s="9">
        <v>45053</v>
      </c>
      <c r="D503" s="9">
        <v>48734</v>
      </c>
      <c r="E503" s="9">
        <v>55536</v>
      </c>
      <c r="F503" s="9">
        <v>56784</v>
      </c>
      <c r="G503" s="9">
        <v>248913</v>
      </c>
      <c r="I503" t="str">
        <f>+VLOOKUP(A503,Data!$B$2:$C$2721,2,0)</f>
        <v>Union</v>
      </c>
    </row>
    <row r="504" spans="1:9" x14ac:dyDescent="0.2">
      <c r="A504" s="40">
        <v>17271</v>
      </c>
      <c r="B504" s="9">
        <v>36067.199999999997</v>
      </c>
      <c r="C504" s="9">
        <v>37148.800000000003</v>
      </c>
      <c r="D504" s="9">
        <v>40643.199999999997</v>
      </c>
      <c r="E504" s="9">
        <v>46217.599999999999</v>
      </c>
      <c r="F504" s="9">
        <v>49254.400000000001</v>
      </c>
      <c r="G504" s="9">
        <v>209331.19999999998</v>
      </c>
      <c r="I504" t="str">
        <f>+VLOOKUP(A504,Data!$B$2:$C$2721,2,0)</f>
        <v>NC/NE</v>
      </c>
    </row>
    <row r="505" spans="1:9" x14ac:dyDescent="0.2">
      <c r="A505" s="40">
        <v>17280</v>
      </c>
      <c r="B505" s="9"/>
      <c r="C505" s="9"/>
      <c r="D505" s="9"/>
      <c r="E505" s="9">
        <v>94760</v>
      </c>
      <c r="F505" s="9">
        <v>97129</v>
      </c>
      <c r="G505" s="9">
        <v>191889</v>
      </c>
      <c r="I505" t="str">
        <f>+VLOOKUP(A505,Data!$B$2:$C$2721,2,0)</f>
        <v>Exempt</v>
      </c>
    </row>
    <row r="506" spans="1:9" x14ac:dyDescent="0.2">
      <c r="A506" s="40">
        <v>17281</v>
      </c>
      <c r="B506" s="9">
        <v>37398.400000000001</v>
      </c>
      <c r="C506" s="9">
        <v>38334.400000000001</v>
      </c>
      <c r="D506" s="9">
        <v>39686.400000000001</v>
      </c>
      <c r="E506" s="9">
        <v>41184</v>
      </c>
      <c r="F506" s="9"/>
      <c r="G506" s="9">
        <v>156603.20000000001</v>
      </c>
      <c r="I506" t="str">
        <f>+VLOOKUP(A506,Data!$B$2:$C$2721,2,0)</f>
        <v>NC/NE</v>
      </c>
    </row>
    <row r="507" spans="1:9" x14ac:dyDescent="0.2">
      <c r="A507" s="40">
        <v>17296</v>
      </c>
      <c r="B507" s="9"/>
      <c r="C507" s="9"/>
      <c r="D507" s="9">
        <v>39062</v>
      </c>
      <c r="E507" s="9">
        <v>44866</v>
      </c>
      <c r="F507" s="9">
        <v>45989</v>
      </c>
      <c r="G507" s="9">
        <v>129917</v>
      </c>
      <c r="I507" t="str">
        <f>+VLOOKUP(A507,Data!$B$2:$C$2721,2,0)</f>
        <v>Union</v>
      </c>
    </row>
    <row r="508" spans="1:9" x14ac:dyDescent="0.2">
      <c r="A508" s="40">
        <v>17299</v>
      </c>
      <c r="B508" s="9">
        <v>40248</v>
      </c>
      <c r="C508" s="9">
        <v>47819.199999999997</v>
      </c>
      <c r="D508" s="9"/>
      <c r="E508" s="9"/>
      <c r="F508" s="9"/>
      <c r="G508" s="9">
        <v>88067.199999999997</v>
      </c>
      <c r="I508" t="str">
        <f>+VLOOKUP(A508,Data!$B$2:$C$2721,2,0)</f>
        <v>NC/NE</v>
      </c>
    </row>
    <row r="509" spans="1:9" x14ac:dyDescent="0.2">
      <c r="A509" s="40">
        <v>17301</v>
      </c>
      <c r="B509" s="9">
        <v>41350</v>
      </c>
      <c r="C509" s="9">
        <v>42494</v>
      </c>
      <c r="D509" s="9">
        <v>43763</v>
      </c>
      <c r="E509" s="9">
        <v>48630</v>
      </c>
      <c r="F509" s="9"/>
      <c r="G509" s="9">
        <v>176237</v>
      </c>
      <c r="I509" t="str">
        <f>+VLOOKUP(A509,Data!$B$2:$C$2721,2,0)</f>
        <v>Union</v>
      </c>
    </row>
    <row r="510" spans="1:9" x14ac:dyDescent="0.2">
      <c r="A510" s="40">
        <v>17303</v>
      </c>
      <c r="B510" s="9">
        <v>41350</v>
      </c>
      <c r="C510" s="9"/>
      <c r="D510" s="9"/>
      <c r="E510" s="9"/>
      <c r="F510" s="9"/>
      <c r="G510" s="9">
        <v>41350</v>
      </c>
      <c r="I510" t="str">
        <f>+VLOOKUP(A510,Data!$B$2:$C$2721,2,0)</f>
        <v>Union</v>
      </c>
    </row>
    <row r="511" spans="1:9" x14ac:dyDescent="0.2">
      <c r="A511" s="40">
        <v>17304</v>
      </c>
      <c r="B511" s="9">
        <v>41350</v>
      </c>
      <c r="C511" s="9"/>
      <c r="D511" s="9"/>
      <c r="E511" s="9"/>
      <c r="F511" s="9"/>
      <c r="G511" s="9">
        <v>41350</v>
      </c>
      <c r="I511" t="str">
        <f>+VLOOKUP(A511,Data!$B$2:$C$2721,2,0)</f>
        <v>Union</v>
      </c>
    </row>
    <row r="512" spans="1:9" x14ac:dyDescent="0.2">
      <c r="A512" s="40">
        <v>17305</v>
      </c>
      <c r="B512" s="9"/>
      <c r="C512" s="9">
        <v>61155.88</v>
      </c>
      <c r="D512" s="9">
        <v>62990.559999999998</v>
      </c>
      <c r="E512" s="9">
        <v>84258.79</v>
      </c>
      <c r="F512" s="9"/>
      <c r="G512" s="9">
        <v>208405.22999999998</v>
      </c>
      <c r="I512" t="str">
        <f>+VLOOKUP(A512,Data!$B$2:$C$2721,2,0)</f>
        <v>Exempt</v>
      </c>
    </row>
    <row r="513" spans="1:9" x14ac:dyDescent="0.2">
      <c r="A513" s="40">
        <v>17308</v>
      </c>
      <c r="B513" s="9">
        <v>41350</v>
      </c>
      <c r="C513" s="9">
        <v>42494</v>
      </c>
      <c r="D513" s="9">
        <v>43763</v>
      </c>
      <c r="E513" s="9">
        <v>45074</v>
      </c>
      <c r="F513" s="9">
        <v>47466</v>
      </c>
      <c r="G513" s="9">
        <v>220147</v>
      </c>
      <c r="I513" t="str">
        <f>+VLOOKUP(A513,Data!$B$2:$C$2721,2,0)</f>
        <v>Union</v>
      </c>
    </row>
    <row r="514" spans="1:9" x14ac:dyDescent="0.2">
      <c r="A514" s="40">
        <v>17309</v>
      </c>
      <c r="B514" s="9">
        <v>41350</v>
      </c>
      <c r="C514" s="9"/>
      <c r="D514" s="9"/>
      <c r="E514" s="9"/>
      <c r="F514" s="9"/>
      <c r="G514" s="9">
        <v>41350</v>
      </c>
      <c r="I514" t="str">
        <f>+VLOOKUP(A514,Data!$B$2:$C$2721,2,0)</f>
        <v>Union</v>
      </c>
    </row>
    <row r="515" spans="1:9" x14ac:dyDescent="0.2">
      <c r="A515" s="40">
        <v>17345</v>
      </c>
      <c r="B515" s="9">
        <v>32136</v>
      </c>
      <c r="C515" s="9">
        <v>39956.800000000003</v>
      </c>
      <c r="D515" s="9">
        <v>43097.599999999999</v>
      </c>
      <c r="E515" s="9">
        <v>48651.199999999997</v>
      </c>
      <c r="F515" s="9">
        <v>52083.199999999997</v>
      </c>
      <c r="G515" s="9">
        <v>215924.8</v>
      </c>
      <c r="I515" t="str">
        <f>+VLOOKUP(A515,Data!$B$2:$C$2721,2,0)</f>
        <v>NC/NE</v>
      </c>
    </row>
    <row r="516" spans="1:9" x14ac:dyDescent="0.2">
      <c r="A516" s="40">
        <v>17396</v>
      </c>
      <c r="B516" s="9">
        <v>39291</v>
      </c>
      <c r="C516" s="9">
        <v>42494</v>
      </c>
      <c r="D516" s="9">
        <v>43763</v>
      </c>
      <c r="E516" s="9">
        <v>48630</v>
      </c>
      <c r="F516" s="9">
        <v>49962</v>
      </c>
      <c r="G516" s="9">
        <v>224140</v>
      </c>
      <c r="I516" t="str">
        <f>+VLOOKUP(A516,Data!$B$2:$C$2721,2,0)</f>
        <v>Union</v>
      </c>
    </row>
    <row r="517" spans="1:9" x14ac:dyDescent="0.2">
      <c r="A517" s="40">
        <v>17398</v>
      </c>
      <c r="B517" s="9">
        <v>39291</v>
      </c>
      <c r="C517" s="9">
        <v>42494</v>
      </c>
      <c r="D517" s="9"/>
      <c r="E517" s="9"/>
      <c r="F517" s="9"/>
      <c r="G517" s="9">
        <v>81785</v>
      </c>
      <c r="I517" t="str">
        <f>+VLOOKUP(A517,Data!$B$2:$C$2721,2,0)</f>
        <v>Union</v>
      </c>
    </row>
    <row r="518" spans="1:9" x14ac:dyDescent="0.2">
      <c r="A518" s="40">
        <v>17399</v>
      </c>
      <c r="B518" s="9">
        <v>39291</v>
      </c>
      <c r="C518" s="9">
        <v>42494</v>
      </c>
      <c r="D518" s="9">
        <v>43763</v>
      </c>
      <c r="E518" s="9">
        <v>46197</v>
      </c>
      <c r="F518" s="9"/>
      <c r="G518" s="9">
        <v>171745</v>
      </c>
      <c r="I518" t="str">
        <f>+VLOOKUP(A518,Data!$B$2:$C$2721,2,0)</f>
        <v>Union</v>
      </c>
    </row>
    <row r="519" spans="1:9" x14ac:dyDescent="0.2">
      <c r="A519" s="40">
        <v>17400</v>
      </c>
      <c r="B519" s="9">
        <v>39291</v>
      </c>
      <c r="C519" s="9">
        <v>42494</v>
      </c>
      <c r="D519" s="9">
        <v>43763</v>
      </c>
      <c r="E519" s="9"/>
      <c r="F519" s="9"/>
      <c r="G519" s="9">
        <v>125548</v>
      </c>
      <c r="I519" t="str">
        <f>+VLOOKUP(A519,Data!$B$2:$C$2721,2,0)</f>
        <v>Union</v>
      </c>
    </row>
    <row r="520" spans="1:9" x14ac:dyDescent="0.2">
      <c r="A520" s="40">
        <v>17401</v>
      </c>
      <c r="B520" s="9">
        <v>39291</v>
      </c>
      <c r="C520" s="9"/>
      <c r="D520" s="9"/>
      <c r="E520" s="9"/>
      <c r="F520" s="9"/>
      <c r="G520" s="9">
        <v>39291</v>
      </c>
      <c r="I520" t="str">
        <f>+VLOOKUP(A520,Data!$B$2:$C$2721,2,0)</f>
        <v>Union</v>
      </c>
    </row>
    <row r="521" spans="1:9" x14ac:dyDescent="0.2">
      <c r="A521" s="40">
        <v>17402</v>
      </c>
      <c r="B521" s="9">
        <v>39291</v>
      </c>
      <c r="C521" s="9">
        <v>42494</v>
      </c>
      <c r="D521" s="9">
        <v>43763</v>
      </c>
      <c r="E521" s="9">
        <v>46197</v>
      </c>
      <c r="F521" s="9">
        <v>49962</v>
      </c>
      <c r="G521" s="9">
        <v>221707</v>
      </c>
      <c r="I521" t="str">
        <f>+VLOOKUP(A521,Data!$B$2:$C$2721,2,0)</f>
        <v>Union</v>
      </c>
    </row>
    <row r="522" spans="1:9" x14ac:dyDescent="0.2">
      <c r="A522" s="40">
        <v>17403</v>
      </c>
      <c r="B522" s="9"/>
      <c r="C522" s="9">
        <v>46910.86</v>
      </c>
      <c r="D522" s="9">
        <v>48325.26</v>
      </c>
      <c r="E522" s="9">
        <v>50010.06</v>
      </c>
      <c r="F522" s="9"/>
      <c r="G522" s="9">
        <v>145246.18</v>
      </c>
      <c r="I522" t="str">
        <f>+VLOOKUP(A522,Data!$B$2:$C$2721,2,0)</f>
        <v>NC/NE</v>
      </c>
    </row>
    <row r="523" spans="1:9" x14ac:dyDescent="0.2">
      <c r="A523" s="40">
        <v>17404</v>
      </c>
      <c r="B523" s="9">
        <v>42390</v>
      </c>
      <c r="C523" s="9">
        <v>44616</v>
      </c>
      <c r="D523" s="9">
        <v>45947</v>
      </c>
      <c r="E523" s="9">
        <v>46675</v>
      </c>
      <c r="F523" s="9"/>
      <c r="G523" s="9">
        <v>179628</v>
      </c>
      <c r="I523" t="str">
        <f>+VLOOKUP(A523,Data!$B$2:$C$2721,2,0)</f>
        <v>Union</v>
      </c>
    </row>
    <row r="524" spans="1:9" x14ac:dyDescent="0.2">
      <c r="A524" s="40">
        <v>17406</v>
      </c>
      <c r="B524" s="9">
        <v>46342.400000000001</v>
      </c>
      <c r="C524" s="9">
        <v>50124.05</v>
      </c>
      <c r="D524" s="9">
        <v>54204.800000000003</v>
      </c>
      <c r="E524" s="9">
        <v>58614.400000000001</v>
      </c>
      <c r="F524" s="9">
        <v>62608</v>
      </c>
      <c r="G524" s="9">
        <v>271893.65000000002</v>
      </c>
      <c r="I524" t="str">
        <f>+VLOOKUP(A524,Data!$B$2:$C$2721,2,0)</f>
        <v>NC/NE</v>
      </c>
    </row>
    <row r="525" spans="1:9" x14ac:dyDescent="0.2">
      <c r="A525" s="40">
        <v>17407</v>
      </c>
      <c r="B525" s="9">
        <v>39291</v>
      </c>
      <c r="C525" s="9">
        <v>42494</v>
      </c>
      <c r="D525" s="9">
        <v>43763</v>
      </c>
      <c r="E525" s="9"/>
      <c r="F525" s="9"/>
      <c r="G525" s="9">
        <v>125548</v>
      </c>
      <c r="I525" t="str">
        <f>+VLOOKUP(A525,Data!$B$2:$C$2721,2,0)</f>
        <v>Union</v>
      </c>
    </row>
    <row r="526" spans="1:9" x14ac:dyDescent="0.2">
      <c r="A526" s="40">
        <v>17410</v>
      </c>
      <c r="B526" s="9">
        <v>42390</v>
      </c>
      <c r="C526" s="9">
        <v>44616</v>
      </c>
      <c r="D526" s="9">
        <v>45947</v>
      </c>
      <c r="E526" s="9"/>
      <c r="F526" s="9"/>
      <c r="G526" s="9">
        <v>132953</v>
      </c>
      <c r="I526" t="str">
        <f>+VLOOKUP(A526,Data!$B$2:$C$2721,2,0)</f>
        <v>Union</v>
      </c>
    </row>
    <row r="527" spans="1:9" x14ac:dyDescent="0.2">
      <c r="A527" s="40">
        <v>17413</v>
      </c>
      <c r="B527" s="9">
        <v>29203</v>
      </c>
      <c r="C527" s="9">
        <v>38314</v>
      </c>
      <c r="D527" s="9">
        <v>43243</v>
      </c>
      <c r="E527" s="9">
        <v>46675</v>
      </c>
      <c r="F527" s="9">
        <v>51085</v>
      </c>
      <c r="G527" s="9">
        <v>208520</v>
      </c>
      <c r="I527" t="str">
        <f>+VLOOKUP(A527,Data!$B$2:$C$2721,2,0)</f>
        <v>Union</v>
      </c>
    </row>
    <row r="528" spans="1:9" x14ac:dyDescent="0.2">
      <c r="A528" s="40">
        <v>17414</v>
      </c>
      <c r="B528" s="9">
        <v>29203</v>
      </c>
      <c r="C528" s="9">
        <v>38314</v>
      </c>
      <c r="D528" s="9">
        <v>43243</v>
      </c>
      <c r="E528" s="9">
        <v>46675</v>
      </c>
      <c r="F528" s="9">
        <v>51085</v>
      </c>
      <c r="G528" s="9">
        <v>208520</v>
      </c>
      <c r="I528" t="str">
        <f>+VLOOKUP(A528,Data!$B$2:$C$2721,2,0)</f>
        <v>Union</v>
      </c>
    </row>
    <row r="529" spans="1:9" x14ac:dyDescent="0.2">
      <c r="A529" s="40">
        <v>17415</v>
      </c>
      <c r="B529" s="9">
        <v>29203</v>
      </c>
      <c r="C529" s="9">
        <v>38314</v>
      </c>
      <c r="D529" s="9">
        <v>38646</v>
      </c>
      <c r="E529" s="9">
        <v>44325</v>
      </c>
      <c r="F529" s="9">
        <v>51085</v>
      </c>
      <c r="G529" s="9">
        <v>201573</v>
      </c>
      <c r="I529" t="str">
        <f>+VLOOKUP(A529,Data!$B$2:$C$2721,2,0)</f>
        <v>Union</v>
      </c>
    </row>
    <row r="530" spans="1:9" x14ac:dyDescent="0.2">
      <c r="A530" s="40">
        <v>17428</v>
      </c>
      <c r="B530" s="9">
        <v>68958.5</v>
      </c>
      <c r="C530" s="9">
        <v>71027.259999999995</v>
      </c>
      <c r="D530" s="9">
        <v>79027</v>
      </c>
      <c r="E530" s="9">
        <v>81397.81</v>
      </c>
      <c r="F530" s="9">
        <v>86676.55</v>
      </c>
      <c r="G530" s="9">
        <v>387087.12</v>
      </c>
      <c r="I530" t="str">
        <f>+VLOOKUP(A530,Data!$B$2:$C$2721,2,0)</f>
        <v>Exempt</v>
      </c>
    </row>
    <row r="531" spans="1:9" x14ac:dyDescent="0.2">
      <c r="A531" s="40">
        <v>17438</v>
      </c>
      <c r="B531" s="9">
        <v>32136</v>
      </c>
      <c r="C531" s="9">
        <v>39956.800000000003</v>
      </c>
      <c r="D531" s="9">
        <v>47923.199999999997</v>
      </c>
      <c r="E531" s="9">
        <v>49608</v>
      </c>
      <c r="F531" s="9">
        <v>59113.599999999999</v>
      </c>
      <c r="G531" s="9">
        <v>228737.6</v>
      </c>
      <c r="I531" t="str">
        <f>+VLOOKUP(A531,Data!$B$2:$C$2721,2,0)</f>
        <v>NC/NE</v>
      </c>
    </row>
    <row r="532" spans="1:9" x14ac:dyDescent="0.2">
      <c r="A532" s="40">
        <v>17439</v>
      </c>
      <c r="B532" s="9">
        <v>30888</v>
      </c>
      <c r="C532" s="9">
        <v>39956.800000000003</v>
      </c>
      <c r="D532" s="9">
        <v>47923.199999999997</v>
      </c>
      <c r="E532" s="9">
        <v>51584</v>
      </c>
      <c r="F532" s="9"/>
      <c r="G532" s="9">
        <v>170352</v>
      </c>
      <c r="I532" t="str">
        <f>+VLOOKUP(A532,Data!$B$2:$C$2721,2,0)</f>
        <v>NC/NE</v>
      </c>
    </row>
    <row r="533" spans="1:9" x14ac:dyDescent="0.2">
      <c r="A533" s="40">
        <v>17460</v>
      </c>
      <c r="B533" s="9">
        <v>71300.44</v>
      </c>
      <c r="C533" s="9">
        <v>73439.45</v>
      </c>
      <c r="D533" s="9">
        <v>75642.63</v>
      </c>
      <c r="E533" s="9">
        <v>77911.91</v>
      </c>
      <c r="F533" s="9">
        <v>80015.53</v>
      </c>
      <c r="G533" s="9">
        <v>378309.96000000008</v>
      </c>
      <c r="I533" t="str">
        <f>+VLOOKUP(A533,Data!$B$2:$C$2721,2,0)</f>
        <v>Exempt</v>
      </c>
    </row>
    <row r="534" spans="1:9" x14ac:dyDescent="0.2">
      <c r="A534" s="40">
        <v>17462</v>
      </c>
      <c r="B534" s="9">
        <v>29536</v>
      </c>
      <c r="C534" s="9"/>
      <c r="D534" s="9"/>
      <c r="E534" s="9"/>
      <c r="F534" s="9"/>
      <c r="G534" s="9">
        <v>29536</v>
      </c>
      <c r="I534" t="str">
        <f>+VLOOKUP(A534,Data!$B$2:$C$2721,2,0)</f>
        <v>NC/NE</v>
      </c>
    </row>
    <row r="535" spans="1:9" x14ac:dyDescent="0.2">
      <c r="A535" s="40">
        <v>17488</v>
      </c>
      <c r="B535" s="9">
        <v>33280</v>
      </c>
      <c r="C535" s="9">
        <v>35984</v>
      </c>
      <c r="D535" s="9">
        <v>40185.599999999999</v>
      </c>
      <c r="E535" s="9">
        <v>44948.800000000003</v>
      </c>
      <c r="F535" s="9">
        <v>46300.800000000003</v>
      </c>
      <c r="G535" s="9">
        <v>200699.2</v>
      </c>
      <c r="I535" t="str">
        <f>+VLOOKUP(A535,Data!$B$2:$C$2721,2,0)</f>
        <v>NC/NE</v>
      </c>
    </row>
    <row r="536" spans="1:9" x14ac:dyDescent="0.2">
      <c r="A536" s="40">
        <v>17500</v>
      </c>
      <c r="B536" s="9">
        <v>36379.199999999997</v>
      </c>
      <c r="C536" s="9">
        <v>39894.400000000001</v>
      </c>
      <c r="D536" s="9">
        <v>41163.199999999997</v>
      </c>
      <c r="E536" s="9">
        <v>46862.400000000001</v>
      </c>
      <c r="F536" s="9">
        <v>48131.199999999997</v>
      </c>
      <c r="G536" s="9">
        <v>212430.40000000002</v>
      </c>
      <c r="I536" t="str">
        <f>+VLOOKUP(A536,Data!$B$2:$C$2721,2,0)</f>
        <v>NC/NE</v>
      </c>
    </row>
    <row r="537" spans="1:9" x14ac:dyDescent="0.2">
      <c r="A537" s="40">
        <v>17501</v>
      </c>
      <c r="B537" s="9">
        <v>38022.400000000001</v>
      </c>
      <c r="C537" s="9">
        <v>39228.800000000003</v>
      </c>
      <c r="D537" s="9">
        <v>42972.800000000003</v>
      </c>
      <c r="E537" s="9">
        <v>44345.599999999999</v>
      </c>
      <c r="F537" s="9">
        <v>45593.599999999999</v>
      </c>
      <c r="G537" s="9">
        <v>210163.20000000001</v>
      </c>
      <c r="I537" t="str">
        <f>+VLOOKUP(A537,Data!$B$2:$C$2721,2,0)</f>
        <v>NC/NE</v>
      </c>
    </row>
    <row r="538" spans="1:9" x14ac:dyDescent="0.2">
      <c r="A538" s="40">
        <v>17504</v>
      </c>
      <c r="B538" s="9">
        <v>74276.39</v>
      </c>
      <c r="C538" s="9">
        <v>75761.919999999998</v>
      </c>
      <c r="D538" s="9">
        <v>76898.350000000006</v>
      </c>
      <c r="E538" s="9">
        <v>77667.33</v>
      </c>
      <c r="F538" s="9">
        <v>77667.33</v>
      </c>
      <c r="G538" s="9">
        <v>382271.32</v>
      </c>
      <c r="I538" t="str">
        <f>+VLOOKUP(A538,Data!$B$2:$C$2721,2,0)</f>
        <v>Exempt</v>
      </c>
    </row>
    <row r="539" spans="1:9" x14ac:dyDescent="0.2">
      <c r="A539" s="40">
        <v>17515</v>
      </c>
      <c r="B539" s="9">
        <v>37190</v>
      </c>
      <c r="C539" s="9">
        <v>38314</v>
      </c>
      <c r="D539" s="9">
        <v>43659</v>
      </c>
      <c r="E539" s="9">
        <v>47216</v>
      </c>
      <c r="F539" s="9">
        <v>48381</v>
      </c>
      <c r="G539" s="9">
        <v>214760</v>
      </c>
      <c r="I539" t="str">
        <f>+VLOOKUP(A539,Data!$B$2:$C$2721,2,0)</f>
        <v>Union</v>
      </c>
    </row>
    <row r="540" spans="1:9" x14ac:dyDescent="0.2">
      <c r="A540" s="40">
        <v>17516</v>
      </c>
      <c r="B540" s="9">
        <v>31907</v>
      </c>
      <c r="C540" s="9">
        <v>34403</v>
      </c>
      <c r="D540" s="9">
        <v>39062</v>
      </c>
      <c r="E540" s="9">
        <v>44866</v>
      </c>
      <c r="F540" s="9">
        <v>48381</v>
      </c>
      <c r="G540" s="9">
        <v>198619</v>
      </c>
      <c r="I540" t="str">
        <f>+VLOOKUP(A540,Data!$B$2:$C$2721,2,0)</f>
        <v>Union</v>
      </c>
    </row>
    <row r="541" spans="1:9" x14ac:dyDescent="0.2">
      <c r="A541" s="40">
        <v>17518</v>
      </c>
      <c r="B541" s="9">
        <v>32136</v>
      </c>
      <c r="C541" s="9">
        <v>39852.800000000003</v>
      </c>
      <c r="D541" s="9">
        <v>49524.800000000003</v>
      </c>
      <c r="E541" s="9">
        <v>51376</v>
      </c>
      <c r="F541" s="9">
        <v>54558.400000000001</v>
      </c>
      <c r="G541" s="9">
        <v>227448</v>
      </c>
      <c r="I541" t="str">
        <f>+VLOOKUP(A541,Data!$B$2:$C$2721,2,0)</f>
        <v>NC/NE</v>
      </c>
    </row>
    <row r="542" spans="1:9" x14ac:dyDescent="0.2">
      <c r="A542" s="40">
        <v>17519</v>
      </c>
      <c r="B542" s="9">
        <v>29993.599999999999</v>
      </c>
      <c r="C542" s="9">
        <v>39852.800000000003</v>
      </c>
      <c r="D542" s="9">
        <v>42889.599999999999</v>
      </c>
      <c r="E542" s="9">
        <v>43846.400000000001</v>
      </c>
      <c r="F542" s="9">
        <v>49504</v>
      </c>
      <c r="G542" s="9">
        <v>206086.39999999999</v>
      </c>
      <c r="I542" t="str">
        <f>+VLOOKUP(A542,Data!$B$2:$C$2721,2,0)</f>
        <v>NC/NE</v>
      </c>
    </row>
    <row r="543" spans="1:9" x14ac:dyDescent="0.2">
      <c r="A543" s="40">
        <v>17521</v>
      </c>
      <c r="B543" s="9"/>
      <c r="C543" s="9"/>
      <c r="D543" s="9">
        <v>39062</v>
      </c>
      <c r="E543" s="9">
        <v>44866</v>
      </c>
      <c r="F543" s="9">
        <v>48402</v>
      </c>
      <c r="G543" s="9">
        <v>132330</v>
      </c>
      <c r="I543" t="str">
        <f>+VLOOKUP(A543,Data!$B$2:$C$2721,2,0)</f>
        <v>Union</v>
      </c>
    </row>
    <row r="544" spans="1:9" x14ac:dyDescent="0.2">
      <c r="A544" s="40">
        <v>17550</v>
      </c>
      <c r="B544" s="9">
        <v>59529.599999999999</v>
      </c>
      <c r="C544" s="9">
        <v>61318.400000000001</v>
      </c>
      <c r="D544" s="9">
        <v>63148.800000000003</v>
      </c>
      <c r="E544" s="9">
        <v>65041.599999999999</v>
      </c>
      <c r="F544" s="9">
        <v>66788.800000000003</v>
      </c>
      <c r="G544" s="9">
        <v>315827.20000000001</v>
      </c>
      <c r="I544" t="str">
        <f>+VLOOKUP(A544,Data!$B$2:$C$2721,2,0)</f>
        <v>NC/NE</v>
      </c>
    </row>
    <row r="545" spans="1:9" x14ac:dyDescent="0.2">
      <c r="A545" s="40">
        <v>17551</v>
      </c>
      <c r="B545" s="9">
        <v>30534.400000000001</v>
      </c>
      <c r="C545" s="9"/>
      <c r="D545" s="9"/>
      <c r="E545" s="9"/>
      <c r="F545" s="9"/>
      <c r="G545" s="9">
        <v>30534.400000000001</v>
      </c>
      <c r="I545" t="str">
        <f>+VLOOKUP(A545,Data!$B$2:$C$2721,2,0)</f>
        <v>NC/NE</v>
      </c>
    </row>
    <row r="546" spans="1:9" x14ac:dyDescent="0.2">
      <c r="A546" s="40">
        <v>17555</v>
      </c>
      <c r="B546" s="9">
        <v>33217.599999999999</v>
      </c>
      <c r="C546" s="9">
        <v>39852.800000000003</v>
      </c>
      <c r="D546" s="9">
        <v>42889.599999999999</v>
      </c>
      <c r="E546" s="9">
        <v>44075.199999999997</v>
      </c>
      <c r="F546" s="9">
        <v>50668.800000000003</v>
      </c>
      <c r="G546" s="9">
        <v>210704</v>
      </c>
      <c r="I546" t="str">
        <f>+VLOOKUP(A546,Data!$B$2:$C$2721,2,0)</f>
        <v>NC/NE</v>
      </c>
    </row>
    <row r="547" spans="1:9" x14ac:dyDescent="0.2">
      <c r="A547" s="40">
        <v>17576</v>
      </c>
      <c r="B547" s="9">
        <v>37918</v>
      </c>
      <c r="C547" s="9">
        <v>42390</v>
      </c>
      <c r="D547" s="9">
        <v>43659</v>
      </c>
      <c r="E547" s="9">
        <v>46675</v>
      </c>
      <c r="F547" s="9">
        <v>47840</v>
      </c>
      <c r="G547" s="9">
        <v>218482</v>
      </c>
      <c r="I547" t="str">
        <f>+VLOOKUP(A547,Data!$B$2:$C$2721,2,0)</f>
        <v>Union</v>
      </c>
    </row>
    <row r="548" spans="1:9" x14ac:dyDescent="0.2">
      <c r="A548" s="40">
        <v>17598</v>
      </c>
      <c r="B548" s="9">
        <v>69010</v>
      </c>
      <c r="C548" s="9">
        <v>73573.5</v>
      </c>
      <c r="D548" s="9">
        <v>75780</v>
      </c>
      <c r="E548" s="9">
        <v>78053.399999999994</v>
      </c>
      <c r="F548" s="9">
        <v>79614.47</v>
      </c>
      <c r="G548" s="9">
        <v>376031.37</v>
      </c>
      <c r="I548" t="str">
        <f>+VLOOKUP(A548,Data!$B$2:$C$2721,2,0)</f>
        <v>Exempt</v>
      </c>
    </row>
    <row r="549" spans="1:9" x14ac:dyDescent="0.2">
      <c r="A549" s="40">
        <v>17601</v>
      </c>
      <c r="B549" s="9"/>
      <c r="C549" s="9"/>
      <c r="D549" s="9"/>
      <c r="E549" s="9"/>
      <c r="F549" s="9">
        <v>64575</v>
      </c>
      <c r="G549" s="9">
        <v>64575</v>
      </c>
      <c r="I549" t="str">
        <f>+VLOOKUP(A549,Data!$B$2:$C$2721,2,0)</f>
        <v>Exempt</v>
      </c>
    </row>
    <row r="550" spans="1:9" x14ac:dyDescent="0.2">
      <c r="A550" s="40">
        <v>17621</v>
      </c>
      <c r="B550" s="9"/>
      <c r="C550" s="9"/>
      <c r="D550" s="9"/>
      <c r="E550" s="9"/>
      <c r="F550" s="9">
        <v>84624.8</v>
      </c>
      <c r="G550" s="9">
        <v>84624.8</v>
      </c>
      <c r="I550" t="str">
        <f>+VLOOKUP(A550,Data!$B$2:$C$2721,2,0)</f>
        <v>Exempt</v>
      </c>
    </row>
    <row r="551" spans="1:9" x14ac:dyDescent="0.2">
      <c r="A551" s="40">
        <v>17636</v>
      </c>
      <c r="B551" s="9">
        <v>34340.800000000003</v>
      </c>
      <c r="C551" s="9">
        <v>36878.400000000001</v>
      </c>
      <c r="D551" s="9">
        <v>41038.400000000001</v>
      </c>
      <c r="E551" s="9">
        <v>46321.599999999999</v>
      </c>
      <c r="F551" s="9">
        <v>49753.599999999999</v>
      </c>
      <c r="G551" s="9">
        <v>208332.80000000002</v>
      </c>
      <c r="I551" t="str">
        <f>+VLOOKUP(A551,Data!$B$2:$C$2721,2,0)</f>
        <v>NC/NE</v>
      </c>
    </row>
    <row r="552" spans="1:9" x14ac:dyDescent="0.2">
      <c r="A552" s="40">
        <v>17637</v>
      </c>
      <c r="B552" s="9">
        <v>30721.599999999999</v>
      </c>
      <c r="C552" s="9">
        <v>33176</v>
      </c>
      <c r="D552" s="9">
        <v>40643.199999999997</v>
      </c>
      <c r="E552" s="9"/>
      <c r="F552" s="9"/>
      <c r="G552" s="9">
        <v>104540.79999999999</v>
      </c>
      <c r="I552" t="str">
        <f>+VLOOKUP(A552,Data!$B$2:$C$2721,2,0)</f>
        <v>NC/NE</v>
      </c>
    </row>
    <row r="553" spans="1:9" x14ac:dyDescent="0.2">
      <c r="A553" s="40">
        <v>17638</v>
      </c>
      <c r="B553" s="9">
        <v>30721.599999999999</v>
      </c>
      <c r="C553" s="9">
        <v>33176</v>
      </c>
      <c r="D553" s="9">
        <v>40643.199999999997</v>
      </c>
      <c r="E553" s="9">
        <v>41870.400000000001</v>
      </c>
      <c r="F553" s="9">
        <v>47611.199999999997</v>
      </c>
      <c r="G553" s="9">
        <v>194022.39999999997</v>
      </c>
      <c r="I553" t="str">
        <f>+VLOOKUP(A553,Data!$B$2:$C$2721,2,0)</f>
        <v>NC/NE</v>
      </c>
    </row>
    <row r="554" spans="1:9" x14ac:dyDescent="0.2">
      <c r="A554" s="40">
        <v>17644</v>
      </c>
      <c r="B554" s="9">
        <v>37564.800000000003</v>
      </c>
      <c r="C554" s="9"/>
      <c r="D554" s="9"/>
      <c r="E554" s="9"/>
      <c r="F554" s="9"/>
      <c r="G554" s="9">
        <v>37564.800000000003</v>
      </c>
      <c r="I554" t="str">
        <f>+VLOOKUP(A554,Data!$B$2:$C$2721,2,0)</f>
        <v>NC/NE</v>
      </c>
    </row>
    <row r="555" spans="1:9" x14ac:dyDescent="0.2">
      <c r="A555" s="40">
        <v>17646</v>
      </c>
      <c r="B555" s="9"/>
      <c r="C555" s="9"/>
      <c r="D555" s="9">
        <v>36150</v>
      </c>
      <c r="E555" s="9">
        <v>40144</v>
      </c>
      <c r="F555" s="9">
        <v>45989</v>
      </c>
      <c r="G555" s="9">
        <v>122283</v>
      </c>
      <c r="I555" t="str">
        <f>+VLOOKUP(A555,Data!$B$2:$C$2721,2,0)</f>
        <v>Union</v>
      </c>
    </row>
    <row r="556" spans="1:9" x14ac:dyDescent="0.2">
      <c r="A556" s="40">
        <v>17652</v>
      </c>
      <c r="B556" s="9">
        <v>34278.400000000001</v>
      </c>
      <c r="C556" s="9">
        <v>42182.400000000001</v>
      </c>
      <c r="D556" s="9">
        <v>49254.400000000001</v>
      </c>
      <c r="E556" s="9">
        <v>50856</v>
      </c>
      <c r="F556" s="9"/>
      <c r="G556" s="9">
        <v>176571.2</v>
      </c>
      <c r="I556" t="str">
        <f>+VLOOKUP(A556,Data!$B$2:$C$2721,2,0)</f>
        <v>NC/NE</v>
      </c>
    </row>
    <row r="557" spans="1:9" x14ac:dyDescent="0.2">
      <c r="A557" s="40">
        <v>17654</v>
      </c>
      <c r="B557" s="9">
        <v>28350</v>
      </c>
      <c r="C557" s="9">
        <v>35443</v>
      </c>
      <c r="D557" s="9">
        <v>38646</v>
      </c>
      <c r="E557" s="9"/>
      <c r="F557" s="9"/>
      <c r="G557" s="9">
        <v>102439</v>
      </c>
      <c r="I557" t="str">
        <f>+VLOOKUP(A557,Data!$B$2:$C$2721,2,0)</f>
        <v>Union</v>
      </c>
    </row>
    <row r="558" spans="1:9" x14ac:dyDescent="0.2">
      <c r="A558" s="40">
        <v>17655</v>
      </c>
      <c r="B558" s="9">
        <v>31075.200000000001</v>
      </c>
      <c r="C558" s="9">
        <v>36878.400000000001</v>
      </c>
      <c r="D558" s="9">
        <v>42369.599999999999</v>
      </c>
      <c r="E558" s="9">
        <v>49004.800000000003</v>
      </c>
      <c r="F558" s="9">
        <v>52228.800000000003</v>
      </c>
      <c r="G558" s="9">
        <v>211556.8</v>
      </c>
      <c r="I558" t="str">
        <f>+VLOOKUP(A558,Data!$B$2:$C$2721,2,0)</f>
        <v>NC/NE</v>
      </c>
    </row>
    <row r="559" spans="1:9" x14ac:dyDescent="0.2">
      <c r="A559" s="40">
        <v>17656</v>
      </c>
      <c r="B559" s="9">
        <v>32136</v>
      </c>
      <c r="C559" s="9"/>
      <c r="D559" s="9"/>
      <c r="E559" s="9"/>
      <c r="F559" s="9"/>
      <c r="G559" s="9">
        <v>32136</v>
      </c>
      <c r="I559" t="str">
        <f>+VLOOKUP(A559,Data!$B$2:$C$2721,2,0)</f>
        <v>NC/NE</v>
      </c>
    </row>
    <row r="560" spans="1:9" x14ac:dyDescent="0.2">
      <c r="A560" s="40">
        <v>17657</v>
      </c>
      <c r="B560" s="9">
        <v>28350</v>
      </c>
      <c r="C560" s="9">
        <v>35443</v>
      </c>
      <c r="D560" s="9">
        <v>38646</v>
      </c>
      <c r="E560" s="9">
        <v>44325</v>
      </c>
      <c r="F560" s="9">
        <v>47715</v>
      </c>
      <c r="G560" s="9">
        <v>194479</v>
      </c>
      <c r="I560" t="str">
        <f>+VLOOKUP(A560,Data!$B$2:$C$2721,2,0)</f>
        <v>Union</v>
      </c>
    </row>
    <row r="561" spans="1:9" x14ac:dyDescent="0.2">
      <c r="A561" s="40">
        <v>17670</v>
      </c>
      <c r="B561" s="9">
        <v>27518</v>
      </c>
      <c r="C561" s="9">
        <v>35443</v>
      </c>
      <c r="D561" s="9">
        <v>39062</v>
      </c>
      <c r="E561" s="9">
        <v>44866</v>
      </c>
      <c r="F561" s="9">
        <v>48381</v>
      </c>
      <c r="G561" s="9">
        <v>195270</v>
      </c>
      <c r="I561" t="str">
        <f>+VLOOKUP(A561,Data!$B$2:$C$2721,2,0)</f>
        <v>Union</v>
      </c>
    </row>
    <row r="562" spans="1:9" x14ac:dyDescent="0.2">
      <c r="A562" s="40">
        <v>17684</v>
      </c>
      <c r="B562" s="9">
        <v>33654</v>
      </c>
      <c r="C562" s="9">
        <v>40373</v>
      </c>
      <c r="D562" s="9"/>
      <c r="E562" s="9"/>
      <c r="F562" s="9"/>
      <c r="G562" s="9">
        <v>74027</v>
      </c>
      <c r="I562" t="str">
        <f>+VLOOKUP(A562,Data!$B$2:$C$2721,2,0)</f>
        <v>Union</v>
      </c>
    </row>
    <row r="563" spans="1:9" x14ac:dyDescent="0.2">
      <c r="A563" s="40">
        <v>17685</v>
      </c>
      <c r="B563" s="9">
        <v>33654</v>
      </c>
      <c r="C563" s="9">
        <v>40373</v>
      </c>
      <c r="D563" s="9">
        <v>43763</v>
      </c>
      <c r="E563" s="9">
        <v>48630</v>
      </c>
      <c r="F563" s="9"/>
      <c r="G563" s="9">
        <v>166420</v>
      </c>
      <c r="I563" t="str">
        <f>+VLOOKUP(A563,Data!$B$2:$C$2721,2,0)</f>
        <v>Union</v>
      </c>
    </row>
    <row r="564" spans="1:9" x14ac:dyDescent="0.2">
      <c r="A564" s="40">
        <v>17686</v>
      </c>
      <c r="B564" s="9">
        <v>33654</v>
      </c>
      <c r="C564" s="9">
        <v>40373</v>
      </c>
      <c r="D564" s="9"/>
      <c r="E564" s="9"/>
      <c r="F564" s="9"/>
      <c r="G564" s="9">
        <v>74027</v>
      </c>
      <c r="I564" t="str">
        <f>+VLOOKUP(A564,Data!$B$2:$C$2721,2,0)</f>
        <v>Union</v>
      </c>
    </row>
    <row r="565" spans="1:9" x14ac:dyDescent="0.2">
      <c r="A565" s="40">
        <v>17687</v>
      </c>
      <c r="B565" s="9">
        <v>33654</v>
      </c>
      <c r="C565" s="9"/>
      <c r="D565" s="9"/>
      <c r="E565" s="9"/>
      <c r="F565" s="9"/>
      <c r="G565" s="9">
        <v>33654</v>
      </c>
      <c r="I565" t="str">
        <f>+VLOOKUP(A565,Data!$B$2:$C$2721,2,0)</f>
        <v>Union</v>
      </c>
    </row>
    <row r="566" spans="1:9" x14ac:dyDescent="0.2">
      <c r="A566" s="40">
        <v>17689</v>
      </c>
      <c r="B566" s="9">
        <v>33654</v>
      </c>
      <c r="C566" s="9">
        <v>40373</v>
      </c>
      <c r="D566" s="9"/>
      <c r="E566" s="9"/>
      <c r="F566" s="9"/>
      <c r="G566" s="9">
        <v>74027</v>
      </c>
      <c r="I566" t="str">
        <f>+VLOOKUP(A566,Data!$B$2:$C$2721,2,0)</f>
        <v>Union</v>
      </c>
    </row>
    <row r="567" spans="1:9" x14ac:dyDescent="0.2">
      <c r="A567" s="40">
        <v>17690</v>
      </c>
      <c r="B567" s="9">
        <v>33654</v>
      </c>
      <c r="C567" s="9"/>
      <c r="D567" s="9"/>
      <c r="E567" s="9"/>
      <c r="F567" s="9"/>
      <c r="G567" s="9">
        <v>33654</v>
      </c>
      <c r="I567" t="str">
        <f>+VLOOKUP(A567,Data!$B$2:$C$2721,2,0)</f>
        <v>Union</v>
      </c>
    </row>
    <row r="568" spans="1:9" x14ac:dyDescent="0.2">
      <c r="A568" s="40">
        <v>17691</v>
      </c>
      <c r="B568" s="9">
        <v>33654</v>
      </c>
      <c r="C568" s="9"/>
      <c r="D568" s="9"/>
      <c r="E568" s="9"/>
      <c r="F568" s="9"/>
      <c r="G568" s="9">
        <v>33654</v>
      </c>
      <c r="I568" t="str">
        <f>+VLOOKUP(A568,Data!$B$2:$C$2721,2,0)</f>
        <v>Union</v>
      </c>
    </row>
    <row r="569" spans="1:9" x14ac:dyDescent="0.2">
      <c r="A569" s="40">
        <v>17701</v>
      </c>
      <c r="B569" s="9"/>
      <c r="C569" s="9"/>
      <c r="D569" s="9"/>
      <c r="E569" s="9">
        <v>52145.599999999999</v>
      </c>
      <c r="F569" s="9">
        <v>53518.400000000001</v>
      </c>
      <c r="G569" s="9">
        <v>105664</v>
      </c>
      <c r="I569" t="str">
        <f>+VLOOKUP(A569,Data!$B$2:$C$2721,2,0)</f>
        <v>NC/NE</v>
      </c>
    </row>
    <row r="570" spans="1:9" x14ac:dyDescent="0.2">
      <c r="A570" s="40">
        <v>17711</v>
      </c>
      <c r="B570" s="9">
        <v>72000</v>
      </c>
      <c r="C570" s="9">
        <v>74160</v>
      </c>
      <c r="D570" s="9">
        <v>76199.399999999994</v>
      </c>
      <c r="E570" s="9">
        <v>78485.38</v>
      </c>
      <c r="F570" s="9">
        <v>80447.509999999995</v>
      </c>
      <c r="G570" s="9">
        <v>381292.29000000004</v>
      </c>
      <c r="I570" t="str">
        <f>+VLOOKUP(A570,Data!$B$2:$C$2721,2,0)</f>
        <v>Exempt</v>
      </c>
    </row>
    <row r="571" spans="1:9" x14ac:dyDescent="0.2">
      <c r="A571" s="40">
        <v>17743</v>
      </c>
      <c r="B571" s="9">
        <v>69000</v>
      </c>
      <c r="C571" s="9">
        <v>71070</v>
      </c>
      <c r="D571" s="9">
        <v>73202.100000000006</v>
      </c>
      <c r="E571" s="9">
        <v>83503.240000000005</v>
      </c>
      <c r="F571" s="9">
        <v>92185</v>
      </c>
      <c r="G571" s="9">
        <v>388960.34</v>
      </c>
      <c r="I571" t="str">
        <f>+VLOOKUP(A571,Data!$B$2:$C$2721,2,0)</f>
        <v>Exempt</v>
      </c>
    </row>
    <row r="572" spans="1:9" x14ac:dyDescent="0.2">
      <c r="A572" s="40">
        <v>17750</v>
      </c>
      <c r="B572" s="9"/>
      <c r="C572" s="9">
        <v>66435</v>
      </c>
      <c r="D572" s="9">
        <v>71849.45</v>
      </c>
      <c r="E572" s="9">
        <v>77705.179999999993</v>
      </c>
      <c r="F572" s="9">
        <v>84938.22</v>
      </c>
      <c r="G572" s="9">
        <v>300927.84999999998</v>
      </c>
      <c r="I572" t="str">
        <f>+VLOOKUP(A572,Data!$B$2:$C$2721,2,0)</f>
        <v>Exempt</v>
      </c>
    </row>
    <row r="573" spans="1:9" x14ac:dyDescent="0.2">
      <c r="A573" s="40">
        <v>17753</v>
      </c>
      <c r="B573" s="9"/>
      <c r="C573" s="9">
        <v>81193.8</v>
      </c>
      <c r="D573" s="9">
        <v>92373.75</v>
      </c>
      <c r="E573" s="9">
        <v>95144.960000000006</v>
      </c>
      <c r="F573" s="9">
        <v>100646</v>
      </c>
      <c r="G573" s="9">
        <v>369358.51</v>
      </c>
      <c r="I573" t="str">
        <f>+VLOOKUP(A573,Data!$B$2:$C$2721,2,0)</f>
        <v>Exempt</v>
      </c>
    </row>
    <row r="574" spans="1:9" x14ac:dyDescent="0.2">
      <c r="A574" s="40">
        <v>17782</v>
      </c>
      <c r="B574" s="9"/>
      <c r="C574" s="9">
        <v>72100</v>
      </c>
      <c r="D574" s="9">
        <v>74263</v>
      </c>
      <c r="E574" s="9">
        <v>76490.89</v>
      </c>
      <c r="F574" s="9">
        <v>78020.710000000006</v>
      </c>
      <c r="G574" s="9">
        <v>300874.60000000003</v>
      </c>
      <c r="I574" t="str">
        <f>+VLOOKUP(A574,Data!$B$2:$C$2721,2,0)</f>
        <v>Exempt</v>
      </c>
    </row>
    <row r="575" spans="1:9" x14ac:dyDescent="0.2">
      <c r="A575" s="40">
        <v>17783</v>
      </c>
      <c r="B575" s="9"/>
      <c r="C575" s="9">
        <v>34486.400000000001</v>
      </c>
      <c r="D575" s="9">
        <v>36420.800000000003</v>
      </c>
      <c r="E575" s="9">
        <v>41454.400000000001</v>
      </c>
      <c r="F575" s="9">
        <v>47257.599999999999</v>
      </c>
      <c r="G575" s="9">
        <v>159619.20000000001</v>
      </c>
      <c r="I575" t="str">
        <f>+VLOOKUP(A575,Data!$B$2:$C$2721,2,0)</f>
        <v>NC/NE</v>
      </c>
    </row>
    <row r="576" spans="1:9" x14ac:dyDescent="0.2">
      <c r="A576" s="40">
        <v>17788</v>
      </c>
      <c r="B576" s="9"/>
      <c r="C576" s="9">
        <v>71960</v>
      </c>
      <c r="D576" s="9">
        <v>77900.3</v>
      </c>
      <c r="E576" s="9">
        <v>80237.31</v>
      </c>
      <c r="F576" s="9">
        <v>82580.240000000005</v>
      </c>
      <c r="G576" s="9">
        <v>312677.84999999998</v>
      </c>
      <c r="I576" t="str">
        <f>+VLOOKUP(A576,Data!$B$2:$C$2721,2,0)</f>
        <v>Exempt</v>
      </c>
    </row>
    <row r="577" spans="1:9" x14ac:dyDescent="0.2">
      <c r="A577" s="40">
        <v>17790</v>
      </c>
      <c r="B577" s="9"/>
      <c r="C577" s="9">
        <v>31907</v>
      </c>
      <c r="D577" s="9">
        <v>35734</v>
      </c>
      <c r="E577" s="9"/>
      <c r="F577" s="9"/>
      <c r="G577" s="9">
        <v>67641</v>
      </c>
      <c r="I577" t="str">
        <f>+VLOOKUP(A577,Data!$B$2:$C$2721,2,0)</f>
        <v>Union</v>
      </c>
    </row>
    <row r="578" spans="1:9" x14ac:dyDescent="0.2">
      <c r="A578" s="40">
        <v>17792</v>
      </c>
      <c r="B578" s="9"/>
      <c r="C578" s="9">
        <v>38563.199999999997</v>
      </c>
      <c r="D578" s="9">
        <v>39728</v>
      </c>
      <c r="E578" s="9">
        <v>40726.400000000001</v>
      </c>
      <c r="F578" s="9">
        <v>41745.599999999999</v>
      </c>
      <c r="G578" s="9">
        <v>160763.20000000001</v>
      </c>
      <c r="I578" t="str">
        <f>+VLOOKUP(A578,Data!$B$2:$C$2721,2,0)</f>
        <v>NC/NE</v>
      </c>
    </row>
    <row r="579" spans="1:9" x14ac:dyDescent="0.2">
      <c r="A579" s="40">
        <v>17794</v>
      </c>
      <c r="B579" s="9"/>
      <c r="C579" s="9">
        <v>33217.599999999999</v>
      </c>
      <c r="D579" s="9">
        <v>39395.199999999997</v>
      </c>
      <c r="E579" s="9">
        <v>43763.199999999997</v>
      </c>
      <c r="F579" s="9">
        <v>49608</v>
      </c>
      <c r="G579" s="9">
        <v>165984</v>
      </c>
      <c r="I579" t="str">
        <f>+VLOOKUP(A579,Data!$B$2:$C$2721,2,0)</f>
        <v>NC/NE</v>
      </c>
    </row>
    <row r="580" spans="1:9" x14ac:dyDescent="0.2">
      <c r="A580" s="40">
        <v>17795</v>
      </c>
      <c r="B580" s="9"/>
      <c r="C580" s="9">
        <v>92500</v>
      </c>
      <c r="D580" s="9">
        <v>95275</v>
      </c>
      <c r="E580" s="9">
        <v>100940</v>
      </c>
      <c r="F580" s="9">
        <v>110160</v>
      </c>
      <c r="G580" s="9">
        <v>398875</v>
      </c>
      <c r="I580" t="str">
        <f>+VLOOKUP(A580,Data!$B$2:$C$2721,2,0)</f>
        <v>Exempt</v>
      </c>
    </row>
    <row r="581" spans="1:9" x14ac:dyDescent="0.2">
      <c r="A581" s="40">
        <v>17799</v>
      </c>
      <c r="B581" s="9"/>
      <c r="C581" s="9">
        <v>28080</v>
      </c>
      <c r="D581" s="9">
        <v>37918</v>
      </c>
      <c r="E581" s="9">
        <v>44325</v>
      </c>
      <c r="F581" s="9">
        <v>47840</v>
      </c>
      <c r="G581" s="9">
        <v>158163</v>
      </c>
      <c r="I581" t="str">
        <f>+VLOOKUP(A581,Data!$B$2:$C$2721,2,0)</f>
        <v>Union</v>
      </c>
    </row>
    <row r="582" spans="1:9" x14ac:dyDescent="0.2">
      <c r="A582" s="40">
        <v>17823</v>
      </c>
      <c r="B582" s="9"/>
      <c r="C582" s="9">
        <v>33176</v>
      </c>
      <c r="D582" s="9">
        <v>39478.400000000001</v>
      </c>
      <c r="E582" s="9">
        <v>43846.400000000001</v>
      </c>
      <c r="F582" s="9">
        <v>49649.599999999999</v>
      </c>
      <c r="G582" s="9">
        <v>166150.39999999999</v>
      </c>
      <c r="I582" t="str">
        <f>+VLOOKUP(A582,Data!$B$2:$C$2721,2,0)</f>
        <v>NC/NE</v>
      </c>
    </row>
    <row r="583" spans="1:9" x14ac:dyDescent="0.2">
      <c r="A583" s="40">
        <v>17829</v>
      </c>
      <c r="B583" s="9"/>
      <c r="C583" s="9">
        <v>41267.199999999997</v>
      </c>
      <c r="D583" s="9">
        <v>42598.400000000001</v>
      </c>
      <c r="E583" s="9">
        <v>46862.400000000001</v>
      </c>
      <c r="F583" s="9">
        <v>48172.800000000003</v>
      </c>
      <c r="G583" s="9">
        <v>178900.8</v>
      </c>
      <c r="I583" t="str">
        <f>+VLOOKUP(A583,Data!$B$2:$C$2721,2,0)</f>
        <v>NC/NE</v>
      </c>
    </row>
    <row r="584" spans="1:9" x14ac:dyDescent="0.2">
      <c r="A584" s="40">
        <v>17839</v>
      </c>
      <c r="B584" s="9"/>
      <c r="C584" s="9">
        <v>32136</v>
      </c>
      <c r="D584" s="9">
        <v>46488</v>
      </c>
      <c r="E584" s="9">
        <v>47756.800000000003</v>
      </c>
      <c r="F584" s="9">
        <v>50648</v>
      </c>
      <c r="G584" s="9">
        <v>177028.8</v>
      </c>
      <c r="I584" t="str">
        <f>+VLOOKUP(A584,Data!$B$2:$C$2721,2,0)</f>
        <v>NC/NE</v>
      </c>
    </row>
    <row r="585" spans="1:9" x14ac:dyDescent="0.2">
      <c r="A585" s="40">
        <v>17860</v>
      </c>
      <c r="B585" s="9"/>
      <c r="C585" s="9">
        <v>84460</v>
      </c>
      <c r="D585" s="9">
        <v>96305</v>
      </c>
      <c r="E585" s="9">
        <v>99194.15</v>
      </c>
      <c r="F585" s="9">
        <v>102169.97</v>
      </c>
      <c r="G585" s="9">
        <v>382129.12</v>
      </c>
      <c r="I585" t="str">
        <f>+VLOOKUP(A585,Data!$B$2:$C$2721,2,0)</f>
        <v>Exempt</v>
      </c>
    </row>
    <row r="586" spans="1:9" x14ac:dyDescent="0.2">
      <c r="A586" s="40">
        <v>17863</v>
      </c>
      <c r="B586" s="9"/>
      <c r="C586" s="9">
        <v>28350</v>
      </c>
      <c r="D586" s="9">
        <v>38646</v>
      </c>
      <c r="E586" s="9">
        <v>44325</v>
      </c>
      <c r="F586" s="9">
        <v>45323</v>
      </c>
      <c r="G586" s="9">
        <v>156644</v>
      </c>
      <c r="I586" t="str">
        <f>+VLOOKUP(A586,Data!$B$2:$C$2721,2,0)</f>
        <v>Union</v>
      </c>
    </row>
    <row r="587" spans="1:9" x14ac:dyDescent="0.2">
      <c r="A587" s="40">
        <v>17924</v>
      </c>
      <c r="B587" s="9"/>
      <c r="C587" s="9">
        <v>88824.11</v>
      </c>
      <c r="D587" s="9">
        <v>91488.83</v>
      </c>
      <c r="E587" s="9">
        <v>95882.7</v>
      </c>
      <c r="F587" s="9">
        <v>98471.53</v>
      </c>
      <c r="G587" s="9">
        <v>374667.17000000004</v>
      </c>
      <c r="I587" t="str">
        <f>+VLOOKUP(A587,Data!$B$2:$C$2721,2,0)</f>
        <v>Exempt</v>
      </c>
    </row>
    <row r="588" spans="1:9" x14ac:dyDescent="0.2">
      <c r="A588" s="40">
        <v>17936</v>
      </c>
      <c r="B588" s="9"/>
      <c r="C588" s="9">
        <v>56322.86</v>
      </c>
      <c r="D588" s="9">
        <v>59425.599999999999</v>
      </c>
      <c r="E588" s="9">
        <v>61214.400000000001</v>
      </c>
      <c r="F588" s="9">
        <v>62857.599999999999</v>
      </c>
      <c r="G588" s="9">
        <v>239820.46</v>
      </c>
      <c r="I588" t="str">
        <f>+VLOOKUP(A588,Data!$B$2:$C$2721,2,0)</f>
        <v>NC/NE</v>
      </c>
    </row>
    <row r="589" spans="1:9" x14ac:dyDescent="0.2">
      <c r="A589" s="40">
        <v>17938</v>
      </c>
      <c r="B589" s="9"/>
      <c r="C589" s="9">
        <v>36553.919999999998</v>
      </c>
      <c r="D589" s="9"/>
      <c r="E589" s="9"/>
      <c r="F589" s="9"/>
      <c r="G589" s="9">
        <v>36553.919999999998</v>
      </c>
      <c r="I589" t="str">
        <f>+VLOOKUP(A589,Data!$B$2:$C$2721,2,0)</f>
        <v>NC/NE</v>
      </c>
    </row>
    <row r="590" spans="1:9" x14ac:dyDescent="0.2">
      <c r="A590" s="40">
        <v>17942</v>
      </c>
      <c r="B590" s="9"/>
      <c r="C590" s="9">
        <v>59410</v>
      </c>
      <c r="D590" s="9">
        <v>61198.8</v>
      </c>
      <c r="E590" s="9">
        <v>63029.2</v>
      </c>
      <c r="F590" s="9">
        <v>64298</v>
      </c>
      <c r="G590" s="9">
        <v>247936</v>
      </c>
      <c r="I590" t="str">
        <f>+VLOOKUP(A590,Data!$B$2:$C$2721,2,0)</f>
        <v>NC/NE</v>
      </c>
    </row>
    <row r="591" spans="1:9" x14ac:dyDescent="0.2">
      <c r="A591" s="40">
        <v>17948</v>
      </c>
      <c r="B591" s="9"/>
      <c r="C591" s="9">
        <v>65538.899999999994</v>
      </c>
      <c r="D591" s="9">
        <v>67505.070000000007</v>
      </c>
      <c r="E591" s="9">
        <v>69361.460000000006</v>
      </c>
      <c r="F591" s="9">
        <v>71234.22</v>
      </c>
      <c r="G591" s="9">
        <v>273639.65000000002</v>
      </c>
      <c r="I591" t="str">
        <f>+VLOOKUP(A591,Data!$B$2:$C$2721,2,0)</f>
        <v>Exempt</v>
      </c>
    </row>
    <row r="592" spans="1:9" x14ac:dyDescent="0.2">
      <c r="A592" s="40">
        <v>17952</v>
      </c>
      <c r="B592" s="9"/>
      <c r="C592" s="9">
        <v>27518</v>
      </c>
      <c r="D592" s="9">
        <v>32552</v>
      </c>
      <c r="E592" s="9"/>
      <c r="F592" s="9"/>
      <c r="G592" s="9">
        <v>60070</v>
      </c>
      <c r="I592" t="str">
        <f>+VLOOKUP(A592,Data!$B$2:$C$2721,2,0)</f>
        <v>Union</v>
      </c>
    </row>
    <row r="593" spans="1:9" x14ac:dyDescent="0.2">
      <c r="A593" s="40">
        <v>17957</v>
      </c>
      <c r="B593" s="9"/>
      <c r="C593" s="9">
        <v>27518</v>
      </c>
      <c r="D593" s="9"/>
      <c r="E593" s="9"/>
      <c r="F593" s="9"/>
      <c r="G593" s="9">
        <v>27518</v>
      </c>
      <c r="I593" t="str">
        <f>+VLOOKUP(A593,Data!$B$2:$C$2721,2,0)</f>
        <v>Union</v>
      </c>
    </row>
    <row r="594" spans="1:9" x14ac:dyDescent="0.2">
      <c r="A594" s="40">
        <v>17958</v>
      </c>
      <c r="B594" s="9"/>
      <c r="C594" s="9">
        <v>31033.599999999999</v>
      </c>
      <c r="D594" s="9">
        <v>35547.199999999997</v>
      </c>
      <c r="E594" s="9">
        <v>43784</v>
      </c>
      <c r="F594" s="9">
        <v>49753.599999999999</v>
      </c>
      <c r="G594" s="9">
        <v>160118.39999999999</v>
      </c>
      <c r="I594" t="str">
        <f>+VLOOKUP(A594,Data!$B$2:$C$2721,2,0)</f>
        <v>NC/NE</v>
      </c>
    </row>
    <row r="595" spans="1:9" x14ac:dyDescent="0.2">
      <c r="A595" s="40">
        <v>17982</v>
      </c>
      <c r="B595" s="9"/>
      <c r="C595" s="9">
        <v>27518</v>
      </c>
      <c r="D595" s="9">
        <v>39062</v>
      </c>
      <c r="E595" s="9">
        <v>44866</v>
      </c>
      <c r="F595" s="9">
        <v>48381</v>
      </c>
      <c r="G595" s="9">
        <v>159827</v>
      </c>
      <c r="I595" t="str">
        <f>+VLOOKUP(A595,Data!$B$2:$C$2721,2,0)</f>
        <v>Union</v>
      </c>
    </row>
    <row r="596" spans="1:9" x14ac:dyDescent="0.2">
      <c r="A596" s="40">
        <v>19500</v>
      </c>
      <c r="B596" s="9"/>
      <c r="C596" s="9">
        <v>40955</v>
      </c>
      <c r="D596" s="9"/>
      <c r="E596" s="9"/>
      <c r="F596" s="9"/>
      <c r="G596" s="9">
        <v>40955</v>
      </c>
      <c r="I596" t="str">
        <f>+VLOOKUP(A596,Data!$B$2:$C$2721,2,0)</f>
        <v>NC/NE</v>
      </c>
    </row>
    <row r="597" spans="1:9" x14ac:dyDescent="0.2">
      <c r="A597" s="40">
        <v>19501</v>
      </c>
      <c r="B597" s="9"/>
      <c r="C597" s="9">
        <v>40955</v>
      </c>
      <c r="D597" s="9">
        <v>45489.599999999999</v>
      </c>
      <c r="E597" s="9">
        <v>48443.199999999997</v>
      </c>
      <c r="F597" s="9">
        <v>49712</v>
      </c>
      <c r="G597" s="9">
        <v>184599.8</v>
      </c>
      <c r="I597" t="str">
        <f>+VLOOKUP(A597,Data!$B$2:$C$2721,2,0)</f>
        <v>NC/NE</v>
      </c>
    </row>
    <row r="598" spans="1:9" x14ac:dyDescent="0.2">
      <c r="A598" s="40">
        <v>19503</v>
      </c>
      <c r="B598" s="9"/>
      <c r="C598" s="9">
        <v>34570</v>
      </c>
      <c r="D598" s="9">
        <v>41579</v>
      </c>
      <c r="E598" s="9">
        <v>45074</v>
      </c>
      <c r="F598" s="9">
        <v>49962</v>
      </c>
      <c r="G598" s="9">
        <v>171185</v>
      </c>
      <c r="I598" t="str">
        <f>+VLOOKUP(A598,Data!$B$2:$C$2721,2,0)</f>
        <v>Union</v>
      </c>
    </row>
    <row r="599" spans="1:9" x14ac:dyDescent="0.2">
      <c r="A599" s="40">
        <v>19505</v>
      </c>
      <c r="B599" s="9"/>
      <c r="C599" s="9">
        <v>34570</v>
      </c>
      <c r="D599" s="9">
        <v>41579</v>
      </c>
      <c r="E599" s="9"/>
      <c r="F599" s="9"/>
      <c r="G599" s="9">
        <v>76149</v>
      </c>
      <c r="I599" t="str">
        <f>+VLOOKUP(A599,Data!$B$2:$C$2721,2,0)</f>
        <v>Union</v>
      </c>
    </row>
    <row r="600" spans="1:9" x14ac:dyDescent="0.2">
      <c r="A600" s="40">
        <v>19506</v>
      </c>
      <c r="B600" s="9"/>
      <c r="C600" s="9"/>
      <c r="D600" s="9">
        <v>41579</v>
      </c>
      <c r="E600" s="9"/>
      <c r="F600" s="9"/>
      <c r="G600" s="9">
        <v>41579</v>
      </c>
      <c r="I600" t="str">
        <f>+VLOOKUP(A600,Data!$B$2:$C$2721,2,0)</f>
        <v>Union</v>
      </c>
    </row>
    <row r="601" spans="1:9" x14ac:dyDescent="0.2">
      <c r="A601" s="40">
        <v>19507</v>
      </c>
      <c r="B601" s="9"/>
      <c r="C601" s="9">
        <v>34570</v>
      </c>
      <c r="D601" s="9">
        <v>41579</v>
      </c>
      <c r="E601" s="9">
        <v>45074</v>
      </c>
      <c r="F601" s="9">
        <v>49962</v>
      </c>
      <c r="G601" s="9">
        <v>171185</v>
      </c>
      <c r="I601" t="str">
        <f>+VLOOKUP(A601,Data!$B$2:$C$2721,2,0)</f>
        <v>Union</v>
      </c>
    </row>
    <row r="602" spans="1:9" x14ac:dyDescent="0.2">
      <c r="A602" s="40">
        <v>19508</v>
      </c>
      <c r="B602" s="9"/>
      <c r="C602" s="9">
        <v>34570</v>
      </c>
      <c r="D602" s="9">
        <v>41579</v>
      </c>
      <c r="E602" s="9">
        <v>45074</v>
      </c>
      <c r="F602" s="9">
        <v>49962</v>
      </c>
      <c r="G602" s="9">
        <v>171185</v>
      </c>
      <c r="I602" t="str">
        <f>+VLOOKUP(A602,Data!$B$2:$C$2721,2,0)</f>
        <v>Union</v>
      </c>
    </row>
    <row r="603" spans="1:9" x14ac:dyDescent="0.2">
      <c r="A603" s="40">
        <v>19509</v>
      </c>
      <c r="B603" s="9"/>
      <c r="C603" s="9">
        <v>34570</v>
      </c>
      <c r="D603" s="9"/>
      <c r="E603" s="9"/>
      <c r="F603" s="9"/>
      <c r="G603" s="9">
        <v>34570</v>
      </c>
      <c r="I603" t="str">
        <f>+VLOOKUP(A603,Data!$B$2:$C$2721,2,0)</f>
        <v>Union</v>
      </c>
    </row>
    <row r="604" spans="1:9" x14ac:dyDescent="0.2">
      <c r="A604" s="40">
        <v>19510</v>
      </c>
      <c r="B604" s="9"/>
      <c r="C604" s="9">
        <v>34570</v>
      </c>
      <c r="D604" s="9">
        <v>41579</v>
      </c>
      <c r="E604" s="9">
        <v>45074</v>
      </c>
      <c r="F604" s="9"/>
      <c r="G604" s="9">
        <v>121223</v>
      </c>
      <c r="I604" t="str">
        <f>+VLOOKUP(A604,Data!$B$2:$C$2721,2,0)</f>
        <v>Union</v>
      </c>
    </row>
    <row r="605" spans="1:9" x14ac:dyDescent="0.2">
      <c r="A605" s="40">
        <v>19511</v>
      </c>
      <c r="B605" s="9"/>
      <c r="C605" s="9">
        <v>34570</v>
      </c>
      <c r="D605" s="9">
        <v>41579</v>
      </c>
      <c r="E605" s="9"/>
      <c r="F605" s="9"/>
      <c r="G605" s="9">
        <v>76149</v>
      </c>
      <c r="I605" t="str">
        <f>+VLOOKUP(A605,Data!$B$2:$C$2721,2,0)</f>
        <v>Union</v>
      </c>
    </row>
    <row r="606" spans="1:9" x14ac:dyDescent="0.2">
      <c r="A606" s="40">
        <v>19512</v>
      </c>
      <c r="B606" s="9"/>
      <c r="C606" s="9">
        <v>34570</v>
      </c>
      <c r="D606" s="9">
        <v>41579</v>
      </c>
      <c r="E606" s="9">
        <v>45074</v>
      </c>
      <c r="F606" s="9"/>
      <c r="G606" s="9">
        <v>121223</v>
      </c>
      <c r="I606" t="str">
        <f>+VLOOKUP(A606,Data!$B$2:$C$2721,2,0)</f>
        <v>Union</v>
      </c>
    </row>
    <row r="607" spans="1:9" x14ac:dyDescent="0.2">
      <c r="A607" s="40">
        <v>19513</v>
      </c>
      <c r="B607" s="9"/>
      <c r="C607" s="9">
        <v>34570</v>
      </c>
      <c r="D607" s="9">
        <v>41579</v>
      </c>
      <c r="E607" s="9">
        <v>45074</v>
      </c>
      <c r="F607" s="9"/>
      <c r="G607" s="9">
        <v>121223</v>
      </c>
      <c r="I607" t="str">
        <f>+VLOOKUP(A607,Data!$B$2:$C$2721,2,0)</f>
        <v>Union</v>
      </c>
    </row>
    <row r="608" spans="1:9" x14ac:dyDescent="0.2">
      <c r="A608" s="40">
        <v>19516</v>
      </c>
      <c r="B608" s="9"/>
      <c r="C608" s="9">
        <v>34570</v>
      </c>
      <c r="D608" s="9"/>
      <c r="E608" s="9"/>
      <c r="F608" s="9"/>
      <c r="G608" s="9">
        <v>34570</v>
      </c>
      <c r="I608" t="str">
        <f>+VLOOKUP(A608,Data!$B$2:$C$2721,2,0)</f>
        <v>Union</v>
      </c>
    </row>
    <row r="609" spans="1:9" x14ac:dyDescent="0.2">
      <c r="A609" s="40">
        <v>19517</v>
      </c>
      <c r="B609" s="9"/>
      <c r="C609" s="9">
        <v>34570</v>
      </c>
      <c r="D609" s="9">
        <v>41579</v>
      </c>
      <c r="E609" s="9">
        <v>45074</v>
      </c>
      <c r="F609" s="9"/>
      <c r="G609" s="9">
        <v>121223</v>
      </c>
      <c r="I609" t="str">
        <f>+VLOOKUP(A609,Data!$B$2:$C$2721,2,0)</f>
        <v>Union</v>
      </c>
    </row>
    <row r="610" spans="1:9" x14ac:dyDescent="0.2">
      <c r="A610" s="40">
        <v>19518</v>
      </c>
      <c r="B610" s="9"/>
      <c r="C610" s="9">
        <v>34570</v>
      </c>
      <c r="D610" s="9">
        <v>41579</v>
      </c>
      <c r="E610" s="9">
        <v>45074</v>
      </c>
      <c r="F610" s="9">
        <v>49962</v>
      </c>
      <c r="G610" s="9">
        <v>171185</v>
      </c>
      <c r="I610" t="str">
        <f>+VLOOKUP(A610,Data!$B$2:$C$2721,2,0)</f>
        <v>Union</v>
      </c>
    </row>
    <row r="611" spans="1:9" x14ac:dyDescent="0.2">
      <c r="A611" s="40">
        <v>19519</v>
      </c>
      <c r="B611" s="9"/>
      <c r="C611" s="9"/>
      <c r="D611" s="9">
        <v>41579</v>
      </c>
      <c r="E611" s="9">
        <v>45074</v>
      </c>
      <c r="F611" s="9">
        <v>49962</v>
      </c>
      <c r="G611" s="9">
        <v>136615</v>
      </c>
      <c r="I611" t="str">
        <f>+VLOOKUP(A611,Data!$B$2:$C$2721,2,0)</f>
        <v>Union</v>
      </c>
    </row>
    <row r="612" spans="1:9" x14ac:dyDescent="0.2">
      <c r="A612" s="40">
        <v>19521</v>
      </c>
      <c r="B612" s="9"/>
      <c r="C612" s="9">
        <v>34570</v>
      </c>
      <c r="D612" s="9">
        <v>41579</v>
      </c>
      <c r="E612" s="9">
        <v>45074</v>
      </c>
      <c r="F612" s="9"/>
      <c r="G612" s="9">
        <v>121223</v>
      </c>
      <c r="I612" t="str">
        <f>+VLOOKUP(A612,Data!$B$2:$C$2721,2,0)</f>
        <v>Union</v>
      </c>
    </row>
    <row r="613" spans="1:9" x14ac:dyDescent="0.2">
      <c r="A613" s="40">
        <v>19522</v>
      </c>
      <c r="B613" s="9"/>
      <c r="C613" s="9">
        <v>34570</v>
      </c>
      <c r="D613" s="9">
        <v>41579</v>
      </c>
      <c r="E613" s="9">
        <v>45074</v>
      </c>
      <c r="F613" s="9"/>
      <c r="G613" s="9">
        <v>121223</v>
      </c>
      <c r="I613" t="str">
        <f>+VLOOKUP(A613,Data!$B$2:$C$2721,2,0)</f>
        <v>Union</v>
      </c>
    </row>
    <row r="614" spans="1:9" x14ac:dyDescent="0.2">
      <c r="A614" s="40">
        <v>19524</v>
      </c>
      <c r="B614" s="9"/>
      <c r="C614" s="9">
        <v>34570</v>
      </c>
      <c r="D614" s="9">
        <v>41579</v>
      </c>
      <c r="E614" s="9">
        <v>45074</v>
      </c>
      <c r="F614" s="9"/>
      <c r="G614" s="9">
        <v>121223</v>
      </c>
      <c r="I614" t="str">
        <f>+VLOOKUP(A614,Data!$B$2:$C$2721,2,0)</f>
        <v>Union</v>
      </c>
    </row>
    <row r="615" spans="1:9" x14ac:dyDescent="0.2">
      <c r="A615" s="40">
        <v>19533</v>
      </c>
      <c r="B615" s="9"/>
      <c r="C615" s="9">
        <v>34570</v>
      </c>
      <c r="D615" s="9"/>
      <c r="E615" s="9"/>
      <c r="F615" s="9"/>
      <c r="G615" s="9">
        <v>34570</v>
      </c>
      <c r="I615" t="str">
        <f>+VLOOKUP(A615,Data!$B$2:$C$2721,2,0)</f>
        <v>Union</v>
      </c>
    </row>
    <row r="616" spans="1:9" x14ac:dyDescent="0.2">
      <c r="A616" s="40">
        <v>19542</v>
      </c>
      <c r="B616" s="9"/>
      <c r="C616" s="9">
        <v>48672</v>
      </c>
      <c r="D616" s="9">
        <v>51209.599999999999</v>
      </c>
      <c r="E616" s="9">
        <v>55016</v>
      </c>
      <c r="F616" s="9"/>
      <c r="G616" s="9">
        <v>154897.60000000001</v>
      </c>
      <c r="I616" t="str">
        <f>+VLOOKUP(A616,Data!$B$2:$C$2721,2,0)</f>
        <v>NC/NE</v>
      </c>
    </row>
    <row r="617" spans="1:9" x14ac:dyDescent="0.2">
      <c r="A617" s="40">
        <v>19551</v>
      </c>
      <c r="B617" s="9"/>
      <c r="C617" s="9">
        <v>27518</v>
      </c>
      <c r="D617" s="9"/>
      <c r="E617" s="9"/>
      <c r="F617" s="9"/>
      <c r="G617" s="9">
        <v>27518</v>
      </c>
      <c r="I617" t="str">
        <f>+VLOOKUP(A617,Data!$B$2:$C$2721,2,0)</f>
        <v>Union</v>
      </c>
    </row>
    <row r="618" spans="1:9" x14ac:dyDescent="0.2">
      <c r="A618" s="40">
        <v>19555</v>
      </c>
      <c r="B618" s="9"/>
      <c r="C618" s="9">
        <v>39853</v>
      </c>
      <c r="D618" s="9"/>
      <c r="E618" s="9"/>
      <c r="F618" s="9"/>
      <c r="G618" s="9">
        <v>39853</v>
      </c>
      <c r="I618" t="str">
        <f>+VLOOKUP(A618,Data!$B$2:$C$2721,2,0)</f>
        <v>NC/NE</v>
      </c>
    </row>
    <row r="619" spans="1:9" x14ac:dyDescent="0.2">
      <c r="A619" s="40">
        <v>19559</v>
      </c>
      <c r="B619" s="9"/>
      <c r="C619" s="9"/>
      <c r="D619" s="9"/>
      <c r="E619" s="9">
        <v>47478.5</v>
      </c>
      <c r="F619" s="9"/>
      <c r="G619" s="9">
        <v>47478.5</v>
      </c>
      <c r="I619" t="str">
        <f>+VLOOKUP(A619,Data!$B$2:$C$2721,2,0)</f>
        <v>NC/NE</v>
      </c>
    </row>
    <row r="620" spans="1:9" x14ac:dyDescent="0.2">
      <c r="A620" s="40">
        <v>19563</v>
      </c>
      <c r="B620" s="9"/>
      <c r="C620" s="9">
        <v>69736.479999999996</v>
      </c>
      <c r="D620" s="9">
        <v>71828.570000000007</v>
      </c>
      <c r="E620" s="9">
        <v>79093.13</v>
      </c>
      <c r="F620" s="9">
        <v>81465.919999999998</v>
      </c>
      <c r="G620" s="9">
        <v>302124.09999999998</v>
      </c>
      <c r="I620" t="str">
        <f>+VLOOKUP(A620,Data!$B$2:$C$2721,2,0)</f>
        <v>Exempt</v>
      </c>
    </row>
    <row r="621" spans="1:9" x14ac:dyDescent="0.2">
      <c r="A621" s="40">
        <v>19566</v>
      </c>
      <c r="B621" s="9"/>
      <c r="C621" s="9">
        <v>48672</v>
      </c>
      <c r="D621" s="9">
        <v>51209.599999999999</v>
      </c>
      <c r="E621" s="9">
        <v>55016</v>
      </c>
      <c r="F621" s="9">
        <v>56388.800000000003</v>
      </c>
      <c r="G621" s="9">
        <v>211286.40000000002</v>
      </c>
      <c r="I621" t="str">
        <f>+VLOOKUP(A621,Data!$B$2:$C$2721,2,0)</f>
        <v>NC/NE</v>
      </c>
    </row>
    <row r="622" spans="1:9" x14ac:dyDescent="0.2">
      <c r="A622" s="40">
        <v>19571</v>
      </c>
      <c r="B622" s="9"/>
      <c r="C622" s="9">
        <v>32864</v>
      </c>
      <c r="D622" s="9">
        <v>33924.800000000003</v>
      </c>
      <c r="E622" s="9">
        <v>43908.800000000003</v>
      </c>
      <c r="F622" s="9">
        <v>45136</v>
      </c>
      <c r="G622" s="9">
        <v>155833.60000000001</v>
      </c>
      <c r="I622" t="str">
        <f>+VLOOKUP(A622,Data!$B$2:$C$2721,2,0)</f>
        <v>NC/NE</v>
      </c>
    </row>
    <row r="623" spans="1:9" x14ac:dyDescent="0.2">
      <c r="A623" s="40">
        <v>19592</v>
      </c>
      <c r="B623" s="9"/>
      <c r="C623" s="9"/>
      <c r="D623" s="9">
        <v>51209.599999999999</v>
      </c>
      <c r="E623" s="9">
        <v>55016</v>
      </c>
      <c r="F623" s="9">
        <v>56492.800000000003</v>
      </c>
      <c r="G623" s="9">
        <v>162718.40000000002</v>
      </c>
      <c r="I623" t="str">
        <f>+VLOOKUP(A623,Data!$B$2:$C$2721,2,0)</f>
        <v>NC/NE</v>
      </c>
    </row>
    <row r="624" spans="1:9" x14ac:dyDescent="0.2">
      <c r="A624" s="40">
        <v>19607</v>
      </c>
      <c r="B624" s="9"/>
      <c r="C624" s="9"/>
      <c r="D624" s="9">
        <v>77250</v>
      </c>
      <c r="E624" s="9">
        <v>84717.5</v>
      </c>
      <c r="F624" s="9">
        <v>86835.44</v>
      </c>
      <c r="G624" s="9">
        <v>248802.94</v>
      </c>
      <c r="I624" t="str">
        <f>+VLOOKUP(A624,Data!$B$2:$C$2721,2,0)</f>
        <v>Exempt</v>
      </c>
    </row>
    <row r="625" spans="1:9" x14ac:dyDescent="0.2">
      <c r="A625" s="40">
        <v>19631</v>
      </c>
      <c r="B625" s="9"/>
      <c r="C625" s="9"/>
      <c r="D625" s="9">
        <v>70287.899999999994</v>
      </c>
      <c r="E625" s="9">
        <v>72572.259999999995</v>
      </c>
      <c r="F625" s="9">
        <v>74531.710000000006</v>
      </c>
      <c r="G625" s="9">
        <v>217391.87</v>
      </c>
      <c r="I625" t="str">
        <f>+VLOOKUP(A625,Data!$B$2:$C$2721,2,0)</f>
        <v>Exempt</v>
      </c>
    </row>
    <row r="626" spans="1:9" x14ac:dyDescent="0.2">
      <c r="A626" s="40">
        <v>19632</v>
      </c>
      <c r="B626" s="9"/>
      <c r="C626" s="9"/>
      <c r="D626" s="9">
        <v>40248</v>
      </c>
      <c r="E626" s="9">
        <v>41454.400000000001</v>
      </c>
      <c r="F626" s="9">
        <v>42744</v>
      </c>
      <c r="G626" s="9">
        <v>124446.39999999999</v>
      </c>
      <c r="I626" t="str">
        <f>+VLOOKUP(A626,Data!$B$2:$C$2721,2,0)</f>
        <v>NC/NE</v>
      </c>
    </row>
    <row r="627" spans="1:9" x14ac:dyDescent="0.2">
      <c r="A627" s="40">
        <v>19633</v>
      </c>
      <c r="B627" s="9"/>
      <c r="C627" s="9"/>
      <c r="D627" s="9">
        <v>35339.199999999997</v>
      </c>
      <c r="E627" s="9">
        <v>43680</v>
      </c>
      <c r="F627" s="9">
        <v>49608</v>
      </c>
      <c r="G627" s="9">
        <v>128627.2</v>
      </c>
      <c r="I627" t="str">
        <f>+VLOOKUP(A627,Data!$B$2:$C$2721,2,0)</f>
        <v>NC/NE</v>
      </c>
    </row>
    <row r="628" spans="1:9" x14ac:dyDescent="0.2">
      <c r="A628" s="40">
        <v>19635</v>
      </c>
      <c r="B628" s="9"/>
      <c r="C628" s="9"/>
      <c r="D628" s="9">
        <v>70287.899999999994</v>
      </c>
      <c r="E628" s="9">
        <v>72080.240000000005</v>
      </c>
      <c r="F628" s="9">
        <v>74026.41</v>
      </c>
      <c r="G628" s="9">
        <v>216394.55000000002</v>
      </c>
      <c r="I628" t="str">
        <f>+VLOOKUP(A628,Data!$B$2:$C$2721,2,0)</f>
        <v>Exempt</v>
      </c>
    </row>
    <row r="629" spans="1:9" x14ac:dyDescent="0.2">
      <c r="A629" s="40">
        <v>19639</v>
      </c>
      <c r="B629" s="9"/>
      <c r="C629" s="9"/>
      <c r="D629" s="9">
        <v>33654.400000000001</v>
      </c>
      <c r="E629" s="9">
        <v>40372.800000000003</v>
      </c>
      <c r="F629" s="9">
        <v>47216</v>
      </c>
      <c r="G629" s="9">
        <v>121243.20000000001</v>
      </c>
      <c r="I629" t="str">
        <f>+VLOOKUP(A629,Data!$B$2:$C$2721,2,0)</f>
        <v>NC/NE</v>
      </c>
    </row>
    <row r="630" spans="1:9" x14ac:dyDescent="0.2">
      <c r="A630" s="40">
        <v>19677</v>
      </c>
      <c r="B630" s="9"/>
      <c r="C630" s="9"/>
      <c r="D630" s="9">
        <v>49254.400000000001</v>
      </c>
      <c r="E630" s="9">
        <v>49254.400000000001</v>
      </c>
      <c r="F630" s="9">
        <v>52020.800000000003</v>
      </c>
      <c r="G630" s="9">
        <v>150529.60000000001</v>
      </c>
      <c r="I630" t="str">
        <f>+VLOOKUP(A630,Data!$B$2:$C$2721,2,0)</f>
        <v>NC/NE</v>
      </c>
    </row>
    <row r="631" spans="1:9" x14ac:dyDescent="0.2">
      <c r="A631" s="40">
        <v>19678</v>
      </c>
      <c r="B631" s="9"/>
      <c r="C631" s="9"/>
      <c r="D631" s="9">
        <v>73439</v>
      </c>
      <c r="E631" s="9">
        <v>75642.17</v>
      </c>
      <c r="F631" s="9">
        <v>80439.78</v>
      </c>
      <c r="G631" s="9">
        <v>229520.94999999998</v>
      </c>
      <c r="I631" t="str">
        <f>+VLOOKUP(A631,Data!$B$2:$C$2721,2,0)</f>
        <v>Exempt</v>
      </c>
    </row>
    <row r="632" spans="1:9" x14ac:dyDescent="0.2">
      <c r="A632" s="40">
        <v>19682</v>
      </c>
      <c r="B632" s="9"/>
      <c r="C632" s="9"/>
      <c r="D632" s="9"/>
      <c r="E632" s="9"/>
      <c r="F632" s="9">
        <v>92430</v>
      </c>
      <c r="G632" s="9">
        <v>92430</v>
      </c>
      <c r="I632" t="str">
        <f>+VLOOKUP(A632,Data!$B$2:$C$2721,2,0)</f>
        <v>Exempt</v>
      </c>
    </row>
    <row r="633" spans="1:9" x14ac:dyDescent="0.2">
      <c r="A633" s="40">
        <v>19684</v>
      </c>
      <c r="B633" s="9"/>
      <c r="C633" s="9"/>
      <c r="D633" s="9">
        <v>64890</v>
      </c>
      <c r="E633" s="9">
        <v>66800</v>
      </c>
      <c r="F633" s="9"/>
      <c r="G633" s="9">
        <v>131690</v>
      </c>
      <c r="I633" t="str">
        <f>+VLOOKUP(A633,Data!$B$2:$C$2721,2,0)</f>
        <v>Exempt</v>
      </c>
    </row>
    <row r="634" spans="1:9" x14ac:dyDescent="0.2">
      <c r="A634" s="40">
        <v>19695</v>
      </c>
      <c r="B634" s="9"/>
      <c r="C634" s="9"/>
      <c r="D634" s="9">
        <v>41288</v>
      </c>
      <c r="E634" s="9">
        <v>46384</v>
      </c>
      <c r="F634" s="9">
        <v>47673.599999999999</v>
      </c>
      <c r="G634" s="9">
        <v>135345.60000000001</v>
      </c>
      <c r="I634" t="str">
        <f>+VLOOKUP(A634,Data!$B$2:$C$2721,2,0)</f>
        <v>NC/NE</v>
      </c>
    </row>
    <row r="635" spans="1:9" x14ac:dyDescent="0.2">
      <c r="A635" s="40">
        <v>19710</v>
      </c>
      <c r="B635" s="9"/>
      <c r="C635" s="9"/>
      <c r="D635" s="9">
        <v>33571.199999999997</v>
      </c>
      <c r="E635" s="9">
        <v>40185.599999999999</v>
      </c>
      <c r="F635" s="9">
        <v>49546</v>
      </c>
      <c r="G635" s="9">
        <v>123302.79999999999</v>
      </c>
      <c r="I635" t="str">
        <f>+VLOOKUP(A635,Data!$B$2:$C$2721,2,0)</f>
        <v>NC/NE</v>
      </c>
    </row>
    <row r="636" spans="1:9" x14ac:dyDescent="0.2">
      <c r="A636" s="40">
        <v>19711</v>
      </c>
      <c r="B636" s="9"/>
      <c r="C636" s="9"/>
      <c r="D636" s="9">
        <v>35360</v>
      </c>
      <c r="E636" s="9">
        <v>40185.599999999999</v>
      </c>
      <c r="F636" s="9">
        <v>47444.800000000003</v>
      </c>
      <c r="G636" s="9">
        <v>122990.40000000001</v>
      </c>
      <c r="I636" t="str">
        <f>+VLOOKUP(A636,Data!$B$2:$C$2721,2,0)</f>
        <v>NC/NE</v>
      </c>
    </row>
    <row r="637" spans="1:9" x14ac:dyDescent="0.2">
      <c r="A637" s="40">
        <v>19722</v>
      </c>
      <c r="B637" s="9"/>
      <c r="C637" s="9"/>
      <c r="D637" s="9">
        <v>46924.800000000003</v>
      </c>
      <c r="E637" s="9">
        <v>50585.599999999999</v>
      </c>
      <c r="F637" s="9">
        <v>51958.400000000001</v>
      </c>
      <c r="G637" s="9">
        <v>149468.79999999999</v>
      </c>
      <c r="I637" t="str">
        <f>+VLOOKUP(A637,Data!$B$2:$C$2721,2,0)</f>
        <v>NC/NE</v>
      </c>
    </row>
    <row r="638" spans="1:9" x14ac:dyDescent="0.2">
      <c r="A638" s="40">
        <v>19725</v>
      </c>
      <c r="B638" s="9"/>
      <c r="C638" s="9"/>
      <c r="D638" s="9">
        <v>39395.199999999997</v>
      </c>
      <c r="E638" s="9">
        <v>45572.800000000003</v>
      </c>
      <c r="F638" s="9">
        <v>47257.599999999999</v>
      </c>
      <c r="G638" s="9">
        <v>132225.60000000001</v>
      </c>
      <c r="I638" t="str">
        <f>+VLOOKUP(A638,Data!$B$2:$C$2721,2,0)</f>
        <v>NC/NE</v>
      </c>
    </row>
    <row r="639" spans="1:9" x14ac:dyDescent="0.2">
      <c r="A639" s="40">
        <v>19726</v>
      </c>
      <c r="B639" s="9"/>
      <c r="C639" s="9"/>
      <c r="D639" s="9">
        <v>37065.599999999999</v>
      </c>
      <c r="E639" s="9">
        <v>38168</v>
      </c>
      <c r="F639" s="9">
        <v>38168</v>
      </c>
      <c r="G639" s="9">
        <v>113401.60000000001</v>
      </c>
      <c r="I639" t="str">
        <f>+VLOOKUP(A639,Data!$B$2:$C$2721,2,0)</f>
        <v>NC/NE</v>
      </c>
    </row>
    <row r="640" spans="1:9" x14ac:dyDescent="0.2">
      <c r="A640" s="40">
        <v>19730</v>
      </c>
      <c r="B640" s="9"/>
      <c r="C640" s="9"/>
      <c r="D640" s="9">
        <v>37564.800000000003</v>
      </c>
      <c r="E640" s="9">
        <v>41475.199999999997</v>
      </c>
      <c r="F640" s="9">
        <v>42640</v>
      </c>
      <c r="G640" s="9">
        <v>121680</v>
      </c>
      <c r="I640" t="str">
        <f>+VLOOKUP(A640,Data!$B$2:$C$2721,2,0)</f>
        <v>NC/NE</v>
      </c>
    </row>
    <row r="641" spans="1:9" x14ac:dyDescent="0.2">
      <c r="A641" s="40">
        <v>19732</v>
      </c>
      <c r="B641" s="9"/>
      <c r="C641" s="9"/>
      <c r="D641" s="9"/>
      <c r="E641" s="9">
        <v>42889.599999999999</v>
      </c>
      <c r="F641" s="9">
        <v>44179.199999999997</v>
      </c>
      <c r="G641" s="9">
        <v>87068.799999999988</v>
      </c>
      <c r="I641" t="str">
        <f>+VLOOKUP(A641,Data!$B$2:$C$2721,2,0)</f>
        <v>NC/NE</v>
      </c>
    </row>
    <row r="642" spans="1:9" x14ac:dyDescent="0.2">
      <c r="A642" s="40">
        <v>19739</v>
      </c>
      <c r="B642" s="9"/>
      <c r="C642" s="9"/>
      <c r="D642" s="9">
        <v>73528</v>
      </c>
      <c r="E642" s="9">
        <v>75732.800000000003</v>
      </c>
      <c r="F642" s="9">
        <v>78540.800000000003</v>
      </c>
      <c r="G642" s="9">
        <v>227801.59999999998</v>
      </c>
      <c r="I642" t="str">
        <f>+VLOOKUP(A642,Data!$B$2:$C$2721,2,0)</f>
        <v>NC/NE</v>
      </c>
    </row>
    <row r="643" spans="1:9" x14ac:dyDescent="0.2">
      <c r="A643" s="40">
        <v>19742</v>
      </c>
      <c r="B643" s="9"/>
      <c r="C643" s="9"/>
      <c r="D643" s="9">
        <v>32136</v>
      </c>
      <c r="E643" s="9">
        <v>38355.199999999997</v>
      </c>
      <c r="F643" s="9">
        <v>42286.400000000001</v>
      </c>
      <c r="G643" s="9">
        <v>112777.60000000001</v>
      </c>
      <c r="I643" t="str">
        <f>+VLOOKUP(A643,Data!$B$2:$C$2721,2,0)</f>
        <v>NC/NE</v>
      </c>
    </row>
    <row r="644" spans="1:9" x14ac:dyDescent="0.2">
      <c r="A644" s="40">
        <v>19743</v>
      </c>
      <c r="B644" s="9"/>
      <c r="C644" s="9"/>
      <c r="D644" s="9">
        <v>32136</v>
      </c>
      <c r="E644" s="9">
        <v>38355.199999999997</v>
      </c>
      <c r="F644" s="9">
        <v>42286.400000000001</v>
      </c>
      <c r="G644" s="9">
        <v>112777.60000000001</v>
      </c>
      <c r="I644" t="str">
        <f>+VLOOKUP(A644,Data!$B$2:$C$2721,2,0)</f>
        <v>NC/NE</v>
      </c>
    </row>
    <row r="645" spans="1:9" x14ac:dyDescent="0.2">
      <c r="A645" s="40">
        <v>19744</v>
      </c>
      <c r="B645" s="9"/>
      <c r="C645" s="9"/>
      <c r="D645" s="9">
        <v>42182.400000000001</v>
      </c>
      <c r="E645" s="9">
        <v>44865.599999999999</v>
      </c>
      <c r="F645" s="9">
        <v>46072</v>
      </c>
      <c r="G645" s="9">
        <v>133120</v>
      </c>
      <c r="I645" t="str">
        <f>+VLOOKUP(A645,Data!$B$2:$C$2721,2,0)</f>
        <v>NC/NE</v>
      </c>
    </row>
    <row r="646" spans="1:9" x14ac:dyDescent="0.2">
      <c r="A646" s="40">
        <v>19761</v>
      </c>
      <c r="B646" s="9"/>
      <c r="C646" s="9"/>
      <c r="D646" s="9">
        <v>30306</v>
      </c>
      <c r="E646" s="9">
        <v>37149</v>
      </c>
      <c r="F646" s="9">
        <v>41142</v>
      </c>
      <c r="G646" s="9">
        <v>108597</v>
      </c>
      <c r="I646" t="str">
        <f>+VLOOKUP(A646,Data!$B$2:$C$2721,2,0)</f>
        <v>Union</v>
      </c>
    </row>
    <row r="647" spans="1:9" x14ac:dyDescent="0.2">
      <c r="A647" s="40">
        <v>19762</v>
      </c>
      <c r="B647" s="9"/>
      <c r="C647" s="9"/>
      <c r="D647" s="9">
        <v>29890</v>
      </c>
      <c r="E647" s="9">
        <v>36629</v>
      </c>
      <c r="F647" s="9">
        <v>40498</v>
      </c>
      <c r="G647" s="9">
        <v>107017</v>
      </c>
      <c r="I647" t="str">
        <f>+VLOOKUP(A647,Data!$B$2:$C$2721,2,0)</f>
        <v>Union</v>
      </c>
    </row>
    <row r="648" spans="1:9" x14ac:dyDescent="0.2">
      <c r="A648" s="40">
        <v>19767</v>
      </c>
      <c r="B648" s="9"/>
      <c r="C648" s="9"/>
      <c r="D648" s="9">
        <v>32136</v>
      </c>
      <c r="E648" s="9">
        <v>34340.800000000003</v>
      </c>
      <c r="F648" s="9">
        <v>41954</v>
      </c>
      <c r="G648" s="9">
        <v>108430.8</v>
      </c>
      <c r="I648" t="str">
        <f>+VLOOKUP(A648,Data!$B$2:$C$2721,2,0)</f>
        <v>NC/NE</v>
      </c>
    </row>
    <row r="649" spans="1:9" x14ac:dyDescent="0.2">
      <c r="A649" s="40">
        <v>19769</v>
      </c>
      <c r="B649" s="9"/>
      <c r="C649" s="9"/>
      <c r="D649" s="9">
        <v>46924.800000000003</v>
      </c>
      <c r="E649" s="9">
        <v>48214.400000000001</v>
      </c>
      <c r="F649" s="9">
        <v>49462.400000000001</v>
      </c>
      <c r="G649" s="9">
        <v>144601.60000000001</v>
      </c>
      <c r="I649" t="str">
        <f>+VLOOKUP(A649,Data!$B$2:$C$2721,2,0)</f>
        <v>NC/NE</v>
      </c>
    </row>
    <row r="650" spans="1:9" x14ac:dyDescent="0.2">
      <c r="A650" s="40">
        <v>19770</v>
      </c>
      <c r="B650" s="9"/>
      <c r="C650" s="9"/>
      <c r="D650" s="9">
        <v>118404</v>
      </c>
      <c r="E650" s="9"/>
      <c r="F650" s="9"/>
      <c r="G650" s="9">
        <v>118404</v>
      </c>
      <c r="I650" t="str">
        <f>+VLOOKUP(A650,Data!$B$2:$C$2721,2,0)</f>
        <v>Exempt</v>
      </c>
    </row>
    <row r="651" spans="1:9" x14ac:dyDescent="0.2">
      <c r="A651" s="40">
        <v>19774</v>
      </c>
      <c r="B651" s="9"/>
      <c r="C651" s="9"/>
      <c r="D651" s="9">
        <v>29890</v>
      </c>
      <c r="E651" s="9">
        <v>36629</v>
      </c>
      <c r="F651" s="9">
        <v>40498</v>
      </c>
      <c r="G651" s="9">
        <v>107017</v>
      </c>
      <c r="I651" t="str">
        <f>+VLOOKUP(A651,Data!$B$2:$C$2721,2,0)</f>
        <v>Union</v>
      </c>
    </row>
    <row r="652" spans="1:9" x14ac:dyDescent="0.2">
      <c r="A652" s="40">
        <v>19798</v>
      </c>
      <c r="B652" s="9"/>
      <c r="C652" s="9"/>
      <c r="D652" s="9">
        <v>31720</v>
      </c>
      <c r="E652" s="9">
        <v>34528</v>
      </c>
      <c r="F652" s="9">
        <v>42182.400000000001</v>
      </c>
      <c r="G652" s="9">
        <v>108430.39999999999</v>
      </c>
      <c r="I652" t="str">
        <f>+VLOOKUP(A652,Data!$B$2:$C$2721,2,0)</f>
        <v>NC/NE</v>
      </c>
    </row>
    <row r="653" spans="1:9" x14ac:dyDescent="0.2">
      <c r="A653" s="40">
        <v>19801</v>
      </c>
      <c r="B653" s="9"/>
      <c r="C653" s="9"/>
      <c r="D653" s="9">
        <v>31720</v>
      </c>
      <c r="E653" s="9">
        <v>34528</v>
      </c>
      <c r="F653" s="9">
        <v>42224</v>
      </c>
      <c r="G653" s="9">
        <v>108472</v>
      </c>
      <c r="I653" t="str">
        <f>+VLOOKUP(A653,Data!$B$2:$C$2721,2,0)</f>
        <v>NC/NE</v>
      </c>
    </row>
    <row r="654" spans="1:9" x14ac:dyDescent="0.2">
      <c r="A654" s="40">
        <v>19802</v>
      </c>
      <c r="B654" s="9"/>
      <c r="C654" s="9"/>
      <c r="D654" s="9">
        <v>31720</v>
      </c>
      <c r="E654" s="9">
        <v>34569.599999999999</v>
      </c>
      <c r="F654" s="9">
        <v>42224</v>
      </c>
      <c r="G654" s="9">
        <v>108513.60000000001</v>
      </c>
      <c r="I654" t="str">
        <f>+VLOOKUP(A654,Data!$B$2:$C$2721,2,0)</f>
        <v>NC/NE</v>
      </c>
    </row>
    <row r="655" spans="1:9" x14ac:dyDescent="0.2">
      <c r="A655" s="40">
        <v>19806</v>
      </c>
      <c r="B655" s="9"/>
      <c r="C655" s="9"/>
      <c r="D655" s="9">
        <v>31720</v>
      </c>
      <c r="E655" s="9">
        <v>34528</v>
      </c>
      <c r="F655" s="9">
        <v>42182.400000000001</v>
      </c>
      <c r="G655" s="9">
        <v>108430.39999999999</v>
      </c>
      <c r="I655" t="str">
        <f>+VLOOKUP(A655,Data!$B$2:$C$2721,2,0)</f>
        <v>NC/NE</v>
      </c>
    </row>
    <row r="656" spans="1:9" x14ac:dyDescent="0.2">
      <c r="A656" s="40">
        <v>19823</v>
      </c>
      <c r="B656" s="9"/>
      <c r="C656" s="9"/>
      <c r="D656" s="9">
        <v>43846.400000000001</v>
      </c>
      <c r="E656" s="9">
        <v>45052.800000000003</v>
      </c>
      <c r="F656" s="9">
        <v>46259.199999999997</v>
      </c>
      <c r="G656" s="9">
        <v>135158.40000000002</v>
      </c>
      <c r="I656" t="str">
        <f>+VLOOKUP(A656,Data!$B$2:$C$2721,2,0)</f>
        <v>NC/NE</v>
      </c>
    </row>
    <row r="657" spans="1:9" x14ac:dyDescent="0.2">
      <c r="A657" s="40">
        <v>19824</v>
      </c>
      <c r="B657" s="9"/>
      <c r="C657" s="9"/>
      <c r="D657" s="9">
        <v>37128</v>
      </c>
      <c r="E657" s="9">
        <v>38334.400000000001</v>
      </c>
      <c r="F657" s="9">
        <v>40872</v>
      </c>
      <c r="G657" s="9">
        <v>116334.39999999999</v>
      </c>
      <c r="I657" t="str">
        <f>+VLOOKUP(A657,Data!$B$2:$C$2721,2,0)</f>
        <v>NC/NE</v>
      </c>
    </row>
    <row r="658" spans="1:9" x14ac:dyDescent="0.2">
      <c r="A658" s="40">
        <v>19879</v>
      </c>
      <c r="B658" s="9"/>
      <c r="C658" s="9"/>
      <c r="D658" s="9">
        <v>84000</v>
      </c>
      <c r="E658" s="9">
        <v>86553.600000000006</v>
      </c>
      <c r="F658" s="9">
        <v>93867.8</v>
      </c>
      <c r="G658" s="9">
        <v>264421.40000000002</v>
      </c>
      <c r="I658" t="str">
        <f>+VLOOKUP(A658,Data!$B$2:$C$2721,2,0)</f>
        <v>Exempt</v>
      </c>
    </row>
    <row r="659" spans="1:9" x14ac:dyDescent="0.2">
      <c r="A659" s="40">
        <v>19883</v>
      </c>
      <c r="B659" s="9"/>
      <c r="C659" s="9"/>
      <c r="D659" s="9">
        <v>34486</v>
      </c>
      <c r="E659" s="9"/>
      <c r="F659" s="9"/>
      <c r="G659" s="9">
        <v>34486</v>
      </c>
      <c r="I659" t="str">
        <f>+VLOOKUP(A659,Data!$B$2:$C$2721,2,0)</f>
        <v>NC/NE</v>
      </c>
    </row>
    <row r="660" spans="1:9" x14ac:dyDescent="0.2">
      <c r="A660" s="40">
        <v>19889</v>
      </c>
      <c r="B660" s="9"/>
      <c r="C660" s="9"/>
      <c r="D660" s="9">
        <v>38334</v>
      </c>
      <c r="E660" s="9">
        <v>39582.400000000001</v>
      </c>
      <c r="F660" s="9">
        <v>44699.199999999997</v>
      </c>
      <c r="G660" s="9">
        <v>122615.59999999999</v>
      </c>
      <c r="I660" t="str">
        <f>+VLOOKUP(A660,Data!$B$2:$C$2721,2,0)</f>
        <v>NC/NE</v>
      </c>
    </row>
    <row r="661" spans="1:9" x14ac:dyDescent="0.2">
      <c r="A661" s="40">
        <v>19908</v>
      </c>
      <c r="B661" s="9"/>
      <c r="C661" s="9"/>
      <c r="D661" s="9">
        <v>43763</v>
      </c>
      <c r="E661" s="9">
        <v>46820.800000000003</v>
      </c>
      <c r="F661" s="9">
        <v>48131.199999999997</v>
      </c>
      <c r="G661" s="9">
        <v>138715</v>
      </c>
      <c r="I661" t="str">
        <f>+VLOOKUP(A661,Data!$B$2:$C$2721,2,0)</f>
        <v>NC/NE</v>
      </c>
    </row>
    <row r="662" spans="1:9" x14ac:dyDescent="0.2">
      <c r="A662" s="40">
        <v>19921</v>
      </c>
      <c r="B662" s="9"/>
      <c r="C662" s="9"/>
      <c r="D662" s="9">
        <v>58968</v>
      </c>
      <c r="E662" s="9">
        <v>60736</v>
      </c>
      <c r="F662" s="9">
        <v>62628.800000000003</v>
      </c>
      <c r="G662" s="9">
        <v>182332.79999999999</v>
      </c>
      <c r="I662" t="str">
        <f>+VLOOKUP(A662,Data!$B$2:$C$2721,2,0)</f>
        <v>NC/NE</v>
      </c>
    </row>
    <row r="663" spans="1:9" x14ac:dyDescent="0.2">
      <c r="A663" s="40">
        <v>19927</v>
      </c>
      <c r="B663" s="9"/>
      <c r="C663" s="9"/>
      <c r="D663" s="9">
        <v>70634</v>
      </c>
      <c r="E663" s="9">
        <v>72753.02</v>
      </c>
      <c r="F663" s="9"/>
      <c r="G663" s="9">
        <v>143387.02000000002</v>
      </c>
      <c r="I663" t="str">
        <f>+VLOOKUP(A663,Data!$B$2:$C$2721,2,0)</f>
        <v>Exempt</v>
      </c>
    </row>
    <row r="664" spans="1:9" x14ac:dyDescent="0.2">
      <c r="A664" s="40">
        <v>19932</v>
      </c>
      <c r="B664" s="9"/>
      <c r="C664" s="9"/>
      <c r="D664" s="9"/>
      <c r="E664" s="9">
        <v>38563.199999999997</v>
      </c>
      <c r="F664" s="9">
        <v>39603.199999999997</v>
      </c>
      <c r="G664" s="9">
        <v>78166.399999999994</v>
      </c>
      <c r="I664" t="str">
        <f>+VLOOKUP(A664,Data!$B$2:$C$2721,2,0)</f>
        <v>NC/NE</v>
      </c>
    </row>
    <row r="665" spans="1:9" x14ac:dyDescent="0.2">
      <c r="A665" s="40">
        <v>19933</v>
      </c>
      <c r="B665" s="9"/>
      <c r="C665" s="9"/>
      <c r="D665" s="9"/>
      <c r="E665" s="9">
        <v>79092.67</v>
      </c>
      <c r="F665" s="9">
        <v>90045</v>
      </c>
      <c r="G665" s="9">
        <v>169137.66999999998</v>
      </c>
      <c r="I665" t="str">
        <f>+VLOOKUP(A665,Data!$B$2:$C$2721,2,0)</f>
        <v>Exempt</v>
      </c>
    </row>
    <row r="666" spans="1:9" x14ac:dyDescent="0.2">
      <c r="A666" s="40">
        <v>19934</v>
      </c>
      <c r="B666" s="9"/>
      <c r="C666" s="9"/>
      <c r="D666" s="9"/>
      <c r="E666" s="9">
        <v>39270.400000000001</v>
      </c>
      <c r="F666" s="9">
        <v>40331.199999999997</v>
      </c>
      <c r="G666" s="9">
        <v>79601.600000000006</v>
      </c>
      <c r="I666" t="str">
        <f>+VLOOKUP(A666,Data!$B$2:$C$2721,2,0)</f>
        <v>NC/NE</v>
      </c>
    </row>
    <row r="667" spans="1:9" x14ac:dyDescent="0.2">
      <c r="A667" s="40">
        <v>19935</v>
      </c>
      <c r="B667" s="9"/>
      <c r="C667" s="9"/>
      <c r="D667" s="9"/>
      <c r="E667" s="9">
        <v>38563.199999999997</v>
      </c>
      <c r="F667" s="9"/>
      <c r="G667" s="9">
        <v>38563.199999999997</v>
      </c>
      <c r="I667" t="str">
        <f>+VLOOKUP(A667,Data!$B$2:$C$2721,2,0)</f>
        <v>NC/NE</v>
      </c>
    </row>
    <row r="668" spans="1:9" x14ac:dyDescent="0.2">
      <c r="A668" s="40">
        <v>19937</v>
      </c>
      <c r="B668" s="9"/>
      <c r="C668" s="9"/>
      <c r="D668" s="9"/>
      <c r="E668" s="9">
        <v>38563.199999999997</v>
      </c>
      <c r="F668" s="9">
        <v>40851.199999999997</v>
      </c>
      <c r="G668" s="9">
        <v>79414.399999999994</v>
      </c>
      <c r="I668" t="str">
        <f>+VLOOKUP(A668,Data!$B$2:$C$2721,2,0)</f>
        <v>NC/NE</v>
      </c>
    </row>
    <row r="669" spans="1:9" x14ac:dyDescent="0.2">
      <c r="A669" s="40">
        <v>19940</v>
      </c>
      <c r="B669" s="9"/>
      <c r="C669" s="9"/>
      <c r="D669" s="9"/>
      <c r="E669" s="9">
        <v>41267</v>
      </c>
      <c r="F669" s="9">
        <v>43347</v>
      </c>
      <c r="G669" s="9">
        <v>84614</v>
      </c>
      <c r="I669" t="str">
        <f>+VLOOKUP(A669,Data!$B$2:$C$2721,2,0)</f>
        <v>NC/NE</v>
      </c>
    </row>
    <row r="670" spans="1:9" x14ac:dyDescent="0.2">
      <c r="A670" s="40">
        <v>19946</v>
      </c>
      <c r="B670" s="9"/>
      <c r="C670" s="9"/>
      <c r="D670" s="9"/>
      <c r="E670" s="9">
        <v>40705.599999999999</v>
      </c>
      <c r="F670" s="9"/>
      <c r="G670" s="9">
        <v>40705.599999999999</v>
      </c>
      <c r="I670" t="str">
        <f>+VLOOKUP(A670,Data!$B$2:$C$2721,2,0)</f>
        <v>NC/NE</v>
      </c>
    </row>
    <row r="671" spans="1:9" x14ac:dyDescent="0.2">
      <c r="A671" s="40">
        <v>19947</v>
      </c>
      <c r="B671" s="9"/>
      <c r="C671" s="9"/>
      <c r="D671" s="9"/>
      <c r="E671" s="9">
        <v>37876.800000000003</v>
      </c>
      <c r="F671" s="9">
        <v>40164.800000000003</v>
      </c>
      <c r="G671" s="9">
        <v>78041.600000000006</v>
      </c>
      <c r="I671" t="str">
        <f>+VLOOKUP(A671,Data!$B$2:$C$2721,2,0)</f>
        <v>NC/NE</v>
      </c>
    </row>
    <row r="672" spans="1:9" x14ac:dyDescent="0.2">
      <c r="A672" s="40">
        <v>19950</v>
      </c>
      <c r="B672" s="9"/>
      <c r="C672" s="9"/>
      <c r="D672" s="9"/>
      <c r="E672" s="9">
        <v>36171.199999999997</v>
      </c>
      <c r="F672" s="9">
        <v>44782.400000000001</v>
      </c>
      <c r="G672" s="9">
        <v>80953.600000000006</v>
      </c>
      <c r="I672" t="str">
        <f>+VLOOKUP(A672,Data!$B$2:$C$2721,2,0)</f>
        <v>NC/NE</v>
      </c>
    </row>
    <row r="673" spans="1:9" x14ac:dyDescent="0.2">
      <c r="A673" s="40">
        <v>19951</v>
      </c>
      <c r="B673" s="9"/>
      <c r="C673" s="9"/>
      <c r="D673" s="9"/>
      <c r="E673" s="9">
        <v>39644.800000000003</v>
      </c>
      <c r="F673" s="9">
        <v>40705.599999999999</v>
      </c>
      <c r="G673" s="9">
        <v>80350.399999999994</v>
      </c>
      <c r="I673" t="str">
        <f>+VLOOKUP(A673,Data!$B$2:$C$2721,2,0)</f>
        <v>NC/NE</v>
      </c>
    </row>
    <row r="674" spans="1:9" x14ac:dyDescent="0.2">
      <c r="A674" s="40">
        <v>19952</v>
      </c>
      <c r="B674" s="9"/>
      <c r="C674" s="9"/>
      <c r="D674" s="9"/>
      <c r="E674" s="9">
        <v>46321.599999999999</v>
      </c>
      <c r="F674" s="9">
        <v>59113.599999999999</v>
      </c>
      <c r="G674" s="9">
        <v>105435.2</v>
      </c>
      <c r="I674" t="str">
        <f>+VLOOKUP(A674,Data!$B$2:$C$2721,2,0)</f>
        <v>NC/NE</v>
      </c>
    </row>
    <row r="675" spans="1:9" x14ac:dyDescent="0.2">
      <c r="A675" s="40">
        <v>20014</v>
      </c>
      <c r="B675" s="9"/>
      <c r="C675" s="9"/>
      <c r="D675" s="9"/>
      <c r="E675" s="9">
        <v>36420.800000000003</v>
      </c>
      <c r="F675" s="9">
        <v>42328</v>
      </c>
      <c r="G675" s="9">
        <v>78748.800000000003</v>
      </c>
      <c r="I675" t="str">
        <f>+VLOOKUP(A675,Data!$B$2:$C$2721,2,0)</f>
        <v>NC/NE</v>
      </c>
    </row>
    <row r="676" spans="1:9" x14ac:dyDescent="0.2">
      <c r="A676" s="40">
        <v>20017</v>
      </c>
      <c r="B676" s="9"/>
      <c r="C676" s="9"/>
      <c r="D676" s="9"/>
      <c r="E676" s="9">
        <v>36337.599999999999</v>
      </c>
      <c r="F676" s="9">
        <v>42286</v>
      </c>
      <c r="G676" s="9">
        <v>78623.600000000006</v>
      </c>
      <c r="I676" t="str">
        <f>+VLOOKUP(A676,Data!$B$2:$C$2721,2,0)</f>
        <v>NC/NE</v>
      </c>
    </row>
    <row r="677" spans="1:9" x14ac:dyDescent="0.2">
      <c r="A677" s="40">
        <v>20018</v>
      </c>
      <c r="B677" s="9"/>
      <c r="C677" s="9"/>
      <c r="D677" s="9"/>
      <c r="E677" s="9">
        <v>34070.400000000001</v>
      </c>
      <c r="F677" s="9">
        <v>44554</v>
      </c>
      <c r="G677" s="9">
        <v>78624.399999999994</v>
      </c>
      <c r="I677" t="str">
        <f>+VLOOKUP(A677,Data!$B$2:$C$2721,2,0)</f>
        <v>NC/NE</v>
      </c>
    </row>
    <row r="678" spans="1:9" x14ac:dyDescent="0.2">
      <c r="A678" s="40">
        <v>20019</v>
      </c>
      <c r="B678" s="9"/>
      <c r="C678" s="9"/>
      <c r="D678" s="9"/>
      <c r="E678" s="9">
        <v>34528</v>
      </c>
      <c r="F678" s="9">
        <v>42286.400000000001</v>
      </c>
      <c r="G678" s="9">
        <v>76814.399999999994</v>
      </c>
      <c r="I678" t="str">
        <f>+VLOOKUP(A678,Data!$B$2:$C$2721,2,0)</f>
        <v>NC/NE</v>
      </c>
    </row>
    <row r="679" spans="1:9" x14ac:dyDescent="0.2">
      <c r="A679" s="40">
        <v>20049</v>
      </c>
      <c r="B679" s="9"/>
      <c r="C679" s="9"/>
      <c r="D679" s="9"/>
      <c r="E679" s="9">
        <v>32947</v>
      </c>
      <c r="F679" s="9">
        <v>45323</v>
      </c>
      <c r="G679" s="9">
        <v>78270</v>
      </c>
      <c r="I679" t="str">
        <f>+VLOOKUP(A679,Data!$B$2:$C$2721,2,0)</f>
        <v>Union</v>
      </c>
    </row>
    <row r="680" spans="1:9" x14ac:dyDescent="0.2">
      <c r="A680" s="40">
        <v>20050</v>
      </c>
      <c r="B680" s="9"/>
      <c r="C680" s="9"/>
      <c r="D680" s="9"/>
      <c r="E680" s="9">
        <v>52020.800000000003</v>
      </c>
      <c r="F680" s="9">
        <v>53435.199999999997</v>
      </c>
      <c r="G680" s="9">
        <v>105456</v>
      </c>
      <c r="I680" t="str">
        <f>+VLOOKUP(A680,Data!$B$2:$C$2721,2,0)</f>
        <v>NC/NE</v>
      </c>
    </row>
    <row r="681" spans="1:9" x14ac:dyDescent="0.2">
      <c r="A681" s="40">
        <v>20054</v>
      </c>
      <c r="B681" s="9"/>
      <c r="C681" s="9"/>
      <c r="D681" s="9"/>
      <c r="E681" s="9">
        <v>33987.199999999997</v>
      </c>
      <c r="F681" s="9">
        <v>40768</v>
      </c>
      <c r="G681" s="9">
        <v>74755.199999999997</v>
      </c>
      <c r="I681" t="str">
        <f>+VLOOKUP(A681,Data!$B$2:$C$2721,2,0)</f>
        <v>NC/NE</v>
      </c>
    </row>
    <row r="682" spans="1:9" x14ac:dyDescent="0.2">
      <c r="A682" s="40">
        <v>20058</v>
      </c>
      <c r="B682" s="9"/>
      <c r="C682" s="9"/>
      <c r="D682" s="9"/>
      <c r="E682" s="9"/>
      <c r="F682" s="9">
        <v>205800</v>
      </c>
      <c r="G682" s="9">
        <v>205800</v>
      </c>
      <c r="I682" t="str">
        <f>+VLOOKUP(A682,Data!$B$2:$C$2721,2,0)</f>
        <v>Exempt</v>
      </c>
    </row>
    <row r="683" spans="1:9" x14ac:dyDescent="0.2">
      <c r="A683" s="40">
        <v>20063</v>
      </c>
      <c r="B683" s="9"/>
      <c r="C683" s="9"/>
      <c r="D683" s="9"/>
      <c r="E683" s="9">
        <v>39603</v>
      </c>
      <c r="F683" s="9">
        <v>45427</v>
      </c>
      <c r="G683" s="9">
        <v>85030</v>
      </c>
      <c r="I683" t="str">
        <f>+VLOOKUP(A683,Data!$B$2:$C$2721,2,0)</f>
        <v>Union</v>
      </c>
    </row>
    <row r="684" spans="1:9" x14ac:dyDescent="0.2">
      <c r="A684" s="40">
        <v>20076</v>
      </c>
      <c r="B684" s="9"/>
      <c r="C684" s="9"/>
      <c r="D684" s="9"/>
      <c r="E684" s="9"/>
      <c r="F684" s="9">
        <v>55350</v>
      </c>
      <c r="G684" s="9">
        <v>55350</v>
      </c>
      <c r="I684" t="str">
        <f>+VLOOKUP(A684,Data!$B$2:$C$2721,2,0)</f>
        <v>Exempt</v>
      </c>
    </row>
    <row r="685" spans="1:9" x14ac:dyDescent="0.2">
      <c r="A685" s="40">
        <v>20081</v>
      </c>
      <c r="B685" s="9"/>
      <c r="C685" s="9"/>
      <c r="D685" s="9"/>
      <c r="E685" s="9">
        <v>33446</v>
      </c>
      <c r="F685" s="9">
        <v>41142</v>
      </c>
      <c r="G685" s="9">
        <v>74588</v>
      </c>
      <c r="I685" t="str">
        <f>+VLOOKUP(A685,Data!$B$2:$C$2721,2,0)</f>
        <v>Union</v>
      </c>
    </row>
    <row r="686" spans="1:9" x14ac:dyDescent="0.2">
      <c r="A686" s="40">
        <v>20082</v>
      </c>
      <c r="B686" s="9"/>
      <c r="C686" s="9"/>
      <c r="D686" s="9"/>
      <c r="E686" s="9">
        <v>39353.599999999999</v>
      </c>
      <c r="F686" s="9"/>
      <c r="G686" s="9">
        <v>39353.599999999999</v>
      </c>
      <c r="I686" t="str">
        <f>+VLOOKUP(A686,Data!$B$2:$C$2721,2,0)</f>
        <v>NC/NE</v>
      </c>
    </row>
    <row r="687" spans="1:9" x14ac:dyDescent="0.2">
      <c r="A687" s="40">
        <v>20085</v>
      </c>
      <c r="B687" s="9"/>
      <c r="C687" s="9"/>
      <c r="D687" s="9"/>
      <c r="E687" s="9">
        <v>33987.199999999997</v>
      </c>
      <c r="F687" s="9"/>
      <c r="G687" s="9">
        <v>33987.199999999997</v>
      </c>
      <c r="I687" t="str">
        <f>+VLOOKUP(A687,Data!$B$2:$C$2721,2,0)</f>
        <v>NC/NE</v>
      </c>
    </row>
    <row r="688" spans="1:9" x14ac:dyDescent="0.2">
      <c r="A688" s="40">
        <v>20096</v>
      </c>
      <c r="B688" s="9"/>
      <c r="C688" s="9"/>
      <c r="D688" s="9"/>
      <c r="E688" s="9">
        <v>32947</v>
      </c>
      <c r="F688" s="9">
        <v>37544</v>
      </c>
      <c r="G688" s="9">
        <v>70491</v>
      </c>
      <c r="I688" t="str">
        <f>+VLOOKUP(A688,Data!$B$2:$C$2721,2,0)</f>
        <v>Union</v>
      </c>
    </row>
    <row r="689" spans="1:9" x14ac:dyDescent="0.2">
      <c r="A689" s="40">
        <v>20102</v>
      </c>
      <c r="B689" s="9"/>
      <c r="C689" s="9"/>
      <c r="D689" s="9"/>
      <c r="E689" s="9">
        <v>34694</v>
      </c>
      <c r="F689" s="9">
        <v>37461</v>
      </c>
      <c r="G689" s="9">
        <v>72155</v>
      </c>
      <c r="I689" t="str">
        <f>+VLOOKUP(A689,Data!$B$2:$C$2721,2,0)</f>
        <v>Union</v>
      </c>
    </row>
    <row r="690" spans="1:9" x14ac:dyDescent="0.2">
      <c r="A690" s="40">
        <v>20112</v>
      </c>
      <c r="B690" s="9"/>
      <c r="C690" s="9"/>
      <c r="D690" s="9"/>
      <c r="E690" s="9">
        <v>30638</v>
      </c>
      <c r="F690" s="9"/>
      <c r="G690" s="9">
        <v>30638</v>
      </c>
      <c r="I690" t="str">
        <f>+VLOOKUP(A690,Data!$B$2:$C$2721,2,0)</f>
        <v>Union</v>
      </c>
    </row>
    <row r="691" spans="1:9" x14ac:dyDescent="0.2">
      <c r="A691" s="40">
        <v>20117</v>
      </c>
      <c r="B691" s="9"/>
      <c r="C691" s="9"/>
      <c r="D691" s="9"/>
      <c r="E691" s="9">
        <v>77325</v>
      </c>
      <c r="F691" s="9">
        <v>83700.5</v>
      </c>
      <c r="G691" s="9">
        <v>161025.5</v>
      </c>
      <c r="I691" t="str">
        <f>+VLOOKUP(A691,Data!$B$2:$C$2721,2,0)</f>
        <v>Exempt</v>
      </c>
    </row>
    <row r="692" spans="1:9" x14ac:dyDescent="0.2">
      <c r="A692" s="40">
        <v>20127</v>
      </c>
      <c r="B692" s="9"/>
      <c r="C692" s="9"/>
      <c r="D692" s="9"/>
      <c r="E692" s="9">
        <v>92411.6</v>
      </c>
      <c r="F692" s="9">
        <v>94906.71</v>
      </c>
      <c r="G692" s="9">
        <v>187318.31</v>
      </c>
      <c r="I692" t="str">
        <f>+VLOOKUP(A692,Data!$B$2:$C$2721,2,0)</f>
        <v>Exempt</v>
      </c>
    </row>
    <row r="693" spans="1:9" x14ac:dyDescent="0.2">
      <c r="A693" s="40">
        <v>20130</v>
      </c>
      <c r="B693" s="9"/>
      <c r="C693" s="9"/>
      <c r="D693" s="9"/>
      <c r="E693" s="9">
        <v>40560</v>
      </c>
      <c r="F693" s="9">
        <v>44636.800000000003</v>
      </c>
      <c r="G693" s="9">
        <v>85196.800000000003</v>
      </c>
      <c r="I693" t="str">
        <f>+VLOOKUP(A693,Data!$B$2:$C$2721,2,0)</f>
        <v>NC/NE</v>
      </c>
    </row>
    <row r="694" spans="1:9" x14ac:dyDescent="0.2">
      <c r="A694" s="40">
        <v>20137</v>
      </c>
      <c r="B694" s="9"/>
      <c r="C694" s="9"/>
      <c r="D694" s="9"/>
      <c r="E694" s="9">
        <v>31720</v>
      </c>
      <c r="F694" s="9">
        <v>37107.199999999997</v>
      </c>
      <c r="G694" s="9">
        <v>68827.199999999997</v>
      </c>
      <c r="I694" t="str">
        <f>+VLOOKUP(A694,Data!$B$2:$C$2721,2,0)</f>
        <v>NC/NE</v>
      </c>
    </row>
    <row r="695" spans="1:9" x14ac:dyDescent="0.2">
      <c r="A695" s="40">
        <v>20138</v>
      </c>
      <c r="B695" s="9"/>
      <c r="C695" s="9"/>
      <c r="D695" s="9"/>
      <c r="E695" s="9">
        <v>40560</v>
      </c>
      <c r="F695" s="9">
        <v>44699.199999999997</v>
      </c>
      <c r="G695" s="9">
        <v>85259.199999999997</v>
      </c>
      <c r="I695" t="str">
        <f>+VLOOKUP(A695,Data!$B$2:$C$2721,2,0)</f>
        <v>NC/NE</v>
      </c>
    </row>
    <row r="696" spans="1:9" x14ac:dyDescent="0.2">
      <c r="A696" s="40">
        <v>20139</v>
      </c>
      <c r="B696" s="9"/>
      <c r="C696" s="9"/>
      <c r="D696" s="9"/>
      <c r="E696" s="9">
        <v>40560</v>
      </c>
      <c r="F696" s="9">
        <v>44636.800000000003</v>
      </c>
      <c r="G696" s="9">
        <v>85196.800000000003</v>
      </c>
      <c r="I696" t="str">
        <f>+VLOOKUP(A696,Data!$B$2:$C$2721,2,0)</f>
        <v>NC/NE</v>
      </c>
    </row>
    <row r="697" spans="1:9" x14ac:dyDescent="0.2">
      <c r="A697" s="40">
        <v>20141</v>
      </c>
      <c r="B697" s="9"/>
      <c r="C697" s="9"/>
      <c r="D697" s="9"/>
      <c r="E697" s="9">
        <v>36420.800000000003</v>
      </c>
      <c r="F697" s="9">
        <v>39124.800000000003</v>
      </c>
      <c r="G697" s="9">
        <v>75545.600000000006</v>
      </c>
      <c r="I697" t="str">
        <f>+VLOOKUP(A697,Data!$B$2:$C$2721,2,0)</f>
        <v>NC/NE</v>
      </c>
    </row>
    <row r="698" spans="1:9" x14ac:dyDescent="0.2">
      <c r="A698" s="40">
        <v>20142</v>
      </c>
      <c r="B698" s="9"/>
      <c r="C698" s="9"/>
      <c r="D698" s="9"/>
      <c r="E698" s="9">
        <v>34507.199999999997</v>
      </c>
      <c r="F698" s="9">
        <v>39000</v>
      </c>
      <c r="G698" s="9">
        <v>73507.199999999997</v>
      </c>
      <c r="I698" t="str">
        <f>+VLOOKUP(A698,Data!$B$2:$C$2721,2,0)</f>
        <v>NC/NE</v>
      </c>
    </row>
    <row r="699" spans="1:9" x14ac:dyDescent="0.2">
      <c r="A699" s="40">
        <v>20143</v>
      </c>
      <c r="B699" s="9"/>
      <c r="C699" s="9"/>
      <c r="D699" s="9"/>
      <c r="E699" s="9">
        <v>67503.11</v>
      </c>
      <c r="F699" s="9">
        <v>69325.69</v>
      </c>
      <c r="G699" s="9">
        <v>136828.79999999999</v>
      </c>
      <c r="I699" t="str">
        <f>+VLOOKUP(A699,Data!$B$2:$C$2721,2,0)</f>
        <v>Exempt</v>
      </c>
    </row>
    <row r="700" spans="1:9" x14ac:dyDescent="0.2">
      <c r="A700" s="40">
        <v>20146</v>
      </c>
      <c r="B700" s="9"/>
      <c r="C700" s="9"/>
      <c r="D700" s="9"/>
      <c r="E700" s="9">
        <v>113730</v>
      </c>
      <c r="F700" s="9">
        <v>116800.71</v>
      </c>
      <c r="G700" s="9">
        <v>230530.71000000002</v>
      </c>
      <c r="I700" t="str">
        <f>+VLOOKUP(A700,Data!$B$2:$C$2721,2,0)</f>
        <v>Exempt</v>
      </c>
    </row>
    <row r="701" spans="1:9" x14ac:dyDescent="0.2">
      <c r="A701" s="40">
        <v>20156</v>
      </c>
      <c r="B701" s="9"/>
      <c r="C701" s="9"/>
      <c r="D701" s="9"/>
      <c r="E701" s="9">
        <v>33987.199999999997</v>
      </c>
      <c r="F701" s="9">
        <v>40976</v>
      </c>
      <c r="G701" s="9">
        <v>74963.199999999997</v>
      </c>
      <c r="I701" t="str">
        <f>+VLOOKUP(A701,Data!$B$2:$C$2721,2,0)</f>
        <v>NC/NE</v>
      </c>
    </row>
    <row r="702" spans="1:9" x14ac:dyDescent="0.2">
      <c r="A702" s="40">
        <v>20158</v>
      </c>
      <c r="B702" s="9"/>
      <c r="C702" s="9"/>
      <c r="D702" s="9"/>
      <c r="E702" s="9">
        <v>33987.199999999997</v>
      </c>
      <c r="F702" s="9">
        <v>41017.599999999999</v>
      </c>
      <c r="G702" s="9">
        <v>75004.799999999988</v>
      </c>
      <c r="I702" t="str">
        <f>+VLOOKUP(A702,Data!$B$2:$C$2721,2,0)</f>
        <v>NC/NE</v>
      </c>
    </row>
    <row r="703" spans="1:9" x14ac:dyDescent="0.2">
      <c r="A703" s="40">
        <v>20164</v>
      </c>
      <c r="B703" s="9"/>
      <c r="C703" s="9"/>
      <c r="D703" s="9"/>
      <c r="E703" s="9">
        <v>145000</v>
      </c>
      <c r="F703" s="9">
        <v>154127.03</v>
      </c>
      <c r="G703" s="9">
        <v>299127.03000000003</v>
      </c>
      <c r="I703" t="str">
        <f>+VLOOKUP(A703,Data!$B$2:$C$2721,2,0)</f>
        <v>Exempt</v>
      </c>
    </row>
    <row r="704" spans="1:9" x14ac:dyDescent="0.2">
      <c r="A704" s="40">
        <v>20165</v>
      </c>
      <c r="B704" s="9"/>
      <c r="C704" s="9"/>
      <c r="D704" s="9"/>
      <c r="E704" s="9">
        <v>39187.199999999997</v>
      </c>
      <c r="F704" s="9">
        <v>41017.599999999999</v>
      </c>
      <c r="G704" s="9">
        <v>80204.799999999988</v>
      </c>
      <c r="I704" t="str">
        <f>+VLOOKUP(A704,Data!$B$2:$C$2721,2,0)</f>
        <v>NC/NE</v>
      </c>
    </row>
    <row r="705" spans="1:9" x14ac:dyDescent="0.2">
      <c r="A705" s="40">
        <v>20173</v>
      </c>
      <c r="B705" s="9"/>
      <c r="C705" s="9"/>
      <c r="D705" s="9"/>
      <c r="E705" s="9">
        <v>38563.199999999997</v>
      </c>
      <c r="F705" s="9">
        <v>39520</v>
      </c>
      <c r="G705" s="9">
        <v>78083.199999999997</v>
      </c>
      <c r="I705" t="str">
        <f>+VLOOKUP(A705,Data!$B$2:$C$2721,2,0)</f>
        <v>NC/NE</v>
      </c>
    </row>
    <row r="706" spans="1:9" x14ac:dyDescent="0.2">
      <c r="A706" s="40">
        <v>20183</v>
      </c>
      <c r="B706" s="9"/>
      <c r="C706" s="9"/>
      <c r="D706" s="9"/>
      <c r="E706" s="9">
        <v>34528</v>
      </c>
      <c r="F706" s="9">
        <v>35401.599999999999</v>
      </c>
      <c r="G706" s="9">
        <v>69929.600000000006</v>
      </c>
      <c r="I706" t="str">
        <f>+VLOOKUP(A706,Data!$B$2:$C$2721,2,0)</f>
        <v>NC/NE</v>
      </c>
    </row>
    <row r="707" spans="1:9" x14ac:dyDescent="0.2">
      <c r="A707" s="40">
        <v>20199</v>
      </c>
      <c r="B707" s="9"/>
      <c r="C707" s="9"/>
      <c r="D707" s="9"/>
      <c r="E707" s="9">
        <v>36628.800000000003</v>
      </c>
      <c r="F707" s="9">
        <v>40498</v>
      </c>
      <c r="G707" s="9">
        <v>77126.8</v>
      </c>
      <c r="I707" t="str">
        <f>+VLOOKUP(A707,Data!$B$2:$C$2721,2,0)</f>
        <v>Union</v>
      </c>
    </row>
    <row r="708" spans="1:9" x14ac:dyDescent="0.2">
      <c r="A708" s="40">
        <v>20227</v>
      </c>
      <c r="B708" s="9"/>
      <c r="C708" s="9"/>
      <c r="D708" s="9"/>
      <c r="E708" s="9">
        <v>40560</v>
      </c>
      <c r="F708" s="9">
        <v>41662.400000000001</v>
      </c>
      <c r="G708" s="9">
        <v>82222.399999999994</v>
      </c>
      <c r="I708" t="str">
        <f>+VLOOKUP(A708,Data!$B$2:$C$2721,2,0)</f>
        <v>NC/NE</v>
      </c>
    </row>
    <row r="709" spans="1:9" x14ac:dyDescent="0.2">
      <c r="A709" s="40">
        <v>20228</v>
      </c>
      <c r="B709" s="9"/>
      <c r="C709" s="9"/>
      <c r="D709" s="9"/>
      <c r="E709" s="9">
        <v>31138</v>
      </c>
      <c r="F709" s="9"/>
      <c r="G709" s="9">
        <v>31138</v>
      </c>
      <c r="I709" t="str">
        <f>+VLOOKUP(A709,Data!$B$2:$C$2721,2,0)</f>
        <v>Union</v>
      </c>
    </row>
    <row r="710" spans="1:9" x14ac:dyDescent="0.2">
      <c r="A710" s="40">
        <v>20237</v>
      </c>
      <c r="B710" s="9"/>
      <c r="C710" s="9"/>
      <c r="D710" s="9"/>
      <c r="E710" s="9">
        <v>31138</v>
      </c>
      <c r="F710" s="9">
        <v>38064</v>
      </c>
      <c r="G710" s="9">
        <v>69202</v>
      </c>
      <c r="I710" t="str">
        <f>+VLOOKUP(A710,Data!$B$2:$C$2721,2,0)</f>
        <v>Union</v>
      </c>
    </row>
    <row r="711" spans="1:9" x14ac:dyDescent="0.2">
      <c r="A711" s="40">
        <v>20297</v>
      </c>
      <c r="B711" s="9"/>
      <c r="C711" s="9"/>
      <c r="D711" s="9"/>
      <c r="E711" s="9">
        <v>32281.599999999999</v>
      </c>
      <c r="F711" s="9">
        <v>33259.199999999997</v>
      </c>
      <c r="G711" s="9">
        <v>65540.799999999988</v>
      </c>
      <c r="I711" t="str">
        <f>+VLOOKUP(A711,Data!$B$2:$C$2721,2,0)</f>
        <v>NC/NE</v>
      </c>
    </row>
    <row r="712" spans="1:9" x14ac:dyDescent="0.2">
      <c r="A712" s="40">
        <v>20314</v>
      </c>
      <c r="B712" s="9"/>
      <c r="C712" s="9"/>
      <c r="D712" s="9"/>
      <c r="E712" s="9"/>
      <c r="F712" s="9">
        <v>50752</v>
      </c>
      <c r="G712" s="9">
        <v>50752</v>
      </c>
      <c r="I712" t="str">
        <f>+VLOOKUP(A712,Data!$B$2:$C$2721,2,0)</f>
        <v>NC/NE</v>
      </c>
    </row>
    <row r="713" spans="1:9" x14ac:dyDescent="0.2">
      <c r="A713" s="40">
        <v>20318</v>
      </c>
      <c r="B713" s="9"/>
      <c r="C713" s="9"/>
      <c r="D713" s="9"/>
      <c r="E713" s="9"/>
      <c r="F713" s="9">
        <v>35110.400000000001</v>
      </c>
      <c r="G713" s="9">
        <v>35110.400000000001</v>
      </c>
      <c r="I713" t="str">
        <f>+VLOOKUP(A713,Data!$B$2:$C$2721,2,0)</f>
        <v>NC/NE</v>
      </c>
    </row>
    <row r="714" spans="1:9" x14ac:dyDescent="0.2">
      <c r="A714" s="40">
        <v>20324</v>
      </c>
      <c r="B714" s="9"/>
      <c r="C714" s="9"/>
      <c r="D714" s="9"/>
      <c r="E714" s="9"/>
      <c r="F714" s="9">
        <v>33675</v>
      </c>
      <c r="G714" s="9">
        <v>33675</v>
      </c>
      <c r="I714" t="str">
        <f>+VLOOKUP(A714,Data!$B$2:$C$2721,2,0)</f>
        <v>Union</v>
      </c>
    </row>
    <row r="715" spans="1:9" x14ac:dyDescent="0.2">
      <c r="A715" s="40">
        <v>20334</v>
      </c>
      <c r="B715" s="9"/>
      <c r="C715" s="9"/>
      <c r="D715" s="9"/>
      <c r="E715" s="9"/>
      <c r="F715" s="9">
        <v>75998</v>
      </c>
      <c r="G715" s="9">
        <v>75998</v>
      </c>
      <c r="I715" t="str">
        <f>+VLOOKUP(A715,Data!$B$2:$C$2721,2,0)</f>
        <v>Exempt</v>
      </c>
    </row>
    <row r="716" spans="1:9" x14ac:dyDescent="0.2">
      <c r="A716" s="40">
        <v>20335</v>
      </c>
      <c r="B716" s="9"/>
      <c r="C716" s="9"/>
      <c r="D716" s="9"/>
      <c r="E716" s="9"/>
      <c r="F716" s="9">
        <v>50107.199999999997</v>
      </c>
      <c r="G716" s="9">
        <v>50107.199999999997</v>
      </c>
      <c r="I716" t="str">
        <f>+VLOOKUP(A716,Data!$B$2:$C$2721,2,0)</f>
        <v>NC/NE</v>
      </c>
    </row>
    <row r="717" spans="1:9" x14ac:dyDescent="0.2">
      <c r="A717" s="40">
        <v>20336</v>
      </c>
      <c r="B717" s="9"/>
      <c r="C717" s="9"/>
      <c r="D717" s="9"/>
      <c r="E717" s="9"/>
      <c r="F717" s="9">
        <v>59566</v>
      </c>
      <c r="G717" s="9">
        <v>59566</v>
      </c>
      <c r="I717" t="str">
        <f>+VLOOKUP(A717,Data!$B$2:$C$2721,2,0)</f>
        <v>Exempt</v>
      </c>
    </row>
    <row r="718" spans="1:9" x14ac:dyDescent="0.2">
      <c r="A718" s="40">
        <v>20338</v>
      </c>
      <c r="B718" s="9"/>
      <c r="C718" s="9"/>
      <c r="D718" s="9"/>
      <c r="E718" s="9"/>
      <c r="F718" s="9">
        <v>36004.800000000003</v>
      </c>
      <c r="G718" s="9">
        <v>36004.800000000003</v>
      </c>
      <c r="I718" t="str">
        <f>+VLOOKUP(A718,Data!$B$2:$C$2721,2,0)</f>
        <v>NC/NE</v>
      </c>
    </row>
    <row r="719" spans="1:9" x14ac:dyDescent="0.2">
      <c r="A719" s="40">
        <v>20339</v>
      </c>
      <c r="B719" s="9"/>
      <c r="C719" s="9"/>
      <c r="D719" s="9"/>
      <c r="E719" s="9"/>
      <c r="F719" s="9">
        <v>35256</v>
      </c>
      <c r="G719" s="9">
        <v>35256</v>
      </c>
      <c r="I719" t="str">
        <f>+VLOOKUP(A719,Data!$B$2:$C$2721,2,0)</f>
        <v>NC/NE</v>
      </c>
    </row>
    <row r="720" spans="1:9" x14ac:dyDescent="0.2">
      <c r="A720" s="40">
        <v>20340</v>
      </c>
      <c r="B720" s="9"/>
      <c r="C720" s="9"/>
      <c r="D720" s="9"/>
      <c r="E720" s="9"/>
      <c r="F720" s="9">
        <v>35256</v>
      </c>
      <c r="G720" s="9">
        <v>35256</v>
      </c>
      <c r="I720" t="str">
        <f>+VLOOKUP(A720,Data!$B$2:$C$2721,2,0)</f>
        <v>NC/NE</v>
      </c>
    </row>
    <row r="721" spans="1:9" x14ac:dyDescent="0.2">
      <c r="A721" s="40">
        <v>20341</v>
      </c>
      <c r="B721" s="9"/>
      <c r="C721" s="9"/>
      <c r="D721" s="9"/>
      <c r="E721" s="9"/>
      <c r="F721" s="9">
        <v>35256</v>
      </c>
      <c r="G721" s="9">
        <v>35256</v>
      </c>
      <c r="I721" t="str">
        <f>+VLOOKUP(A721,Data!$B$2:$C$2721,2,0)</f>
        <v>NC/NE</v>
      </c>
    </row>
    <row r="722" spans="1:9" x14ac:dyDescent="0.2">
      <c r="A722" s="40">
        <v>20342</v>
      </c>
      <c r="B722" s="9"/>
      <c r="C722" s="9"/>
      <c r="D722" s="9"/>
      <c r="E722" s="9"/>
      <c r="F722" s="9">
        <v>35256</v>
      </c>
      <c r="G722" s="9">
        <v>35256</v>
      </c>
      <c r="I722" t="str">
        <f>+VLOOKUP(A722,Data!$B$2:$C$2721,2,0)</f>
        <v>NC/NE</v>
      </c>
    </row>
    <row r="723" spans="1:9" x14ac:dyDescent="0.2">
      <c r="A723" s="40">
        <v>20347</v>
      </c>
      <c r="B723" s="9"/>
      <c r="C723" s="9"/>
      <c r="D723" s="9"/>
      <c r="E723" s="9"/>
      <c r="F723" s="9">
        <v>70000</v>
      </c>
      <c r="G723" s="9">
        <v>70000</v>
      </c>
      <c r="I723" t="str">
        <f>+VLOOKUP(A723,Data!$B$2:$C$2721,2,0)</f>
        <v>Exempt</v>
      </c>
    </row>
    <row r="724" spans="1:9" x14ac:dyDescent="0.2">
      <c r="A724" s="40">
        <v>20350</v>
      </c>
      <c r="B724" s="9"/>
      <c r="C724" s="9"/>
      <c r="D724" s="9"/>
      <c r="E724" s="9"/>
      <c r="F724" s="9">
        <v>37065.599999999999</v>
      </c>
      <c r="G724" s="9">
        <v>37065.599999999999</v>
      </c>
      <c r="I724" t="str">
        <f>+VLOOKUP(A724,Data!$B$2:$C$2721,2,0)</f>
        <v>NC/NE</v>
      </c>
    </row>
    <row r="725" spans="1:9" x14ac:dyDescent="0.2">
      <c r="A725" s="40">
        <v>20353</v>
      </c>
      <c r="B725" s="9"/>
      <c r="C725" s="9"/>
      <c r="D725" s="9"/>
      <c r="E725" s="9"/>
      <c r="F725" s="9">
        <v>38417.599999999999</v>
      </c>
      <c r="G725" s="9">
        <v>38417.599999999999</v>
      </c>
      <c r="I725" t="str">
        <f>+VLOOKUP(A725,Data!$B$2:$C$2721,2,0)</f>
        <v>NC/NE</v>
      </c>
    </row>
    <row r="726" spans="1:9" x14ac:dyDescent="0.2">
      <c r="A726" s="40">
        <v>20356</v>
      </c>
      <c r="B726" s="9"/>
      <c r="C726" s="9"/>
      <c r="D726" s="9"/>
      <c r="E726" s="9"/>
      <c r="F726" s="9">
        <v>34278.400000000001</v>
      </c>
      <c r="G726" s="9">
        <v>34278.400000000001</v>
      </c>
      <c r="I726" t="str">
        <f>+VLOOKUP(A726,Data!$B$2:$C$2721,2,0)</f>
        <v>NC/NE</v>
      </c>
    </row>
    <row r="727" spans="1:9" x14ac:dyDescent="0.2">
      <c r="A727" s="40">
        <v>20357</v>
      </c>
      <c r="B727" s="9"/>
      <c r="C727" s="9"/>
      <c r="D727" s="9"/>
      <c r="E727" s="9"/>
      <c r="F727" s="9">
        <v>49816</v>
      </c>
      <c r="G727" s="9">
        <v>49816</v>
      </c>
      <c r="I727" t="str">
        <f>+VLOOKUP(A727,Data!$B$2:$C$2721,2,0)</f>
        <v>NC/NE</v>
      </c>
    </row>
    <row r="728" spans="1:9" x14ac:dyDescent="0.2">
      <c r="A728" s="40">
        <v>20359</v>
      </c>
      <c r="B728" s="9"/>
      <c r="C728" s="9"/>
      <c r="D728" s="9"/>
      <c r="E728" s="9"/>
      <c r="F728" s="9">
        <v>40892.800000000003</v>
      </c>
      <c r="G728" s="9">
        <v>40892.800000000003</v>
      </c>
      <c r="I728" t="str">
        <f>+VLOOKUP(A728,Data!$B$2:$C$2721,2,0)</f>
        <v>NC/NE</v>
      </c>
    </row>
    <row r="729" spans="1:9" x14ac:dyDescent="0.2">
      <c r="A729" s="40">
        <v>20362</v>
      </c>
      <c r="B729" s="9"/>
      <c r="C729" s="9"/>
      <c r="D729" s="9"/>
      <c r="E729" s="9"/>
      <c r="F729" s="9">
        <v>49171.199999999997</v>
      </c>
      <c r="G729" s="9">
        <v>49171.199999999997</v>
      </c>
      <c r="I729" t="str">
        <f>+VLOOKUP(A729,Data!$B$2:$C$2721,2,0)</f>
        <v>NC/NE</v>
      </c>
    </row>
    <row r="730" spans="1:9" x14ac:dyDescent="0.2">
      <c r="A730" s="40">
        <v>20366</v>
      </c>
      <c r="B730" s="9"/>
      <c r="C730" s="9"/>
      <c r="D730" s="9"/>
      <c r="E730" s="9"/>
      <c r="F730" s="9">
        <v>38376</v>
      </c>
      <c r="G730" s="9">
        <v>38376</v>
      </c>
      <c r="I730" t="str">
        <f>+VLOOKUP(A730,Data!$B$2:$C$2721,2,0)</f>
        <v>NC/NE</v>
      </c>
    </row>
    <row r="731" spans="1:9" x14ac:dyDescent="0.2">
      <c r="A731" s="40">
        <v>20369</v>
      </c>
      <c r="B731" s="9"/>
      <c r="C731" s="9"/>
      <c r="D731" s="9"/>
      <c r="E731" s="9"/>
      <c r="F731" s="9">
        <v>116390</v>
      </c>
      <c r="G731" s="9">
        <v>116390</v>
      </c>
      <c r="I731" t="str">
        <f>+VLOOKUP(A731,Data!$B$2:$C$2721,2,0)</f>
        <v>Exempt</v>
      </c>
    </row>
    <row r="732" spans="1:9" x14ac:dyDescent="0.2">
      <c r="A732" s="40">
        <v>20403</v>
      </c>
      <c r="B732" s="9"/>
      <c r="C732" s="9"/>
      <c r="D732" s="9"/>
      <c r="E732" s="9"/>
      <c r="F732" s="9">
        <v>80106</v>
      </c>
      <c r="G732" s="9">
        <v>80106</v>
      </c>
      <c r="I732" t="str">
        <f>+VLOOKUP(A732,Data!$B$2:$C$2721,2,0)</f>
        <v>Exempt</v>
      </c>
    </row>
    <row r="733" spans="1:9" x14ac:dyDescent="0.2">
      <c r="A733" s="40">
        <v>20405</v>
      </c>
      <c r="B733" s="9"/>
      <c r="C733" s="9"/>
      <c r="D733" s="9"/>
      <c r="E733" s="9"/>
      <c r="F733" s="9">
        <v>40872</v>
      </c>
      <c r="G733" s="9">
        <v>40872</v>
      </c>
      <c r="I733" t="str">
        <f>+VLOOKUP(A733,Data!$B$2:$C$2721,2,0)</f>
        <v>NC/NE</v>
      </c>
    </row>
    <row r="734" spans="1:9" x14ac:dyDescent="0.2">
      <c r="A734" s="40">
        <v>20416</v>
      </c>
      <c r="B734" s="9"/>
      <c r="C734" s="9"/>
      <c r="D734" s="9"/>
      <c r="E734" s="9"/>
      <c r="F734" s="9">
        <v>34278.400000000001</v>
      </c>
      <c r="G734" s="9">
        <v>34278.400000000001</v>
      </c>
      <c r="I734" t="str">
        <f>+VLOOKUP(A734,Data!$B$2:$C$2721,2,0)</f>
        <v>NC/NE</v>
      </c>
    </row>
    <row r="735" spans="1:9" x14ac:dyDescent="0.2">
      <c r="A735" s="40">
        <v>20417</v>
      </c>
      <c r="B735" s="9"/>
      <c r="C735" s="9"/>
      <c r="D735" s="9"/>
      <c r="E735" s="9"/>
      <c r="F735" s="9">
        <v>35713.599999999999</v>
      </c>
      <c r="G735" s="9">
        <v>35713.599999999999</v>
      </c>
      <c r="I735" t="str">
        <f>+VLOOKUP(A735,Data!$B$2:$C$2721,2,0)</f>
        <v>NC/NE</v>
      </c>
    </row>
    <row r="736" spans="1:9" x14ac:dyDescent="0.2">
      <c r="A736" s="40">
        <v>20418</v>
      </c>
      <c r="B736" s="9"/>
      <c r="C736" s="9"/>
      <c r="D736" s="9"/>
      <c r="E736" s="9"/>
      <c r="F736" s="9">
        <v>35776</v>
      </c>
      <c r="G736" s="9">
        <v>35776</v>
      </c>
      <c r="I736" t="str">
        <f>+VLOOKUP(A736,Data!$B$2:$C$2721,2,0)</f>
        <v>NC/NE</v>
      </c>
    </row>
    <row r="737" spans="1:9" x14ac:dyDescent="0.2">
      <c r="A737" s="40">
        <v>20419</v>
      </c>
      <c r="B737" s="9"/>
      <c r="C737" s="9"/>
      <c r="D737" s="9"/>
      <c r="E737" s="9"/>
      <c r="F737" s="9">
        <v>34112</v>
      </c>
      <c r="G737" s="9">
        <v>34112</v>
      </c>
      <c r="I737" t="str">
        <f>+VLOOKUP(A737,Data!$B$2:$C$2721,2,0)</f>
        <v>NC/NE</v>
      </c>
    </row>
    <row r="738" spans="1:9" x14ac:dyDescent="0.2">
      <c r="A738" s="40">
        <v>20423</v>
      </c>
      <c r="B738" s="9"/>
      <c r="C738" s="9"/>
      <c r="D738" s="9"/>
      <c r="E738" s="9"/>
      <c r="F738" s="9">
        <v>34278.400000000001</v>
      </c>
      <c r="G738" s="9">
        <v>34278.400000000001</v>
      </c>
      <c r="I738" t="str">
        <f>+VLOOKUP(A738,Data!$B$2:$C$2721,2,0)</f>
        <v>NC/NE</v>
      </c>
    </row>
    <row r="739" spans="1:9" x14ac:dyDescent="0.2">
      <c r="A739" s="40">
        <v>20487</v>
      </c>
      <c r="B739" s="9"/>
      <c r="C739" s="9"/>
      <c r="D739" s="9"/>
      <c r="E739" s="9"/>
      <c r="F739" s="9">
        <v>37252.800000000003</v>
      </c>
      <c r="G739" s="9">
        <v>37252.800000000003</v>
      </c>
      <c r="I739" t="str">
        <f>+VLOOKUP(A739,Data!$B$2:$C$2721,2,0)</f>
        <v>NC/NE</v>
      </c>
    </row>
    <row r="740" spans="1:9" x14ac:dyDescent="0.2">
      <c r="A740" s="40">
        <v>20520</v>
      </c>
      <c r="B740" s="9"/>
      <c r="C740" s="9"/>
      <c r="D740" s="9"/>
      <c r="E740" s="9"/>
      <c r="F740" s="9">
        <v>33675</v>
      </c>
      <c r="G740" s="9">
        <v>33675</v>
      </c>
      <c r="I740" t="str">
        <f>+VLOOKUP(A740,Data!$B$2:$C$2721,2,0)</f>
        <v>Union</v>
      </c>
    </row>
    <row r="741" spans="1:9" x14ac:dyDescent="0.2">
      <c r="A741" s="40">
        <v>20521</v>
      </c>
      <c r="B741" s="9"/>
      <c r="C741" s="9"/>
      <c r="D741" s="9"/>
      <c r="E741" s="9"/>
      <c r="F741" s="9">
        <v>30472</v>
      </c>
      <c r="G741" s="9">
        <v>30472</v>
      </c>
      <c r="I741" t="str">
        <f>+VLOOKUP(A741,Data!$B$2:$C$2721,2,0)</f>
        <v>Union</v>
      </c>
    </row>
    <row r="742" spans="1:9" x14ac:dyDescent="0.2">
      <c r="A742" s="40">
        <v>20522</v>
      </c>
      <c r="B742" s="9"/>
      <c r="C742" s="9"/>
      <c r="D742" s="9"/>
      <c r="E742" s="9"/>
      <c r="F742" s="9">
        <v>31907</v>
      </c>
      <c r="G742" s="9">
        <v>31907</v>
      </c>
      <c r="I742" t="str">
        <f>+VLOOKUP(A742,Data!$B$2:$C$2721,2,0)</f>
        <v>Union</v>
      </c>
    </row>
    <row r="743" spans="1:9" x14ac:dyDescent="0.2">
      <c r="A743" s="40">
        <v>20523</v>
      </c>
      <c r="B743" s="9"/>
      <c r="C743" s="9"/>
      <c r="D743" s="9"/>
      <c r="E743" s="9"/>
      <c r="F743" s="9">
        <v>31907</v>
      </c>
      <c r="G743" s="9">
        <v>31907</v>
      </c>
      <c r="I743" t="str">
        <f>+VLOOKUP(A743,Data!$B$2:$C$2721,2,0)</f>
        <v>Union</v>
      </c>
    </row>
    <row r="744" spans="1:9" x14ac:dyDescent="0.2">
      <c r="A744" s="40">
        <v>20524</v>
      </c>
      <c r="B744" s="9"/>
      <c r="C744" s="9"/>
      <c r="D744" s="9"/>
      <c r="E744" s="9"/>
      <c r="F744" s="9">
        <v>35713.599999999999</v>
      </c>
      <c r="G744" s="9">
        <v>35713.599999999999</v>
      </c>
      <c r="I744" t="str">
        <f>+VLOOKUP(A744,Data!$B$2:$C$2721,2,0)</f>
        <v>NC/NE</v>
      </c>
    </row>
    <row r="745" spans="1:9" x14ac:dyDescent="0.2">
      <c r="A745" s="40">
        <v>20525</v>
      </c>
      <c r="B745" s="9"/>
      <c r="C745" s="9"/>
      <c r="D745" s="9"/>
      <c r="E745" s="9"/>
      <c r="F745" s="9">
        <v>35110.400000000001</v>
      </c>
      <c r="G745" s="9">
        <v>35110.400000000001</v>
      </c>
      <c r="I745" t="str">
        <f>+VLOOKUP(A745,Data!$B$2:$C$2721,2,0)</f>
        <v>NC/NE</v>
      </c>
    </row>
    <row r="746" spans="1:9" x14ac:dyDescent="0.2">
      <c r="A746" s="40">
        <v>20526</v>
      </c>
      <c r="B746" s="9"/>
      <c r="C746" s="9"/>
      <c r="D746" s="9"/>
      <c r="E746" s="9"/>
      <c r="F746" s="9">
        <v>31907</v>
      </c>
      <c r="G746" s="9">
        <v>31907</v>
      </c>
      <c r="I746" t="str">
        <f>+VLOOKUP(A746,Data!$B$2:$C$2721,2,0)</f>
        <v>Union</v>
      </c>
    </row>
    <row r="747" spans="1:9" x14ac:dyDescent="0.2">
      <c r="A747" s="40">
        <v>20530</v>
      </c>
      <c r="B747" s="9"/>
      <c r="C747" s="9"/>
      <c r="D747" s="9"/>
      <c r="E747" s="9"/>
      <c r="F747" s="9">
        <v>36816</v>
      </c>
      <c r="G747" s="9">
        <v>36816</v>
      </c>
      <c r="I747" t="str">
        <f>+VLOOKUP(A747,Data!$B$2:$C$2721,2,0)</f>
        <v>NC/NE</v>
      </c>
    </row>
    <row r="748" spans="1:9" x14ac:dyDescent="0.2">
      <c r="A748" s="40">
        <v>20531</v>
      </c>
      <c r="B748" s="9"/>
      <c r="C748" s="9"/>
      <c r="D748" s="9"/>
      <c r="E748" s="9"/>
      <c r="F748" s="9">
        <v>30472</v>
      </c>
      <c r="G748" s="9">
        <v>30472</v>
      </c>
      <c r="I748" t="str">
        <f>+VLOOKUP(A748,Data!$B$2:$C$2721,2,0)</f>
        <v>Union</v>
      </c>
    </row>
    <row r="749" spans="1:9" x14ac:dyDescent="0.2">
      <c r="A749" s="40">
        <v>20532</v>
      </c>
      <c r="B749" s="9"/>
      <c r="C749" s="9"/>
      <c r="D749" s="9"/>
      <c r="E749" s="9"/>
      <c r="F749" s="9">
        <v>31325</v>
      </c>
      <c r="G749" s="9">
        <v>31325</v>
      </c>
      <c r="I749" t="str">
        <f>+VLOOKUP(A749,Data!$B$2:$C$2721,2,0)</f>
        <v>Union</v>
      </c>
    </row>
    <row r="750" spans="1:9" x14ac:dyDescent="0.2">
      <c r="A750" s="40">
        <v>20535</v>
      </c>
      <c r="B750" s="9"/>
      <c r="C750" s="9"/>
      <c r="D750" s="9"/>
      <c r="E750" s="9"/>
      <c r="F750" s="9">
        <v>34174.400000000001</v>
      </c>
      <c r="G750" s="9">
        <v>34174.400000000001</v>
      </c>
      <c r="I750" t="str">
        <f>+VLOOKUP(A750,Data!$B$2:$C$2721,2,0)</f>
        <v>NC/NE</v>
      </c>
    </row>
    <row r="751" spans="1:9" x14ac:dyDescent="0.2">
      <c r="A751" s="40">
        <v>20536</v>
      </c>
      <c r="B751" s="9"/>
      <c r="C751" s="9"/>
      <c r="D751" s="9"/>
      <c r="E751" s="9"/>
      <c r="F751" s="9">
        <v>43284.800000000003</v>
      </c>
      <c r="G751" s="9">
        <v>43284.800000000003</v>
      </c>
      <c r="I751" t="str">
        <f>+VLOOKUP(A751,Data!$B$2:$C$2721,2,0)</f>
        <v>NC/NE</v>
      </c>
    </row>
    <row r="752" spans="1:9" x14ac:dyDescent="0.2">
      <c r="A752" s="40">
        <v>20540</v>
      </c>
      <c r="B752" s="9"/>
      <c r="C752" s="9"/>
      <c r="D752" s="9"/>
      <c r="E752" s="9"/>
      <c r="F752" s="9">
        <v>93787.5</v>
      </c>
      <c r="G752" s="9">
        <v>93787.5</v>
      </c>
      <c r="I752" t="str">
        <f>+VLOOKUP(A752,Data!$B$2:$C$2721,2,0)</f>
        <v>Exempt</v>
      </c>
    </row>
    <row r="753" spans="1:9" x14ac:dyDescent="0.2">
      <c r="A753" s="40">
        <v>20541</v>
      </c>
      <c r="B753" s="9"/>
      <c r="C753" s="9"/>
      <c r="D753" s="9"/>
      <c r="E753" s="9"/>
      <c r="F753" s="9">
        <v>92415</v>
      </c>
      <c r="G753" s="9">
        <v>92415</v>
      </c>
      <c r="I753" t="str">
        <f>+VLOOKUP(A753,Data!$B$2:$C$2721,2,0)</f>
        <v>Exempt</v>
      </c>
    </row>
    <row r="754" spans="1:9" x14ac:dyDescent="0.2">
      <c r="A754" s="40">
        <v>20561</v>
      </c>
      <c r="B754" s="9"/>
      <c r="C754" s="9"/>
      <c r="D754" s="9"/>
      <c r="E754" s="9"/>
      <c r="F754" s="9">
        <v>86700</v>
      </c>
      <c r="G754" s="9">
        <v>86700</v>
      </c>
      <c r="I754" t="str">
        <f>+VLOOKUP(A754,Data!$B$2:$C$2721,2,0)</f>
        <v>Exempt</v>
      </c>
    </row>
    <row r="755" spans="1:9" x14ac:dyDescent="0.2">
      <c r="A755" s="40">
        <v>20585</v>
      </c>
      <c r="B755" s="9"/>
      <c r="C755" s="9"/>
      <c r="D755" s="9"/>
      <c r="E755" s="9"/>
      <c r="F755" s="9">
        <v>33592</v>
      </c>
      <c r="G755" s="9">
        <v>33592</v>
      </c>
      <c r="I755" t="str">
        <f>+VLOOKUP(A755,Data!$B$2:$C$2721,2,0)</f>
        <v>NC/NE</v>
      </c>
    </row>
    <row r="756" spans="1:9" x14ac:dyDescent="0.2">
      <c r="A756" s="40">
        <v>20593</v>
      </c>
      <c r="B756" s="9"/>
      <c r="C756" s="9"/>
      <c r="D756" s="9"/>
      <c r="E756" s="9"/>
      <c r="F756" s="9">
        <v>70965.7</v>
      </c>
      <c r="G756" s="9">
        <v>70965.7</v>
      </c>
      <c r="I756" t="str">
        <f>+VLOOKUP(A756,Data!$B$2:$C$2721,2,0)</f>
        <v>Exempt</v>
      </c>
    </row>
    <row r="757" spans="1:9" x14ac:dyDescent="0.2">
      <c r="A757" s="40">
        <v>20595</v>
      </c>
      <c r="B757" s="9"/>
      <c r="C757" s="9"/>
      <c r="D757" s="9"/>
      <c r="E757" s="9"/>
      <c r="F757" s="9">
        <v>35089.599999999999</v>
      </c>
      <c r="G757" s="9">
        <v>35089.599999999999</v>
      </c>
      <c r="I757" t="str">
        <f>+VLOOKUP(A757,Data!$B$2:$C$2721,2,0)</f>
        <v>NC/NE</v>
      </c>
    </row>
    <row r="758" spans="1:9" x14ac:dyDescent="0.2">
      <c r="A758" s="40">
        <v>20604</v>
      </c>
      <c r="B758" s="9"/>
      <c r="C758" s="9"/>
      <c r="D758" s="9"/>
      <c r="E758" s="9"/>
      <c r="F758" s="9">
        <v>147900</v>
      </c>
      <c r="G758" s="9">
        <v>147900</v>
      </c>
      <c r="I758" t="str">
        <f>+VLOOKUP(A758,Data!$B$2:$C$2721,2,0)</f>
        <v>Exempt</v>
      </c>
    </row>
    <row r="759" spans="1:9" x14ac:dyDescent="0.2">
      <c r="A759" s="40">
        <v>20613</v>
      </c>
      <c r="B759" s="9"/>
      <c r="C759" s="9"/>
      <c r="D759" s="9"/>
      <c r="E759" s="9"/>
      <c r="F759" s="9">
        <v>39187.199999999997</v>
      </c>
      <c r="G759" s="9">
        <v>39187.199999999997</v>
      </c>
      <c r="I759" t="str">
        <f>+VLOOKUP(A759,Data!$B$2:$C$2721,2,0)</f>
        <v>NC/NE</v>
      </c>
    </row>
    <row r="760" spans="1:9" x14ac:dyDescent="0.2">
      <c r="A760" s="40">
        <v>20614</v>
      </c>
      <c r="B760" s="9"/>
      <c r="C760" s="9"/>
      <c r="D760" s="9"/>
      <c r="E760" s="9"/>
      <c r="F760" s="9">
        <v>111500</v>
      </c>
      <c r="G760" s="9">
        <v>111500</v>
      </c>
      <c r="I760" t="str">
        <f>+VLOOKUP(A760,Data!$B$2:$C$2721,2,0)</f>
        <v>Exempt</v>
      </c>
    </row>
    <row r="761" spans="1:9" x14ac:dyDescent="0.2">
      <c r="A761" s="40">
        <v>20618</v>
      </c>
      <c r="B761" s="9"/>
      <c r="C761" s="9"/>
      <c r="D761" s="9"/>
      <c r="E761" s="9"/>
      <c r="F761" s="9">
        <v>76000</v>
      </c>
      <c r="G761" s="9">
        <v>76000</v>
      </c>
      <c r="I761" t="str">
        <f>+VLOOKUP(A761,Data!$B$2:$C$2721,2,0)</f>
        <v>Exempt</v>
      </c>
    </row>
    <row r="762" spans="1:9" x14ac:dyDescent="0.2">
      <c r="A762" s="40">
        <v>20631</v>
      </c>
      <c r="B762" s="9"/>
      <c r="C762" s="9"/>
      <c r="D762" s="9"/>
      <c r="E762" s="9"/>
      <c r="F762" s="9">
        <v>110000</v>
      </c>
      <c r="G762" s="9">
        <v>110000</v>
      </c>
      <c r="I762" t="str">
        <f>+VLOOKUP(A762,Data!$B$2:$C$2721,2,0)</f>
        <v>Exempt</v>
      </c>
    </row>
    <row r="763" spans="1:9" x14ac:dyDescent="0.2">
      <c r="A763" s="40">
        <v>20634</v>
      </c>
      <c r="B763" s="9"/>
      <c r="C763" s="9"/>
      <c r="D763" s="9"/>
      <c r="E763" s="9"/>
      <c r="F763" s="9">
        <v>41059.199999999997</v>
      </c>
      <c r="G763" s="9">
        <v>41059.199999999997</v>
      </c>
      <c r="I763" t="str">
        <f>+VLOOKUP(A763,Data!$B$2:$C$2721,2,0)</f>
        <v>NC/NE</v>
      </c>
    </row>
    <row r="764" spans="1:9" x14ac:dyDescent="0.2">
      <c r="A764" s="40">
        <v>20635</v>
      </c>
      <c r="B764" s="9"/>
      <c r="C764" s="9"/>
      <c r="D764" s="9"/>
      <c r="E764" s="9"/>
      <c r="F764" s="9">
        <v>31408</v>
      </c>
      <c r="G764" s="9">
        <v>31408</v>
      </c>
      <c r="I764" t="str">
        <f>+VLOOKUP(A764,Data!$B$2:$C$2721,2,0)</f>
        <v>Union</v>
      </c>
    </row>
    <row r="765" spans="1:9" x14ac:dyDescent="0.2">
      <c r="A765" s="40">
        <v>20636</v>
      </c>
      <c r="B765" s="9"/>
      <c r="C765" s="9"/>
      <c r="D765" s="9"/>
      <c r="E765" s="9"/>
      <c r="F765" s="9">
        <v>34840</v>
      </c>
      <c r="G765" s="9">
        <v>34840</v>
      </c>
      <c r="I765" t="str">
        <f>+VLOOKUP(A765,Data!$B$2:$C$2721,2,0)</f>
        <v>NC/NE</v>
      </c>
    </row>
    <row r="766" spans="1:9" x14ac:dyDescent="0.2">
      <c r="A766" s="40">
        <v>20637</v>
      </c>
      <c r="B766" s="9"/>
      <c r="C766" s="9"/>
      <c r="D766" s="9"/>
      <c r="E766" s="9"/>
      <c r="F766" s="9">
        <v>31408</v>
      </c>
      <c r="G766" s="9">
        <v>31408</v>
      </c>
      <c r="I766" t="str">
        <f>+VLOOKUP(A766,Data!$B$2:$C$2721,2,0)</f>
        <v>Union</v>
      </c>
    </row>
    <row r="767" spans="1:9" x14ac:dyDescent="0.2">
      <c r="A767" s="40">
        <v>20638</v>
      </c>
      <c r="B767" s="9"/>
      <c r="C767" s="9"/>
      <c r="D767" s="9"/>
      <c r="E767" s="9"/>
      <c r="F767" s="9">
        <v>34840</v>
      </c>
      <c r="G767" s="9">
        <v>34840</v>
      </c>
      <c r="I767" t="str">
        <f>+VLOOKUP(A767,Data!$B$2:$C$2721,2,0)</f>
        <v>NC/NE</v>
      </c>
    </row>
    <row r="768" spans="1:9" x14ac:dyDescent="0.2">
      <c r="A768" s="40">
        <v>20639</v>
      </c>
      <c r="B768" s="9"/>
      <c r="C768" s="9"/>
      <c r="D768" s="9"/>
      <c r="E768" s="9"/>
      <c r="F768" s="9">
        <v>33280</v>
      </c>
      <c r="G768" s="9">
        <v>33280</v>
      </c>
      <c r="I768" t="str">
        <f>+VLOOKUP(A768,Data!$B$2:$C$2721,2,0)</f>
        <v>NC/NE</v>
      </c>
    </row>
    <row r="769" spans="1:9" x14ac:dyDescent="0.2">
      <c r="A769" s="40">
        <v>20640</v>
      </c>
      <c r="B769" s="9"/>
      <c r="C769" s="9"/>
      <c r="D769" s="9"/>
      <c r="E769" s="9"/>
      <c r="F769" s="9">
        <v>31408</v>
      </c>
      <c r="G769" s="9">
        <v>31408</v>
      </c>
      <c r="I769" t="str">
        <f>+VLOOKUP(A769,Data!$B$2:$C$2721,2,0)</f>
        <v>Union</v>
      </c>
    </row>
    <row r="770" spans="1:9" x14ac:dyDescent="0.2">
      <c r="A770" s="40">
        <v>20641</v>
      </c>
      <c r="B770" s="9"/>
      <c r="C770" s="9"/>
      <c r="D770" s="9"/>
      <c r="E770" s="9"/>
      <c r="F770" s="9">
        <v>31907.200000000001</v>
      </c>
      <c r="G770" s="9">
        <v>31907.200000000001</v>
      </c>
      <c r="I770" t="str">
        <f>+VLOOKUP(A770,Data!$B$2:$C$2721,2,0)</f>
        <v>Union</v>
      </c>
    </row>
    <row r="771" spans="1:9" x14ac:dyDescent="0.2">
      <c r="A771" s="40">
        <v>20642</v>
      </c>
      <c r="B771" s="9"/>
      <c r="C771" s="9"/>
      <c r="D771" s="9"/>
      <c r="E771" s="9"/>
      <c r="F771" s="9">
        <v>32281.599999999999</v>
      </c>
      <c r="G771" s="9">
        <v>32281.599999999999</v>
      </c>
      <c r="I771" t="str">
        <f>+VLOOKUP(A771,Data!$B$2:$C$2721,2,0)</f>
        <v>NC/NE</v>
      </c>
    </row>
    <row r="772" spans="1:9" x14ac:dyDescent="0.2">
      <c r="A772" s="40">
        <v>20646</v>
      </c>
      <c r="B772" s="9"/>
      <c r="C772" s="9"/>
      <c r="D772" s="9"/>
      <c r="E772" s="9"/>
      <c r="F772" s="9">
        <v>31408</v>
      </c>
      <c r="G772" s="9">
        <v>31408</v>
      </c>
      <c r="I772" t="str">
        <f>+VLOOKUP(A772,Data!$B$2:$C$2721,2,0)</f>
        <v>Union</v>
      </c>
    </row>
    <row r="773" spans="1:9" x14ac:dyDescent="0.2">
      <c r="A773" s="40">
        <v>20648</v>
      </c>
      <c r="B773" s="9"/>
      <c r="C773" s="9"/>
      <c r="D773" s="9"/>
      <c r="E773" s="9"/>
      <c r="F773" s="9">
        <v>75000</v>
      </c>
      <c r="G773" s="9">
        <v>75000</v>
      </c>
      <c r="I773" t="str">
        <f>+VLOOKUP(A773,Data!$B$2:$C$2721,2,0)</f>
        <v>Exempt</v>
      </c>
    </row>
    <row r="774" spans="1:9" x14ac:dyDescent="0.2">
      <c r="A774" s="40">
        <v>20660</v>
      </c>
      <c r="B774" s="9"/>
      <c r="C774" s="9"/>
      <c r="D774" s="9"/>
      <c r="E774" s="9"/>
      <c r="F774" s="9">
        <v>67000</v>
      </c>
      <c r="G774" s="9">
        <v>67000</v>
      </c>
      <c r="I774" t="str">
        <f>+VLOOKUP(A774,Data!$B$2:$C$2721,2,0)</f>
        <v>Exempt</v>
      </c>
    </row>
    <row r="775" spans="1:9" x14ac:dyDescent="0.2">
      <c r="A775" s="40">
        <v>20665</v>
      </c>
      <c r="B775" s="9"/>
      <c r="C775" s="9"/>
      <c r="D775" s="9"/>
      <c r="E775" s="9"/>
      <c r="F775" s="9">
        <v>35651.199999999997</v>
      </c>
      <c r="G775" s="9">
        <v>35651.199999999997</v>
      </c>
      <c r="I775" t="str">
        <f>+VLOOKUP(A775,Data!$B$2:$C$2721,2,0)</f>
        <v>NC/NE</v>
      </c>
    </row>
    <row r="776" spans="1:9" x14ac:dyDescent="0.2">
      <c r="A776" s="40">
        <v>20669</v>
      </c>
      <c r="B776" s="9"/>
      <c r="C776" s="9"/>
      <c r="D776" s="9"/>
      <c r="E776" s="9"/>
      <c r="F776" s="9">
        <v>65000</v>
      </c>
      <c r="G776" s="9">
        <v>65000</v>
      </c>
      <c r="I776" t="str">
        <f>+VLOOKUP(A776,Data!$B$2:$C$2721,2,0)</f>
        <v>NC/NE</v>
      </c>
    </row>
    <row r="777" spans="1:9" x14ac:dyDescent="0.2">
      <c r="A777" s="40">
        <v>20670</v>
      </c>
      <c r="B777" s="9"/>
      <c r="C777" s="9"/>
      <c r="D777" s="9"/>
      <c r="E777" s="9"/>
      <c r="F777" s="9">
        <v>56160</v>
      </c>
      <c r="G777" s="9">
        <v>56160</v>
      </c>
      <c r="I777" t="str">
        <f>+VLOOKUP(A777,Data!$B$2:$C$2721,2,0)</f>
        <v>NC/NE</v>
      </c>
    </row>
    <row r="778" spans="1:9" x14ac:dyDescent="0.2">
      <c r="A778" s="40">
        <v>20686</v>
      </c>
      <c r="B778" s="9"/>
      <c r="C778" s="9"/>
      <c r="D778" s="9"/>
      <c r="E778" s="9"/>
      <c r="F778" s="9">
        <v>97000</v>
      </c>
      <c r="G778" s="9">
        <v>97000</v>
      </c>
      <c r="I778" t="str">
        <f>+VLOOKUP(A778,Data!$B$2:$C$2721,2,0)</f>
        <v>Exempt</v>
      </c>
    </row>
    <row r="779" spans="1:9" x14ac:dyDescent="0.2">
      <c r="A779" s="40">
        <v>3125.1</v>
      </c>
      <c r="B779" s="9">
        <v>56903.39</v>
      </c>
      <c r="C779" s="9"/>
      <c r="D779" s="9"/>
      <c r="E779" s="9"/>
      <c r="F779" s="9"/>
      <c r="G779" s="9">
        <v>56903.39</v>
      </c>
      <c r="I779" t="str">
        <f>+VLOOKUP(A779,Data!$B$2:$C$2721,2,0)</f>
        <v>NC/NE</v>
      </c>
    </row>
    <row r="780" spans="1:9" x14ac:dyDescent="0.2">
      <c r="A780" s="40">
        <v>3260.1</v>
      </c>
      <c r="B780" s="9">
        <v>61173</v>
      </c>
      <c r="C780" s="9"/>
      <c r="D780" s="9"/>
      <c r="E780" s="9"/>
      <c r="F780" s="9"/>
      <c r="G780" s="9">
        <v>61173</v>
      </c>
      <c r="I780" t="str">
        <f>+VLOOKUP(A780,Data!$B$2:$C$2721,2,0)</f>
        <v>Union</v>
      </c>
    </row>
    <row r="781" spans="1:9" x14ac:dyDescent="0.2">
      <c r="A781" s="40">
        <v>3263.1</v>
      </c>
      <c r="B781" s="9">
        <v>53497.599999999999</v>
      </c>
      <c r="C781" s="9"/>
      <c r="D781" s="9"/>
      <c r="E781" s="9"/>
      <c r="F781" s="9"/>
      <c r="G781" s="9">
        <v>53497.599999999999</v>
      </c>
      <c r="I781" t="str">
        <f>+VLOOKUP(A781,Data!$B$2:$C$2721,2,0)</f>
        <v>NC/NE</v>
      </c>
    </row>
    <row r="782" spans="1:9" x14ac:dyDescent="0.2">
      <c r="A782" s="40">
        <v>3285.1</v>
      </c>
      <c r="B782" s="9">
        <v>60715.199999999997</v>
      </c>
      <c r="C782" s="9">
        <v>62712</v>
      </c>
      <c r="D782" s="9"/>
      <c r="E782" s="9"/>
      <c r="F782" s="9"/>
      <c r="G782" s="9">
        <v>123427.2</v>
      </c>
      <c r="I782" t="str">
        <f>+VLOOKUP(A782,Data!$B$2:$C$2721,2,0)</f>
        <v>NC/NE</v>
      </c>
    </row>
    <row r="783" spans="1:9" x14ac:dyDescent="0.2">
      <c r="A783" s="40">
        <v>3296.1</v>
      </c>
      <c r="B783" s="9">
        <v>55261.86</v>
      </c>
      <c r="C783" s="9">
        <v>56925.86</v>
      </c>
      <c r="D783" s="9">
        <v>58631.46</v>
      </c>
      <c r="E783" s="9">
        <v>60399.46</v>
      </c>
      <c r="F783" s="9">
        <v>63752</v>
      </c>
      <c r="G783" s="9">
        <v>294970.64</v>
      </c>
      <c r="I783" t="str">
        <f>+VLOOKUP(A783,Data!$B$2:$C$2721,2,0)</f>
        <v>NC/NE</v>
      </c>
    </row>
    <row r="784" spans="1:9" x14ac:dyDescent="0.2">
      <c r="A784" s="40">
        <v>3311.1</v>
      </c>
      <c r="B784" s="9">
        <v>62400</v>
      </c>
      <c r="C784" s="9">
        <v>64272</v>
      </c>
      <c r="D784" s="9">
        <v>66206</v>
      </c>
      <c r="E784" s="9">
        <v>67038</v>
      </c>
      <c r="F784" s="9"/>
      <c r="G784" s="9">
        <v>259916</v>
      </c>
      <c r="I784" t="str">
        <f>+VLOOKUP(A784,Data!$B$2:$C$2721,2,0)</f>
        <v>Union</v>
      </c>
    </row>
    <row r="785" spans="1:9" x14ac:dyDescent="0.2">
      <c r="A785" s="40">
        <v>3431.1</v>
      </c>
      <c r="B785" s="9">
        <v>62911.26</v>
      </c>
      <c r="C785" s="9"/>
      <c r="D785" s="9"/>
      <c r="E785" s="9"/>
      <c r="F785" s="9"/>
      <c r="G785" s="9">
        <v>62911.26</v>
      </c>
      <c r="I785" t="str">
        <f>+VLOOKUP(A785,Data!$B$2:$C$2721,2,0)</f>
        <v>NC/NE</v>
      </c>
    </row>
    <row r="786" spans="1:9" x14ac:dyDescent="0.2">
      <c r="A786" s="40">
        <v>3456.1</v>
      </c>
      <c r="B786" s="9">
        <v>41226</v>
      </c>
      <c r="C786" s="9">
        <v>42453</v>
      </c>
      <c r="D786" s="9"/>
      <c r="E786" s="9"/>
      <c r="F786" s="9"/>
      <c r="G786" s="9">
        <v>83679</v>
      </c>
      <c r="I786" t="str">
        <f>+VLOOKUP(A786,Data!$B$2:$C$2721,2,0)</f>
        <v>NC/NE</v>
      </c>
    </row>
    <row r="787" spans="1:9" x14ac:dyDescent="0.2">
      <c r="A787" s="40">
        <v>3523.1</v>
      </c>
      <c r="B787" s="9">
        <v>63315</v>
      </c>
      <c r="C787" s="9">
        <v>65208</v>
      </c>
      <c r="D787" s="9"/>
      <c r="E787" s="9"/>
      <c r="F787" s="9"/>
      <c r="G787" s="9">
        <v>128523</v>
      </c>
      <c r="I787" t="str">
        <f>+VLOOKUP(A787,Data!$B$2:$C$2721,2,0)</f>
        <v>NC/NE</v>
      </c>
    </row>
    <row r="788" spans="1:9" x14ac:dyDescent="0.2">
      <c r="A788" s="40">
        <v>3559.1</v>
      </c>
      <c r="B788" s="9">
        <v>41350.400000000001</v>
      </c>
      <c r="C788" s="9">
        <v>42494</v>
      </c>
      <c r="D788" s="9"/>
      <c r="E788" s="9"/>
      <c r="F788" s="9"/>
      <c r="G788" s="9">
        <v>83844.399999999994</v>
      </c>
      <c r="I788" t="str">
        <f>+VLOOKUP(A788,Data!$B$2:$C$2721,2,0)</f>
        <v>Union</v>
      </c>
    </row>
    <row r="789" spans="1:9" x14ac:dyDescent="0.2">
      <c r="A789" s="40">
        <v>3564.1</v>
      </c>
      <c r="B789" s="9">
        <v>55702</v>
      </c>
      <c r="C789" s="9">
        <v>57366</v>
      </c>
      <c r="D789" s="9"/>
      <c r="E789" s="9"/>
      <c r="F789" s="9"/>
      <c r="G789" s="9">
        <v>113068</v>
      </c>
      <c r="I789" t="str">
        <f>+VLOOKUP(A789,Data!$B$2:$C$2721,2,0)</f>
        <v>Union</v>
      </c>
    </row>
    <row r="790" spans="1:9" x14ac:dyDescent="0.2">
      <c r="A790" s="40">
        <v>3647.1</v>
      </c>
      <c r="B790" s="9">
        <v>52847.39</v>
      </c>
      <c r="C790" s="9">
        <v>54496</v>
      </c>
      <c r="D790" s="9"/>
      <c r="E790" s="9"/>
      <c r="F790" s="9"/>
      <c r="G790" s="9">
        <v>107343.39</v>
      </c>
      <c r="I790" t="str">
        <f>+VLOOKUP(A790,Data!$B$2:$C$2721,2,0)</f>
        <v>NC/NE</v>
      </c>
    </row>
    <row r="791" spans="1:9" x14ac:dyDescent="0.2">
      <c r="A791" s="40">
        <v>3756.1</v>
      </c>
      <c r="B791" s="9">
        <v>51737.09</v>
      </c>
      <c r="C791" s="9">
        <v>52777.09</v>
      </c>
      <c r="D791" s="9">
        <v>54357.89</v>
      </c>
      <c r="E791" s="9">
        <v>57678.400000000001</v>
      </c>
      <c r="F791" s="9"/>
      <c r="G791" s="9">
        <v>216550.47</v>
      </c>
      <c r="I791" t="str">
        <f>+VLOOKUP(A791,Data!$B$2:$C$2721,2,0)</f>
        <v>NC/NE</v>
      </c>
    </row>
    <row r="792" spans="1:9" x14ac:dyDescent="0.2">
      <c r="A792" s="40">
        <v>3795.1</v>
      </c>
      <c r="B792" s="9">
        <v>61422</v>
      </c>
      <c r="C792" s="9"/>
      <c r="D792" s="9"/>
      <c r="E792" s="9"/>
      <c r="F792" s="9"/>
      <c r="G792" s="9">
        <v>61422</v>
      </c>
      <c r="I792" t="str">
        <f>+VLOOKUP(A792,Data!$B$2:$C$2721,2,0)</f>
        <v>Union</v>
      </c>
    </row>
    <row r="793" spans="1:9" x14ac:dyDescent="0.2">
      <c r="A793" s="40">
        <v>3859.1</v>
      </c>
      <c r="B793" s="9">
        <v>60632</v>
      </c>
      <c r="C793" s="9"/>
      <c r="D793" s="9"/>
      <c r="E793" s="9"/>
      <c r="F793" s="9"/>
      <c r="G793" s="9">
        <v>60632</v>
      </c>
      <c r="I793" t="str">
        <f>+VLOOKUP(A793,Data!$B$2:$C$2721,2,0)</f>
        <v>Union</v>
      </c>
    </row>
    <row r="794" spans="1:9" x14ac:dyDescent="0.2">
      <c r="A794" s="40">
        <v>3872.1</v>
      </c>
      <c r="B794" s="9">
        <v>60788.83</v>
      </c>
      <c r="C794" s="9">
        <v>62785.63</v>
      </c>
      <c r="D794" s="9">
        <v>67558.399999999994</v>
      </c>
      <c r="E794" s="9"/>
      <c r="F794" s="9"/>
      <c r="G794" s="9">
        <v>191132.86</v>
      </c>
      <c r="I794" t="str">
        <f>+VLOOKUP(A794,Data!$B$2:$C$2721,2,0)</f>
        <v>NC/NE</v>
      </c>
    </row>
    <row r="795" spans="1:9" x14ac:dyDescent="0.2">
      <c r="A795" s="40">
        <v>3972.1</v>
      </c>
      <c r="B795" s="9">
        <v>38979.199999999997</v>
      </c>
      <c r="C795" s="9"/>
      <c r="D795" s="9"/>
      <c r="E795" s="9"/>
      <c r="F795" s="9"/>
      <c r="G795" s="9">
        <v>38979.199999999997</v>
      </c>
      <c r="I795" t="str">
        <f>+VLOOKUP(A795,Data!$B$2:$C$2721,2,0)</f>
        <v>NC/NE</v>
      </c>
    </row>
    <row r="796" spans="1:9" x14ac:dyDescent="0.2">
      <c r="A796" s="40">
        <v>4026.1</v>
      </c>
      <c r="B796" s="9">
        <v>57845</v>
      </c>
      <c r="C796" s="9">
        <v>59571</v>
      </c>
      <c r="D796" s="9"/>
      <c r="E796" s="9"/>
      <c r="F796" s="9"/>
      <c r="G796" s="9">
        <v>117416</v>
      </c>
      <c r="I796" t="str">
        <f>+VLOOKUP(A796,Data!$B$2:$C$2721,2,0)</f>
        <v>NC/NE</v>
      </c>
    </row>
    <row r="797" spans="1:9" x14ac:dyDescent="0.2">
      <c r="A797" s="40">
        <v>4035.1</v>
      </c>
      <c r="B797" s="9">
        <v>62483</v>
      </c>
      <c r="C797" s="9">
        <v>64355</v>
      </c>
      <c r="D797" s="9"/>
      <c r="E797" s="9"/>
      <c r="F797" s="9"/>
      <c r="G797" s="9">
        <v>126838</v>
      </c>
      <c r="I797" t="str">
        <f>+VLOOKUP(A797,Data!$B$2:$C$2721,2,0)</f>
        <v>NC/NE</v>
      </c>
    </row>
    <row r="798" spans="1:9" x14ac:dyDescent="0.2">
      <c r="A798" s="40">
        <v>4048.1</v>
      </c>
      <c r="B798" s="9">
        <v>56304.98</v>
      </c>
      <c r="C798" s="9">
        <v>59550.400000000001</v>
      </c>
      <c r="D798" s="9">
        <v>61339.199999999997</v>
      </c>
      <c r="E798" s="9"/>
      <c r="F798" s="9"/>
      <c r="G798" s="9">
        <v>177194.58000000002</v>
      </c>
      <c r="I798" t="str">
        <f>+VLOOKUP(A798,Data!$B$2:$C$2721,2,0)</f>
        <v>NC/NE</v>
      </c>
    </row>
    <row r="799" spans="1:9" x14ac:dyDescent="0.2">
      <c r="A799" s="40">
        <v>4171.1000000000004</v>
      </c>
      <c r="B799" s="9">
        <v>61942.400000000001</v>
      </c>
      <c r="C799" s="9">
        <v>65083.199999999997</v>
      </c>
      <c r="D799" s="9">
        <v>67038.399999999994</v>
      </c>
      <c r="E799" s="9"/>
      <c r="F799" s="9"/>
      <c r="G799" s="9">
        <v>194064</v>
      </c>
      <c r="I799" t="str">
        <f>+VLOOKUP(A799,Data!$B$2:$C$2721,2,0)</f>
        <v>NC/NE</v>
      </c>
    </row>
    <row r="800" spans="1:9" x14ac:dyDescent="0.2">
      <c r="A800" s="40">
        <v>4256.1000000000004</v>
      </c>
      <c r="B800" s="9">
        <v>55702</v>
      </c>
      <c r="C800" s="9"/>
      <c r="D800" s="9"/>
      <c r="E800" s="9"/>
      <c r="F800" s="9"/>
      <c r="G800" s="9">
        <v>55702</v>
      </c>
      <c r="I800" t="str">
        <f>+VLOOKUP(A800,Data!$B$2:$C$2721,2,0)</f>
        <v>Union</v>
      </c>
    </row>
    <row r="801" spans="1:9" x14ac:dyDescent="0.2">
      <c r="A801" s="40">
        <v>10540.2</v>
      </c>
      <c r="B801" s="9"/>
      <c r="C801" s="9"/>
      <c r="D801" s="9"/>
      <c r="E801" s="9"/>
      <c r="F801" s="9">
        <v>61256</v>
      </c>
      <c r="G801" s="9">
        <v>61256</v>
      </c>
      <c r="I801" t="str">
        <f>+VLOOKUP(A801,Data!$B$2:$C$2721,2,0)</f>
        <v>NC/NE</v>
      </c>
    </row>
    <row r="802" spans="1:9" x14ac:dyDescent="0.2">
      <c r="A802" s="40">
        <v>12232.1</v>
      </c>
      <c r="B802" s="9">
        <v>54454.400000000001</v>
      </c>
      <c r="C802" s="9">
        <v>56097.599999999999</v>
      </c>
      <c r="D802" s="9">
        <v>57782.400000000001</v>
      </c>
      <c r="E802" s="9"/>
      <c r="F802" s="9"/>
      <c r="G802" s="9">
        <v>168334.4</v>
      </c>
      <c r="I802" t="str">
        <f>+VLOOKUP(A802,Data!$B$2:$C$2721,2,0)</f>
        <v>NC/NE</v>
      </c>
    </row>
    <row r="803" spans="1:9" x14ac:dyDescent="0.2">
      <c r="A803" s="40">
        <v>12362.1</v>
      </c>
      <c r="B803" s="9">
        <v>43576</v>
      </c>
      <c r="C803" s="9">
        <v>44886</v>
      </c>
      <c r="D803" s="9"/>
      <c r="E803" s="9"/>
      <c r="F803" s="9"/>
      <c r="G803" s="9">
        <v>88462</v>
      </c>
      <c r="I803" t="str">
        <f>+VLOOKUP(A803,Data!$B$2:$C$2721,2,0)</f>
        <v>NC/NE</v>
      </c>
    </row>
    <row r="804" spans="1:9" x14ac:dyDescent="0.2">
      <c r="A804" s="40">
        <v>12712.1</v>
      </c>
      <c r="B804" s="9"/>
      <c r="C804" s="9"/>
      <c r="D804" s="9"/>
      <c r="E804" s="9">
        <v>81370</v>
      </c>
      <c r="F804" s="9">
        <v>83729.73</v>
      </c>
      <c r="G804" s="9">
        <v>165099.72999999998</v>
      </c>
      <c r="I804" t="str">
        <f>+VLOOKUP(A804,Data!$B$2:$C$2721,2,0)</f>
        <v>Exempt</v>
      </c>
    </row>
    <row r="805" spans="1:9" x14ac:dyDescent="0.2">
      <c r="A805" s="40">
        <v>13092.1</v>
      </c>
      <c r="B805" s="9">
        <v>43742</v>
      </c>
      <c r="C805" s="9">
        <v>45053</v>
      </c>
      <c r="D805" s="9"/>
      <c r="E805" s="9"/>
      <c r="F805" s="9"/>
      <c r="G805" s="9">
        <v>88795</v>
      </c>
      <c r="I805" t="str">
        <f>+VLOOKUP(A805,Data!$B$2:$C$2721,2,0)</f>
        <v>NC/NE</v>
      </c>
    </row>
    <row r="806" spans="1:9" x14ac:dyDescent="0.2">
      <c r="A806" s="40">
        <v>13415.1</v>
      </c>
      <c r="B806" s="9">
        <v>47798</v>
      </c>
      <c r="C806" s="9">
        <v>49234</v>
      </c>
      <c r="D806" s="9"/>
      <c r="E806" s="9"/>
      <c r="F806" s="9"/>
      <c r="G806" s="9">
        <v>97032</v>
      </c>
      <c r="I806" t="str">
        <f>+VLOOKUP(A806,Data!$B$2:$C$2721,2,0)</f>
        <v>NC/NE</v>
      </c>
    </row>
    <row r="807" spans="1:9" x14ac:dyDescent="0.2">
      <c r="A807" s="40">
        <v>14829.1</v>
      </c>
      <c r="B807" s="9"/>
      <c r="C807" s="9"/>
      <c r="D807" s="9"/>
      <c r="E807" s="9">
        <v>70000</v>
      </c>
      <c r="F807" s="9">
        <v>74263</v>
      </c>
      <c r="G807" s="9">
        <v>144263</v>
      </c>
      <c r="I807" t="str">
        <f>+VLOOKUP(A807,Data!$B$2:$C$2721,2,0)</f>
        <v>Exempt</v>
      </c>
    </row>
    <row r="808" spans="1:9" x14ac:dyDescent="0.2">
      <c r="A808" s="40">
        <v>14932.1</v>
      </c>
      <c r="B808" s="9"/>
      <c r="C808" s="9"/>
      <c r="D808" s="9"/>
      <c r="E808" s="9"/>
      <c r="F808" s="9">
        <v>82707.39</v>
      </c>
      <c r="G808" s="9">
        <v>82707.39</v>
      </c>
      <c r="I808" t="str">
        <f>+VLOOKUP(A808,Data!$B$2:$C$2721,2,0)</f>
        <v>Exempt</v>
      </c>
    </row>
    <row r="809" spans="1:9" x14ac:dyDescent="0.2">
      <c r="A809" s="40">
        <v>15007.1</v>
      </c>
      <c r="B809" s="9">
        <v>43742</v>
      </c>
      <c r="C809" s="9">
        <v>45053</v>
      </c>
      <c r="D809" s="9"/>
      <c r="E809" s="9"/>
      <c r="F809" s="9"/>
      <c r="G809" s="9">
        <v>88795</v>
      </c>
      <c r="I809" t="str">
        <f>+VLOOKUP(A809,Data!$B$2:$C$2721,2,0)</f>
        <v>NC/NE</v>
      </c>
    </row>
    <row r="810" spans="1:9" x14ac:dyDescent="0.2">
      <c r="A810" s="40">
        <v>15017.1</v>
      </c>
      <c r="B810" s="9"/>
      <c r="C810" s="9"/>
      <c r="D810" s="9"/>
      <c r="E810" s="9"/>
      <c r="F810" s="9">
        <v>59145.41</v>
      </c>
      <c r="G810" s="9">
        <v>59145.41</v>
      </c>
      <c r="I810" t="str">
        <f>+VLOOKUP(A810,Data!$B$2:$C$2721,2,0)</f>
        <v>Exempt</v>
      </c>
    </row>
    <row r="811" spans="1:9" x14ac:dyDescent="0.2">
      <c r="A811" s="40">
        <v>15210.1</v>
      </c>
      <c r="B811" s="9">
        <v>45053</v>
      </c>
      <c r="C811" s="9"/>
      <c r="D811" s="9"/>
      <c r="E811" s="9"/>
      <c r="F811" s="9"/>
      <c r="G811" s="9">
        <v>45053</v>
      </c>
      <c r="I811" t="str">
        <f>+VLOOKUP(A811,Data!$B$2:$C$2721,2,0)</f>
        <v>Union</v>
      </c>
    </row>
    <row r="812" spans="1:9" x14ac:dyDescent="0.2">
      <c r="A812" s="40">
        <v>15445.1</v>
      </c>
      <c r="B812" s="9">
        <v>54308.800000000003</v>
      </c>
      <c r="C812" s="9"/>
      <c r="D812" s="9"/>
      <c r="E812" s="9"/>
      <c r="F812" s="9"/>
      <c r="G812" s="9">
        <v>54308.800000000003</v>
      </c>
      <c r="I812" t="str">
        <f>+VLOOKUP(A812,Data!$B$2:$C$2721,2,0)</f>
        <v>NC/NE</v>
      </c>
    </row>
    <row r="813" spans="1:9" x14ac:dyDescent="0.2">
      <c r="A813" s="40">
        <v>15564.1</v>
      </c>
      <c r="B813" s="9">
        <v>46280</v>
      </c>
      <c r="C813" s="9">
        <v>49150</v>
      </c>
      <c r="D813" s="9"/>
      <c r="E813" s="9"/>
      <c r="F813" s="9"/>
      <c r="G813" s="9">
        <v>95430</v>
      </c>
      <c r="I813" t="str">
        <f>+VLOOKUP(A813,Data!$B$2:$C$2721,2,0)</f>
        <v>Union</v>
      </c>
    </row>
    <row r="814" spans="1:9" x14ac:dyDescent="0.2">
      <c r="A814" s="40">
        <v>15894.1</v>
      </c>
      <c r="B814" s="9">
        <v>43742</v>
      </c>
      <c r="C814" s="9">
        <v>45053</v>
      </c>
      <c r="D814" s="9"/>
      <c r="E814" s="9"/>
      <c r="F814" s="9"/>
      <c r="G814" s="9">
        <v>88795</v>
      </c>
      <c r="I814" t="str">
        <f>+VLOOKUP(A814,Data!$B$2:$C$2721,2,0)</f>
        <v>NC/NE</v>
      </c>
    </row>
    <row r="815" spans="1:9" x14ac:dyDescent="0.2">
      <c r="A815" s="40">
        <v>15988.1</v>
      </c>
      <c r="B815" s="9"/>
      <c r="C815" s="9"/>
      <c r="D815" s="9"/>
      <c r="E815" s="9"/>
      <c r="F815" s="9">
        <v>65166.400000000001</v>
      </c>
      <c r="G815" s="9">
        <v>65166.400000000001</v>
      </c>
      <c r="I815" t="str">
        <f>+VLOOKUP(A815,Data!$B$2:$C$2721,2,0)</f>
        <v>NC/NE</v>
      </c>
    </row>
    <row r="816" spans="1:9" x14ac:dyDescent="0.2">
      <c r="A816" s="40">
        <v>16165.1</v>
      </c>
      <c r="B816" s="9">
        <v>44200</v>
      </c>
      <c r="C816" s="9">
        <v>45531</v>
      </c>
      <c r="D816" s="9"/>
      <c r="E816" s="9"/>
      <c r="F816" s="9"/>
      <c r="G816" s="9">
        <v>89731</v>
      </c>
      <c r="I816" t="str">
        <f>+VLOOKUP(A816,Data!$B$2:$C$2721,2,0)</f>
        <v>NC/NE</v>
      </c>
    </row>
    <row r="817" spans="1:9" x14ac:dyDescent="0.2">
      <c r="A817" s="40">
        <v>16287.1</v>
      </c>
      <c r="B817" s="9">
        <v>47382.400000000001</v>
      </c>
      <c r="C817" s="9">
        <v>48693</v>
      </c>
      <c r="D817" s="9">
        <v>50149</v>
      </c>
      <c r="E817" s="9"/>
      <c r="F817" s="9"/>
      <c r="G817" s="9">
        <v>146224.4</v>
      </c>
      <c r="I817" t="str">
        <f>+VLOOKUP(A817,Data!$B$2:$C$2721,2,0)</f>
        <v>Union</v>
      </c>
    </row>
    <row r="818" spans="1:9" x14ac:dyDescent="0.2">
      <c r="A818" s="40">
        <v>16297.1</v>
      </c>
      <c r="B818" s="9"/>
      <c r="C818" s="9"/>
      <c r="D818" s="9">
        <v>40144</v>
      </c>
      <c r="E818" s="9"/>
      <c r="F818" s="9"/>
      <c r="G818" s="9">
        <v>40144</v>
      </c>
      <c r="I818" t="str">
        <f>+VLOOKUP(A818,Data!$B$2:$C$2721,2,0)</f>
        <v>Union</v>
      </c>
    </row>
    <row r="819" spans="1:9" x14ac:dyDescent="0.2">
      <c r="A819" s="40">
        <v>16384.099999999999</v>
      </c>
      <c r="B819" s="9">
        <v>47382</v>
      </c>
      <c r="C819" s="9">
        <v>48693</v>
      </c>
      <c r="D819" s="9">
        <v>50149</v>
      </c>
      <c r="E819" s="9"/>
      <c r="F819" s="9"/>
      <c r="G819" s="9">
        <v>146224</v>
      </c>
      <c r="I819" t="str">
        <f>+VLOOKUP(A819,Data!$B$2:$C$2721,2,0)</f>
        <v>Union</v>
      </c>
    </row>
    <row r="820" spans="1:9" x14ac:dyDescent="0.2">
      <c r="A820" s="40">
        <v>16500.099999999999</v>
      </c>
      <c r="B820" s="9">
        <v>38979</v>
      </c>
      <c r="C820" s="9">
        <v>40144</v>
      </c>
      <c r="D820" s="9"/>
      <c r="E820" s="9"/>
      <c r="F820" s="9"/>
      <c r="G820" s="9">
        <v>79123</v>
      </c>
      <c r="I820" t="str">
        <f>+VLOOKUP(A820,Data!$B$2:$C$2721,2,0)</f>
        <v>NC/NE</v>
      </c>
    </row>
    <row r="821" spans="1:9" x14ac:dyDescent="0.2">
      <c r="A821" s="40">
        <v>16609.099999999999</v>
      </c>
      <c r="B821" s="9">
        <v>55203.199999999997</v>
      </c>
      <c r="C821" s="9"/>
      <c r="D821" s="9"/>
      <c r="E821" s="9"/>
      <c r="F821" s="9"/>
      <c r="G821" s="9">
        <v>55203.199999999997</v>
      </c>
      <c r="I821" t="str">
        <f>+VLOOKUP(A821,Data!$B$2:$C$2721,2,0)</f>
        <v>NC/NE</v>
      </c>
    </row>
    <row r="822" spans="1:9" x14ac:dyDescent="0.2">
      <c r="A822" s="40">
        <v>16734.099999999999</v>
      </c>
      <c r="B822" s="9"/>
      <c r="C822" s="9"/>
      <c r="D822" s="9"/>
      <c r="E822" s="9"/>
      <c r="F822" s="9">
        <v>70000</v>
      </c>
      <c r="G822" s="9">
        <v>70000</v>
      </c>
      <c r="I822" t="str">
        <f>+VLOOKUP(A822,Data!$B$2:$C$2721,2,0)</f>
        <v>Exempt</v>
      </c>
    </row>
    <row r="823" spans="1:9" x14ac:dyDescent="0.2">
      <c r="A823" s="40">
        <v>16794.099999999999</v>
      </c>
      <c r="B823" s="9">
        <v>36067</v>
      </c>
      <c r="C823" s="9">
        <v>39853</v>
      </c>
      <c r="D823" s="9"/>
      <c r="E823" s="9"/>
      <c r="F823" s="9"/>
      <c r="G823" s="9">
        <v>75920</v>
      </c>
      <c r="I823" t="str">
        <f>+VLOOKUP(A823,Data!$B$2:$C$2721,2,0)</f>
        <v>NC/NE</v>
      </c>
    </row>
    <row r="824" spans="1:9" x14ac:dyDescent="0.2">
      <c r="A824" s="40">
        <v>16859.099999999999</v>
      </c>
      <c r="B824" s="9">
        <v>47659.25</v>
      </c>
      <c r="C824" s="9">
        <v>49587.199999999997</v>
      </c>
      <c r="D824" s="9">
        <v>51084.800000000003</v>
      </c>
      <c r="E824" s="9"/>
      <c r="F824" s="9"/>
      <c r="G824" s="9">
        <v>148331.25</v>
      </c>
      <c r="I824" t="str">
        <f>+VLOOKUP(A824,Data!$B$2:$C$2721,2,0)</f>
        <v>NC/NE</v>
      </c>
    </row>
    <row r="825" spans="1:9" x14ac:dyDescent="0.2">
      <c r="A825" s="40">
        <v>16944.099999999999</v>
      </c>
      <c r="B825" s="9">
        <v>33758</v>
      </c>
      <c r="C825" s="9">
        <v>39853</v>
      </c>
      <c r="D825" s="9"/>
      <c r="E825" s="9"/>
      <c r="F825" s="9"/>
      <c r="G825" s="9">
        <v>73611</v>
      </c>
      <c r="I825" t="str">
        <f>+VLOOKUP(A825,Data!$B$2:$C$2721,2,0)</f>
        <v>NC/NE</v>
      </c>
    </row>
    <row r="826" spans="1:9" x14ac:dyDescent="0.2">
      <c r="A826" s="40">
        <v>17026.099999999999</v>
      </c>
      <c r="B826" s="9"/>
      <c r="C826" s="9"/>
      <c r="D826" s="9"/>
      <c r="E826" s="9"/>
      <c r="F826" s="9">
        <v>40872</v>
      </c>
      <c r="G826" s="9">
        <v>40872</v>
      </c>
      <c r="I826" t="str">
        <f>+VLOOKUP(A826,Data!$B$2:$C$2721,2,0)</f>
        <v>NC/NE</v>
      </c>
    </row>
    <row r="827" spans="1:9" x14ac:dyDescent="0.2">
      <c r="A827" s="40">
        <v>17099.099999999999</v>
      </c>
      <c r="B827" s="9">
        <v>40308.74</v>
      </c>
      <c r="C827" s="9"/>
      <c r="D827" s="9"/>
      <c r="E827" s="9"/>
      <c r="F827" s="9"/>
      <c r="G827" s="9">
        <v>40308.74</v>
      </c>
      <c r="I827" t="str">
        <f>+VLOOKUP(A827,Data!$B$2:$C$2721,2,0)</f>
        <v>NC/NE</v>
      </c>
    </row>
    <row r="828" spans="1:9" x14ac:dyDescent="0.2">
      <c r="A828" s="40">
        <v>17192.099999999999</v>
      </c>
      <c r="B828" s="9">
        <v>41350</v>
      </c>
      <c r="C828" s="9">
        <v>42494</v>
      </c>
      <c r="D828" s="9"/>
      <c r="E828" s="9"/>
      <c r="F828" s="9"/>
      <c r="G828" s="9">
        <v>83844</v>
      </c>
      <c r="I828" t="str">
        <f>+VLOOKUP(A828,Data!$B$2:$C$2721,2,0)</f>
        <v>Union</v>
      </c>
    </row>
    <row r="829" spans="1:9" x14ac:dyDescent="0.2">
      <c r="A829" s="40">
        <v>17281.099999999999</v>
      </c>
      <c r="B829" s="9"/>
      <c r="C829" s="9"/>
      <c r="D829" s="9"/>
      <c r="E829" s="9"/>
      <c r="F829" s="9">
        <v>63072.72</v>
      </c>
      <c r="G829" s="9">
        <v>63072.72</v>
      </c>
      <c r="I829" t="str">
        <f>+VLOOKUP(A829,Data!$B$2:$C$2721,2,0)</f>
        <v>Exempt</v>
      </c>
    </row>
    <row r="830" spans="1:9" x14ac:dyDescent="0.2">
      <c r="A830" s="40">
        <v>17296.099999999999</v>
      </c>
      <c r="B830" s="9">
        <v>32448</v>
      </c>
      <c r="C830" s="9">
        <v>33426</v>
      </c>
      <c r="D830" s="9"/>
      <c r="E830" s="9"/>
      <c r="F830" s="9"/>
      <c r="G830" s="9">
        <v>65874</v>
      </c>
      <c r="I830" t="str">
        <f>+VLOOKUP(A830,Data!$B$2:$C$2721,2,0)</f>
        <v>NC/NE</v>
      </c>
    </row>
    <row r="831" spans="1:9" x14ac:dyDescent="0.2">
      <c r="A831" s="40">
        <v>17305.099999999999</v>
      </c>
      <c r="B831" s="9">
        <v>41350</v>
      </c>
      <c r="C831" s="9"/>
      <c r="D831" s="9"/>
      <c r="E831" s="9"/>
      <c r="F831" s="9"/>
      <c r="G831" s="9">
        <v>41350</v>
      </c>
      <c r="I831" t="str">
        <f>+VLOOKUP(A831,Data!$B$2:$C$2721,2,0)</f>
        <v>Union</v>
      </c>
    </row>
    <row r="832" spans="1:9" x14ac:dyDescent="0.2">
      <c r="A832" s="40">
        <v>17403.099999999999</v>
      </c>
      <c r="B832" s="9">
        <v>39291</v>
      </c>
      <c r="C832" s="9"/>
      <c r="D832" s="9"/>
      <c r="E832" s="9"/>
      <c r="F832" s="9"/>
      <c r="G832" s="9">
        <v>39291</v>
      </c>
      <c r="I832" t="str">
        <f>+VLOOKUP(A832,Data!$B$2:$C$2721,2,0)</f>
        <v>Union</v>
      </c>
    </row>
    <row r="833" spans="1:9" x14ac:dyDescent="0.2">
      <c r="A833" s="40">
        <v>17521.099999999999</v>
      </c>
      <c r="B833" s="9">
        <v>30701</v>
      </c>
      <c r="C833" s="9">
        <v>33176</v>
      </c>
      <c r="D833" s="9"/>
      <c r="E833" s="9"/>
      <c r="F833" s="9"/>
      <c r="G833" s="9">
        <v>63877</v>
      </c>
      <c r="I833" t="str">
        <f>+VLOOKUP(A833,Data!$B$2:$C$2721,2,0)</f>
        <v>NC/NE</v>
      </c>
    </row>
    <row r="834" spans="1:9" x14ac:dyDescent="0.2">
      <c r="A834" s="40">
        <v>17646.099999999999</v>
      </c>
      <c r="B834" s="9">
        <v>29910</v>
      </c>
      <c r="C834" s="9">
        <v>30805</v>
      </c>
      <c r="D834" s="9"/>
      <c r="E834" s="9"/>
      <c r="F834" s="9"/>
      <c r="G834" s="9">
        <v>60715</v>
      </c>
      <c r="I834" t="str">
        <f>+VLOOKUP(A834,Data!$B$2:$C$2721,2,0)</f>
        <v>NC/NE</v>
      </c>
    </row>
    <row r="835" spans="1:9" x14ac:dyDescent="0.2">
      <c r="A835" s="40">
        <v>17652.099999999999</v>
      </c>
      <c r="B835" s="9"/>
      <c r="C835" s="9"/>
      <c r="D835" s="9"/>
      <c r="E835" s="9"/>
      <c r="F835" s="9">
        <v>67682.539999999994</v>
      </c>
      <c r="G835" s="9">
        <v>67682.539999999994</v>
      </c>
      <c r="I835" t="str">
        <f>+VLOOKUP(A835,Data!$B$2:$C$2721,2,0)</f>
        <v>Exempt</v>
      </c>
    </row>
    <row r="836" spans="1:9" x14ac:dyDescent="0.2">
      <c r="A836" s="40">
        <v>19506.099999999999</v>
      </c>
      <c r="B836" s="9"/>
      <c r="C836" s="9">
        <v>34570</v>
      </c>
      <c r="D836" s="9"/>
      <c r="E836" s="9"/>
      <c r="F836" s="9"/>
      <c r="G836" s="9">
        <v>34570</v>
      </c>
      <c r="I836" t="str">
        <f>+VLOOKUP(A836,Data!$B$2:$C$2721,2,0)</f>
        <v>Union</v>
      </c>
    </row>
    <row r="837" spans="1:9" x14ac:dyDescent="0.2">
      <c r="A837" s="40">
        <v>19519.099999999999</v>
      </c>
      <c r="B837" s="9"/>
      <c r="C837" s="9">
        <v>34570</v>
      </c>
      <c r="D837" s="9"/>
      <c r="E837" s="9"/>
      <c r="F837" s="9"/>
      <c r="G837" s="9">
        <v>34570</v>
      </c>
      <c r="I837" t="str">
        <f>+VLOOKUP(A837,Data!$B$2:$C$2721,2,0)</f>
        <v>Union</v>
      </c>
    </row>
    <row r="838" spans="1:9" x14ac:dyDescent="0.2">
      <c r="A838" s="40">
        <v>19542.099999999999</v>
      </c>
      <c r="B838" s="9"/>
      <c r="C838" s="9"/>
      <c r="D838" s="9"/>
      <c r="E838" s="9"/>
      <c r="F838" s="9">
        <v>58641.7</v>
      </c>
      <c r="G838" s="9">
        <v>58641.7</v>
      </c>
      <c r="I838" t="str">
        <f>+VLOOKUP(A838,Data!$B$2:$C$2721,2,0)</f>
        <v>Exempt</v>
      </c>
    </row>
    <row r="839" spans="1:9" x14ac:dyDescent="0.2">
      <c r="A839" s="40">
        <v>19564.099999999999</v>
      </c>
      <c r="B839" s="9"/>
      <c r="C839" s="9">
        <v>31200</v>
      </c>
      <c r="D839" s="9">
        <v>35360</v>
      </c>
      <c r="E839" s="9"/>
      <c r="F839" s="9"/>
      <c r="G839" s="9">
        <v>66560</v>
      </c>
      <c r="I839" t="str">
        <f>+VLOOKUP(A839,Data!$B$2:$C$2721,2,0)</f>
        <v>NC/NE</v>
      </c>
    </row>
    <row r="840" spans="1:9" x14ac:dyDescent="0.2">
      <c r="A840" s="40">
        <v>20076.099999999999</v>
      </c>
      <c r="B840" s="9"/>
      <c r="C840" s="9"/>
      <c r="D840" s="9"/>
      <c r="E840" s="9">
        <v>34341</v>
      </c>
      <c r="F840" s="9"/>
      <c r="G840" s="9">
        <v>34341</v>
      </c>
      <c r="I840" t="str">
        <f>+VLOOKUP(A840,Data!$B$2:$C$2721,2,0)</f>
        <v>NC/NE</v>
      </c>
    </row>
    <row r="841" spans="1:9" x14ac:dyDescent="0.2">
      <c r="A841" s="40" t="s">
        <v>9</v>
      </c>
      <c r="B841" s="9">
        <v>29261078.149999961</v>
      </c>
      <c r="C841" s="9">
        <v>30648154.610000003</v>
      </c>
      <c r="D841" s="9">
        <v>33143292.329999983</v>
      </c>
      <c r="E841" s="9">
        <v>34747963.350000016</v>
      </c>
      <c r="F841" s="9">
        <v>37839682.43000003</v>
      </c>
      <c r="G841" s="9">
        <v>165640170.87000012</v>
      </c>
      <c r="I841" t="e">
        <f>+VLOOKUP(A841,Data!$B$2:$C$2721,2,0)</f>
        <v>#N/A</v>
      </c>
    </row>
    <row r="842" spans="1:9" x14ac:dyDescent="0.2">
      <c r="A842" s="39"/>
      <c r="I842" t="e">
        <f>+VLOOKUP(A842,Data!$B$2:$C$2721,2,0)</f>
        <v>#N/A</v>
      </c>
    </row>
    <row r="843" spans="1:9" x14ac:dyDescent="0.2">
      <c r="A843" s="39"/>
      <c r="I843" t="e">
        <f>+VLOOKUP(A843,Data!$B$2:$C$2721,2,0)</f>
        <v>#N/A</v>
      </c>
    </row>
    <row r="844" spans="1:9" x14ac:dyDescent="0.2">
      <c r="A844" s="39"/>
      <c r="I844" t="e">
        <f>+VLOOKUP(A844,Data!$B$2:$C$2721,2,0)</f>
        <v>#N/A</v>
      </c>
    </row>
    <row r="845" spans="1:9" x14ac:dyDescent="0.2">
      <c r="A845" s="39"/>
      <c r="I845" t="e">
        <f>+VLOOKUP(A845,Data!$B$2:$C$2721,2,0)</f>
        <v>#N/A</v>
      </c>
    </row>
    <row r="846" spans="1:9" x14ac:dyDescent="0.2">
      <c r="A846" s="39"/>
      <c r="I846" t="e">
        <f>+VLOOKUP(A846,Data!$B$2:$C$2721,2,0)</f>
        <v>#N/A</v>
      </c>
    </row>
    <row r="847" spans="1:9" x14ac:dyDescent="0.2">
      <c r="A847" s="39"/>
      <c r="I847" t="e">
        <f>+VLOOKUP(A847,Data!$B$2:$C$2721,2,0)</f>
        <v>#N/A</v>
      </c>
    </row>
    <row r="848" spans="1:9" x14ac:dyDescent="0.2">
      <c r="A848" s="39"/>
      <c r="I848" t="e">
        <f>+VLOOKUP(A848,Data!$B$2:$C$2721,2,0)</f>
        <v>#N/A</v>
      </c>
    </row>
    <row r="849" spans="1:9" x14ac:dyDescent="0.2">
      <c r="A849" s="39"/>
      <c r="I849" t="e">
        <f>+VLOOKUP(A849,Data!$B$2:$C$2721,2,0)</f>
        <v>#N/A</v>
      </c>
    </row>
    <row r="850" spans="1:9" x14ac:dyDescent="0.2">
      <c r="A850" s="39"/>
      <c r="I850" t="e">
        <f>+VLOOKUP(A850,Data!$B$2:$C$2721,2,0)</f>
        <v>#N/A</v>
      </c>
    </row>
    <row r="851" spans="1:9" x14ac:dyDescent="0.2">
      <c r="A851" s="39"/>
      <c r="I851" t="e">
        <f>+VLOOKUP(A851,Data!$B$2:$C$2721,2,0)</f>
        <v>#N/A</v>
      </c>
    </row>
    <row r="852" spans="1:9" x14ac:dyDescent="0.2">
      <c r="A852" s="39"/>
      <c r="I852" t="e">
        <f>+VLOOKUP(A852,Data!$B$2:$C$2721,2,0)</f>
        <v>#N/A</v>
      </c>
    </row>
    <row r="853" spans="1:9" x14ac:dyDescent="0.2">
      <c r="A853" s="39"/>
      <c r="I853" t="e">
        <f>+VLOOKUP(A853,Data!$B$2:$C$2721,2,0)</f>
        <v>#N/A</v>
      </c>
    </row>
    <row r="854" spans="1:9" x14ac:dyDescent="0.2">
      <c r="A854" s="39"/>
      <c r="I854" t="e">
        <f>+VLOOKUP(A854,Data!$B$2:$C$2721,2,0)</f>
        <v>#N/A</v>
      </c>
    </row>
    <row r="855" spans="1:9" x14ac:dyDescent="0.2">
      <c r="A855" s="39"/>
      <c r="I855" t="e">
        <f>+VLOOKUP(A855,Data!$B$2:$C$2721,2,0)</f>
        <v>#N/A</v>
      </c>
    </row>
    <row r="856" spans="1:9" x14ac:dyDescent="0.2">
      <c r="A856" s="39"/>
      <c r="I856" t="e">
        <f>+VLOOKUP(A856,Data!$B$2:$C$2721,2,0)</f>
        <v>#N/A</v>
      </c>
    </row>
    <row r="857" spans="1:9" x14ac:dyDescent="0.2">
      <c r="A857" s="39"/>
      <c r="I857" t="e">
        <f>+VLOOKUP(A857,Data!$B$2:$C$2721,2,0)</f>
        <v>#N/A</v>
      </c>
    </row>
    <row r="858" spans="1:9" x14ac:dyDescent="0.2">
      <c r="A858" s="39"/>
      <c r="I858" t="e">
        <f>+VLOOKUP(A858,Data!$B$2:$C$2721,2,0)</f>
        <v>#N/A</v>
      </c>
    </row>
    <row r="859" spans="1:9" x14ac:dyDescent="0.2">
      <c r="A859" s="39"/>
      <c r="I859" t="e">
        <f>+VLOOKUP(A859,Data!$B$2:$C$2721,2,0)</f>
        <v>#N/A</v>
      </c>
    </row>
    <row r="860" spans="1:9" x14ac:dyDescent="0.2">
      <c r="A860" s="39"/>
      <c r="I860" t="e">
        <f>+VLOOKUP(A860,Data!$B$2:$C$2721,2,0)</f>
        <v>#N/A</v>
      </c>
    </row>
    <row r="861" spans="1:9" x14ac:dyDescent="0.2">
      <c r="A861" s="39"/>
      <c r="I861" t="e">
        <f>+VLOOKUP(A861,Data!$B$2:$C$2721,2,0)</f>
        <v>#N/A</v>
      </c>
    </row>
    <row r="862" spans="1:9" x14ac:dyDescent="0.2">
      <c r="A862" s="39"/>
      <c r="I862" t="e">
        <f>+VLOOKUP(A862,Data!$B$2:$C$2721,2,0)</f>
        <v>#N/A</v>
      </c>
    </row>
    <row r="863" spans="1:9" x14ac:dyDescent="0.2">
      <c r="A863" s="39"/>
      <c r="I863" t="e">
        <f>+VLOOKUP(A863,Data!$B$2:$C$2721,2,0)</f>
        <v>#N/A</v>
      </c>
    </row>
    <row r="864" spans="1:9" x14ac:dyDescent="0.2">
      <c r="A864" s="39"/>
      <c r="I864" t="e">
        <f>+VLOOKUP(A864,Data!$B$2:$C$2721,2,0)</f>
        <v>#N/A</v>
      </c>
    </row>
    <row r="865" spans="1:9" x14ac:dyDescent="0.2">
      <c r="A865" s="39"/>
      <c r="I865" t="e">
        <f>+VLOOKUP(A865,Data!$B$2:$C$2721,2,0)</f>
        <v>#N/A</v>
      </c>
    </row>
    <row r="866" spans="1:9" x14ac:dyDescent="0.2">
      <c r="A866" s="39"/>
      <c r="I866" t="e">
        <f>+VLOOKUP(A866,Data!$B$2:$C$2721,2,0)</f>
        <v>#N/A</v>
      </c>
    </row>
    <row r="867" spans="1:9" x14ac:dyDescent="0.2">
      <c r="A867" s="39"/>
      <c r="I867" t="e">
        <f>+VLOOKUP(A867,Data!$B$2:$C$2721,2,0)</f>
        <v>#N/A</v>
      </c>
    </row>
    <row r="868" spans="1:9" x14ac:dyDescent="0.2">
      <c r="A868" s="39"/>
      <c r="I868" t="e">
        <f>+VLOOKUP(A868,Data!$B$2:$C$2721,2,0)</f>
        <v>#N/A</v>
      </c>
    </row>
    <row r="869" spans="1:9" x14ac:dyDescent="0.2">
      <c r="A869" s="39"/>
      <c r="I869" t="e">
        <f>+VLOOKUP(A869,Data!$B$2:$C$2721,2,0)</f>
        <v>#N/A</v>
      </c>
    </row>
    <row r="870" spans="1:9" x14ac:dyDescent="0.2">
      <c r="A870" s="39"/>
      <c r="I870" t="e">
        <f>+VLOOKUP(A870,Data!$B$2:$C$2721,2,0)</f>
        <v>#N/A</v>
      </c>
    </row>
    <row r="871" spans="1:9" x14ac:dyDescent="0.2">
      <c r="A871" s="39"/>
      <c r="I871" t="e">
        <f>+VLOOKUP(A871,Data!$B$2:$C$2721,2,0)</f>
        <v>#N/A</v>
      </c>
    </row>
    <row r="872" spans="1:9" x14ac:dyDescent="0.2">
      <c r="A872" s="39"/>
      <c r="I872" t="e">
        <f>+VLOOKUP(A872,Data!$B$2:$C$2721,2,0)</f>
        <v>#N/A</v>
      </c>
    </row>
    <row r="873" spans="1:9" x14ac:dyDescent="0.2">
      <c r="A873" s="39"/>
      <c r="I873" t="e">
        <f>+VLOOKUP(A873,Data!$B$2:$C$2721,2,0)</f>
        <v>#N/A</v>
      </c>
    </row>
    <row r="874" spans="1:9" x14ac:dyDescent="0.2">
      <c r="A874" s="39"/>
      <c r="I874" t="e">
        <f>+VLOOKUP(A874,Data!$B$2:$C$2721,2,0)</f>
        <v>#N/A</v>
      </c>
    </row>
    <row r="875" spans="1:9" x14ac:dyDescent="0.2">
      <c r="A875" s="39"/>
      <c r="I875" t="e">
        <f>+VLOOKUP(A875,Data!$B$2:$C$2721,2,0)</f>
        <v>#N/A</v>
      </c>
    </row>
    <row r="876" spans="1:9" x14ac:dyDescent="0.2">
      <c r="A876" s="39"/>
      <c r="I876" t="e">
        <f>+VLOOKUP(A876,Data!$B$2:$C$2721,2,0)</f>
        <v>#N/A</v>
      </c>
    </row>
    <row r="877" spans="1:9" x14ac:dyDescent="0.2">
      <c r="A877" s="39"/>
      <c r="I877" t="e">
        <f>+VLOOKUP(A877,Data!$B$2:$C$2721,2,0)</f>
        <v>#N/A</v>
      </c>
    </row>
    <row r="878" spans="1:9" x14ac:dyDescent="0.2">
      <c r="A878" s="39"/>
      <c r="I878" t="e">
        <f>+VLOOKUP(A878,Data!$B$2:$C$2721,2,0)</f>
        <v>#N/A</v>
      </c>
    </row>
    <row r="879" spans="1:9" x14ac:dyDescent="0.2">
      <c r="A879" s="39"/>
      <c r="I879" t="e">
        <f>+VLOOKUP(A879,Data!$B$2:$C$2721,2,0)</f>
        <v>#N/A</v>
      </c>
    </row>
    <row r="880" spans="1:9" x14ac:dyDescent="0.2">
      <c r="A880" s="39"/>
      <c r="I880" t="e">
        <f>+VLOOKUP(A880,Data!$B$2:$C$2721,2,0)</f>
        <v>#N/A</v>
      </c>
    </row>
    <row r="881" spans="1:9" x14ac:dyDescent="0.2">
      <c r="A881" s="39"/>
      <c r="I881" t="e">
        <f>+VLOOKUP(A881,Data!$B$2:$C$2721,2,0)</f>
        <v>#N/A</v>
      </c>
    </row>
    <row r="882" spans="1:9" x14ac:dyDescent="0.2">
      <c r="A882" s="39"/>
      <c r="I882" t="e">
        <f>+VLOOKUP(A882,Data!$B$2:$C$2721,2,0)</f>
        <v>#N/A</v>
      </c>
    </row>
    <row r="883" spans="1:9" x14ac:dyDescent="0.2">
      <c r="A883" s="39"/>
      <c r="I883" t="e">
        <f>+VLOOKUP(A883,Data!$B$2:$C$2721,2,0)</f>
        <v>#N/A</v>
      </c>
    </row>
    <row r="884" spans="1:9" x14ac:dyDescent="0.2">
      <c r="A884" s="39"/>
      <c r="I884" t="e">
        <f>+VLOOKUP(A884,Data!$B$2:$C$2721,2,0)</f>
        <v>#N/A</v>
      </c>
    </row>
    <row r="885" spans="1:9" x14ac:dyDescent="0.2">
      <c r="A885" s="39"/>
      <c r="I885" t="e">
        <f>+VLOOKUP(A885,Data!$B$2:$C$2721,2,0)</f>
        <v>#N/A</v>
      </c>
    </row>
    <row r="886" spans="1:9" x14ac:dyDescent="0.2">
      <c r="A886" s="39"/>
      <c r="I886" t="e">
        <f>+VLOOKUP(A886,Data!$B$2:$C$2721,2,0)</f>
        <v>#N/A</v>
      </c>
    </row>
    <row r="887" spans="1:9" x14ac:dyDescent="0.2">
      <c r="A887" s="39"/>
      <c r="I887" t="e">
        <f>+VLOOKUP(A887,Data!$B$2:$C$2721,2,0)</f>
        <v>#N/A</v>
      </c>
    </row>
    <row r="888" spans="1:9" x14ac:dyDescent="0.2">
      <c r="A888" s="39"/>
      <c r="I888" t="e">
        <f>+VLOOKUP(A888,Data!$B$2:$C$2721,2,0)</f>
        <v>#N/A</v>
      </c>
    </row>
    <row r="889" spans="1:9" x14ac:dyDescent="0.2">
      <c r="A889" s="39"/>
      <c r="I889" t="e">
        <f>+VLOOKUP(A889,Data!$B$2:$C$2721,2,0)</f>
        <v>#N/A</v>
      </c>
    </row>
    <row r="890" spans="1:9" x14ac:dyDescent="0.2">
      <c r="A890" s="39"/>
      <c r="I890" t="e">
        <f>+VLOOKUP(A890,Data!$B$2:$C$2721,2,0)</f>
        <v>#N/A</v>
      </c>
    </row>
    <row r="891" spans="1:9" x14ac:dyDescent="0.2">
      <c r="A891" s="39"/>
      <c r="I891" t="e">
        <f>+VLOOKUP(A891,Data!$B$2:$C$2721,2,0)</f>
        <v>#N/A</v>
      </c>
    </row>
    <row r="892" spans="1:9" x14ac:dyDescent="0.2">
      <c r="A892" s="39"/>
      <c r="I892" t="e">
        <f>+VLOOKUP(A892,Data!$B$2:$C$2721,2,0)</f>
        <v>#N/A</v>
      </c>
    </row>
    <row r="893" spans="1:9" x14ac:dyDescent="0.2">
      <c r="A893" s="39"/>
      <c r="I893" t="e">
        <f>+VLOOKUP(A893,Data!$B$2:$C$2721,2,0)</f>
        <v>#N/A</v>
      </c>
    </row>
    <row r="894" spans="1:9" x14ac:dyDescent="0.2">
      <c r="A894" s="39"/>
      <c r="I894" t="e">
        <f>+VLOOKUP(A894,Data!$B$2:$C$2721,2,0)</f>
        <v>#N/A</v>
      </c>
    </row>
    <row r="895" spans="1:9" x14ac:dyDescent="0.2">
      <c r="A895" s="39"/>
      <c r="I895" t="e">
        <f>+VLOOKUP(A895,Data!$B$2:$C$2721,2,0)</f>
        <v>#N/A</v>
      </c>
    </row>
    <row r="896" spans="1:9" x14ac:dyDescent="0.2">
      <c r="A896" s="39"/>
      <c r="I896" t="e">
        <f>+VLOOKUP(A896,Data!$B$2:$C$2721,2,0)</f>
        <v>#N/A</v>
      </c>
    </row>
    <row r="897" spans="1:9" x14ac:dyDescent="0.2">
      <c r="A897" s="39"/>
      <c r="I897" t="e">
        <f>+VLOOKUP(A897,Data!$B$2:$C$2721,2,0)</f>
        <v>#N/A</v>
      </c>
    </row>
    <row r="898" spans="1:9" x14ac:dyDescent="0.2">
      <c r="A898" s="39"/>
      <c r="I898" t="e">
        <f>+VLOOKUP(A898,Data!$B$2:$C$2721,2,0)</f>
        <v>#N/A</v>
      </c>
    </row>
    <row r="899" spans="1:9" x14ac:dyDescent="0.2">
      <c r="A899" s="39"/>
      <c r="I899" t="e">
        <f>+VLOOKUP(A899,Data!$B$2:$C$2721,2,0)</f>
        <v>#N/A</v>
      </c>
    </row>
    <row r="900" spans="1:9" x14ac:dyDescent="0.2">
      <c r="A900" s="39"/>
      <c r="I900" t="e">
        <f>+VLOOKUP(A900,Data!$B$2:$C$2721,2,0)</f>
        <v>#N/A</v>
      </c>
    </row>
    <row r="901" spans="1:9" x14ac:dyDescent="0.2">
      <c r="A901" s="39"/>
      <c r="I901" t="e">
        <f>+VLOOKUP(A901,Data!$B$2:$C$2721,2,0)</f>
        <v>#N/A</v>
      </c>
    </row>
    <row r="902" spans="1:9" x14ac:dyDescent="0.2">
      <c r="A902" s="39"/>
      <c r="I902" t="e">
        <f>+VLOOKUP(A902,Data!$B$2:$C$2721,2,0)</f>
        <v>#N/A</v>
      </c>
    </row>
    <row r="903" spans="1:9" x14ac:dyDescent="0.2">
      <c r="A903" s="39"/>
      <c r="I903" t="e">
        <f>+VLOOKUP(A903,Data!$B$2:$C$2721,2,0)</f>
        <v>#N/A</v>
      </c>
    </row>
    <row r="904" spans="1:9" x14ac:dyDescent="0.2">
      <c r="A904" s="39"/>
      <c r="I904" t="e">
        <f>+VLOOKUP(A904,Data!$B$2:$C$2721,2,0)</f>
        <v>#N/A</v>
      </c>
    </row>
    <row r="905" spans="1:9" x14ac:dyDescent="0.2">
      <c r="A905" s="39"/>
      <c r="I905" t="e">
        <f>+VLOOKUP(A905,Data!$B$2:$C$2721,2,0)</f>
        <v>#N/A</v>
      </c>
    </row>
    <row r="906" spans="1:9" x14ac:dyDescent="0.2">
      <c r="A906" s="39"/>
      <c r="I906" t="e">
        <f>+VLOOKUP(A906,Data!$B$2:$C$2721,2,0)</f>
        <v>#N/A</v>
      </c>
    </row>
    <row r="907" spans="1:9" x14ac:dyDescent="0.2">
      <c r="A907" s="39"/>
      <c r="I907" t="e">
        <f>+VLOOKUP(A907,Data!$B$2:$C$2721,2,0)</f>
        <v>#N/A</v>
      </c>
    </row>
    <row r="908" spans="1:9" x14ac:dyDescent="0.2">
      <c r="A908" s="39"/>
      <c r="I908" t="e">
        <f>+VLOOKUP(A908,Data!$B$2:$C$2721,2,0)</f>
        <v>#N/A</v>
      </c>
    </row>
    <row r="909" spans="1:9" x14ac:dyDescent="0.2">
      <c r="A909" s="39"/>
      <c r="I909" t="e">
        <f>+VLOOKUP(A909,Data!$B$2:$C$2721,2,0)</f>
        <v>#N/A</v>
      </c>
    </row>
    <row r="910" spans="1:9" x14ac:dyDescent="0.2">
      <c r="A910" s="39"/>
      <c r="I910" t="e">
        <f>+VLOOKUP(A910,Data!$B$2:$C$2721,2,0)</f>
        <v>#N/A</v>
      </c>
    </row>
    <row r="911" spans="1:9" x14ac:dyDescent="0.2">
      <c r="A911" s="39"/>
      <c r="I911" t="e">
        <f>+VLOOKUP(A911,Data!$B$2:$C$2721,2,0)</f>
        <v>#N/A</v>
      </c>
    </row>
    <row r="912" spans="1:9" x14ac:dyDescent="0.2">
      <c r="A912" s="39"/>
      <c r="I912" t="e">
        <f>+VLOOKUP(A912,Data!$B$2:$C$2721,2,0)</f>
        <v>#N/A</v>
      </c>
    </row>
    <row r="913" spans="1:9" x14ac:dyDescent="0.2">
      <c r="A913" s="39"/>
      <c r="I913" t="e">
        <f>+VLOOKUP(A913,Data!$B$2:$C$2721,2,0)</f>
        <v>#N/A</v>
      </c>
    </row>
    <row r="914" spans="1:9" x14ac:dyDescent="0.2">
      <c r="A914" s="39"/>
      <c r="I914" t="e">
        <f>+VLOOKUP(A914,Data!$B$2:$C$2721,2,0)</f>
        <v>#N/A</v>
      </c>
    </row>
    <row r="915" spans="1:9" x14ac:dyDescent="0.2">
      <c r="A915" s="39"/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1"/>
  <sheetViews>
    <sheetView workbookViewId="0">
      <selection activeCell="G10" sqref="G10"/>
    </sheetView>
  </sheetViews>
  <sheetFormatPr defaultColWidth="11.42578125" defaultRowHeight="12.75" x14ac:dyDescent="0.2"/>
  <cols>
    <col min="1" max="1" width="10.85546875" bestFit="1" customWidth="1"/>
    <col min="2" max="2" width="7.5703125" style="19" bestFit="1" customWidth="1"/>
    <col min="3" max="3" width="11.5703125" bestFit="1" customWidth="1"/>
    <col min="4" max="4" width="19" bestFit="1" customWidth="1"/>
    <col min="5" max="5" width="10.140625" bestFit="1" customWidth="1"/>
  </cols>
  <sheetData>
    <row r="1" spans="1:5" x14ac:dyDescent="0.2">
      <c r="A1" s="2" t="s">
        <v>0</v>
      </c>
      <c r="B1" s="18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3">
        <v>42004</v>
      </c>
      <c r="B2" s="40">
        <v>3003</v>
      </c>
      <c r="C2" s="6" t="s">
        <v>20</v>
      </c>
      <c r="D2" s="1" t="s">
        <v>5</v>
      </c>
      <c r="E2" s="4">
        <v>56243</v>
      </c>
    </row>
    <row r="3" spans="1:5" x14ac:dyDescent="0.2">
      <c r="A3" s="3">
        <v>42004</v>
      </c>
      <c r="B3" s="40">
        <v>3008</v>
      </c>
      <c r="C3" s="1" t="s">
        <v>6</v>
      </c>
      <c r="D3" s="1" t="s">
        <v>5</v>
      </c>
      <c r="E3" s="4">
        <v>44681.73</v>
      </c>
    </row>
    <row r="4" spans="1:5" x14ac:dyDescent="0.2">
      <c r="A4" s="3">
        <v>42004</v>
      </c>
      <c r="B4" s="40">
        <v>3012</v>
      </c>
      <c r="C4" s="1" t="s">
        <v>6</v>
      </c>
      <c r="D4" s="1" t="s">
        <v>5</v>
      </c>
      <c r="E4" s="4">
        <v>63960</v>
      </c>
    </row>
    <row r="5" spans="1:5" x14ac:dyDescent="0.2">
      <c r="A5" s="3">
        <v>42004</v>
      </c>
      <c r="B5" s="40">
        <v>3015</v>
      </c>
      <c r="C5" s="1" t="s">
        <v>6</v>
      </c>
      <c r="D5" s="1" t="s">
        <v>5</v>
      </c>
      <c r="E5" s="4">
        <v>54600</v>
      </c>
    </row>
    <row r="6" spans="1:5" x14ac:dyDescent="0.2">
      <c r="A6" s="3">
        <v>42004</v>
      </c>
      <c r="B6" s="40">
        <v>3020</v>
      </c>
      <c r="C6" s="1" t="s">
        <v>6</v>
      </c>
      <c r="D6" s="1" t="s">
        <v>5</v>
      </c>
      <c r="E6" s="4">
        <v>50523.199999999997</v>
      </c>
    </row>
    <row r="7" spans="1:5" x14ac:dyDescent="0.2">
      <c r="A7" s="3">
        <v>42004</v>
      </c>
      <c r="B7" s="40">
        <v>3026</v>
      </c>
      <c r="C7" s="1" t="s">
        <v>7</v>
      </c>
      <c r="D7" s="1" t="s">
        <v>5</v>
      </c>
      <c r="E7" s="4">
        <v>65484.31</v>
      </c>
    </row>
    <row r="8" spans="1:5" x14ac:dyDescent="0.2">
      <c r="A8" s="3">
        <v>42004</v>
      </c>
      <c r="B8" s="40">
        <v>3038</v>
      </c>
      <c r="C8" s="6" t="s">
        <v>20</v>
      </c>
      <c r="D8" s="1" t="s">
        <v>5</v>
      </c>
      <c r="E8" s="4">
        <v>54600</v>
      </c>
    </row>
    <row r="9" spans="1:5" x14ac:dyDescent="0.2">
      <c r="A9" s="3">
        <v>42004</v>
      </c>
      <c r="B9" s="40">
        <v>3040</v>
      </c>
      <c r="C9" s="1" t="s">
        <v>7</v>
      </c>
      <c r="D9" s="1" t="s">
        <v>5</v>
      </c>
      <c r="E9" s="4">
        <v>119200</v>
      </c>
    </row>
    <row r="10" spans="1:5" x14ac:dyDescent="0.2">
      <c r="A10" s="3">
        <v>42004</v>
      </c>
      <c r="B10" s="40">
        <v>3041</v>
      </c>
      <c r="C10" s="1" t="s">
        <v>6</v>
      </c>
      <c r="D10" s="1" t="s">
        <v>5</v>
      </c>
      <c r="E10" s="4">
        <v>51688</v>
      </c>
    </row>
    <row r="11" spans="1:5" x14ac:dyDescent="0.2">
      <c r="A11" s="3">
        <v>42004</v>
      </c>
      <c r="B11" s="40">
        <v>3042</v>
      </c>
      <c r="C11" s="1" t="s">
        <v>7</v>
      </c>
      <c r="D11" s="1" t="s">
        <v>5</v>
      </c>
      <c r="E11" s="4">
        <v>69531.210000000006</v>
      </c>
    </row>
    <row r="12" spans="1:5" x14ac:dyDescent="0.2">
      <c r="A12" s="3">
        <v>42004</v>
      </c>
      <c r="B12" s="40">
        <v>3043</v>
      </c>
      <c r="C12" s="1" t="s">
        <v>6</v>
      </c>
      <c r="D12" s="1" t="s">
        <v>5</v>
      </c>
      <c r="E12" s="4">
        <v>40616.160000000003</v>
      </c>
    </row>
    <row r="13" spans="1:5" x14ac:dyDescent="0.2">
      <c r="A13" s="3">
        <v>42004</v>
      </c>
      <c r="B13" s="40">
        <v>3047</v>
      </c>
      <c r="C13" s="1" t="s">
        <v>7</v>
      </c>
      <c r="D13" s="1" t="s">
        <v>5</v>
      </c>
      <c r="E13" s="4">
        <v>121334</v>
      </c>
    </row>
    <row r="14" spans="1:5" x14ac:dyDescent="0.2">
      <c r="A14" s="3">
        <v>42004</v>
      </c>
      <c r="B14" s="40">
        <v>3051</v>
      </c>
      <c r="C14" s="1" t="s">
        <v>7</v>
      </c>
      <c r="D14" s="1" t="s">
        <v>5</v>
      </c>
      <c r="E14" s="4">
        <v>122426.3</v>
      </c>
    </row>
    <row r="15" spans="1:5" x14ac:dyDescent="0.2">
      <c r="A15" s="3">
        <v>42004</v>
      </c>
      <c r="B15" s="40">
        <v>3066</v>
      </c>
      <c r="C15" s="1" t="s">
        <v>7</v>
      </c>
      <c r="D15" s="1" t="s">
        <v>5</v>
      </c>
      <c r="E15" s="4">
        <v>80935.710000000006</v>
      </c>
    </row>
    <row r="16" spans="1:5" x14ac:dyDescent="0.2">
      <c r="A16" s="3">
        <v>42004</v>
      </c>
      <c r="B16" s="40">
        <v>3078</v>
      </c>
      <c r="C16" s="1" t="s">
        <v>6</v>
      </c>
      <c r="D16" s="1" t="s">
        <v>5</v>
      </c>
      <c r="E16" s="4">
        <v>54350.400000000001</v>
      </c>
    </row>
    <row r="17" spans="1:5" x14ac:dyDescent="0.2">
      <c r="A17" s="3">
        <v>42004</v>
      </c>
      <c r="B17" s="40">
        <v>3083</v>
      </c>
      <c r="C17" s="1" t="s">
        <v>7</v>
      </c>
      <c r="D17" s="1" t="s">
        <v>5</v>
      </c>
      <c r="E17" s="4">
        <v>79760.63</v>
      </c>
    </row>
    <row r="18" spans="1:5" x14ac:dyDescent="0.2">
      <c r="A18" s="3">
        <v>42004</v>
      </c>
      <c r="B18" s="40">
        <v>3086</v>
      </c>
      <c r="C18" s="6" t="s">
        <v>20</v>
      </c>
      <c r="D18" s="1" t="s">
        <v>5</v>
      </c>
      <c r="E18" s="4">
        <v>56410</v>
      </c>
    </row>
    <row r="19" spans="1:5" x14ac:dyDescent="0.2">
      <c r="A19" s="3">
        <v>42004</v>
      </c>
      <c r="B19" s="40">
        <v>3088</v>
      </c>
      <c r="C19" s="6" t="s">
        <v>20</v>
      </c>
      <c r="D19" s="1" t="s">
        <v>5</v>
      </c>
      <c r="E19" s="4">
        <v>57450</v>
      </c>
    </row>
    <row r="20" spans="1:5" x14ac:dyDescent="0.2">
      <c r="A20" s="3">
        <v>42004</v>
      </c>
      <c r="B20" s="40">
        <v>3092</v>
      </c>
      <c r="C20" s="6" t="s">
        <v>20</v>
      </c>
      <c r="D20" s="1" t="s">
        <v>5</v>
      </c>
      <c r="E20" s="4">
        <v>53227</v>
      </c>
    </row>
    <row r="21" spans="1:5" x14ac:dyDescent="0.2">
      <c r="A21" s="3">
        <v>42004</v>
      </c>
      <c r="B21" s="40">
        <v>3093</v>
      </c>
      <c r="C21" s="1" t="s">
        <v>6</v>
      </c>
      <c r="D21" s="1" t="s">
        <v>5</v>
      </c>
      <c r="E21" s="4">
        <v>51113.09</v>
      </c>
    </row>
    <row r="22" spans="1:5" x14ac:dyDescent="0.2">
      <c r="A22" s="3">
        <v>42004</v>
      </c>
      <c r="B22" s="40">
        <v>3103</v>
      </c>
      <c r="C22" s="6" t="s">
        <v>20</v>
      </c>
      <c r="D22" s="1" t="s">
        <v>5</v>
      </c>
      <c r="E22" s="4">
        <v>53186</v>
      </c>
    </row>
    <row r="23" spans="1:5" x14ac:dyDescent="0.2">
      <c r="A23" s="3">
        <v>42004</v>
      </c>
      <c r="B23" s="40">
        <v>3107</v>
      </c>
      <c r="C23" s="1" t="s">
        <v>6</v>
      </c>
      <c r="D23" s="1" t="s">
        <v>5</v>
      </c>
      <c r="E23" s="4">
        <v>47257.599999999999</v>
      </c>
    </row>
    <row r="24" spans="1:5" x14ac:dyDescent="0.2">
      <c r="A24" s="3">
        <v>42004</v>
      </c>
      <c r="B24" s="40">
        <v>3108</v>
      </c>
      <c r="C24" s="6" t="s">
        <v>20</v>
      </c>
      <c r="D24" s="1" t="s">
        <v>5</v>
      </c>
      <c r="E24" s="4">
        <v>59738</v>
      </c>
    </row>
    <row r="25" spans="1:5" x14ac:dyDescent="0.2">
      <c r="A25" s="3">
        <v>42004</v>
      </c>
      <c r="B25" s="40">
        <v>3115</v>
      </c>
      <c r="C25" s="1" t="s">
        <v>6</v>
      </c>
      <c r="D25" s="1" t="s">
        <v>5</v>
      </c>
      <c r="E25" s="4">
        <v>54350.400000000001</v>
      </c>
    </row>
    <row r="26" spans="1:5" x14ac:dyDescent="0.2">
      <c r="A26" s="3">
        <v>42004</v>
      </c>
      <c r="B26" s="40">
        <v>3117</v>
      </c>
      <c r="C26" s="1" t="s">
        <v>6</v>
      </c>
      <c r="D26" s="1" t="s">
        <v>5</v>
      </c>
      <c r="E26" s="4">
        <v>50137.57</v>
      </c>
    </row>
    <row r="27" spans="1:5" x14ac:dyDescent="0.2">
      <c r="A27" s="3">
        <v>42004</v>
      </c>
      <c r="B27" s="40">
        <v>3118</v>
      </c>
      <c r="C27" s="1" t="s">
        <v>6</v>
      </c>
      <c r="D27" s="1" t="s">
        <v>5</v>
      </c>
      <c r="E27" s="4">
        <v>52187.199999999997</v>
      </c>
    </row>
    <row r="28" spans="1:5" x14ac:dyDescent="0.2">
      <c r="A28" s="3">
        <v>42004</v>
      </c>
      <c r="B28" s="40">
        <v>3119</v>
      </c>
      <c r="C28" s="1" t="s">
        <v>7</v>
      </c>
      <c r="D28" s="1" t="s">
        <v>5</v>
      </c>
      <c r="E28" s="4">
        <v>78940.17</v>
      </c>
    </row>
    <row r="29" spans="1:5" x14ac:dyDescent="0.2">
      <c r="A29" s="3">
        <v>42004</v>
      </c>
      <c r="B29" s="40">
        <v>3124</v>
      </c>
      <c r="C29" s="1" t="s">
        <v>7</v>
      </c>
      <c r="D29" s="1" t="s">
        <v>5</v>
      </c>
      <c r="E29" s="4">
        <v>99359.02</v>
      </c>
    </row>
    <row r="30" spans="1:5" x14ac:dyDescent="0.2">
      <c r="A30" s="3">
        <v>42004</v>
      </c>
      <c r="B30" s="40">
        <v>3125.1</v>
      </c>
      <c r="C30" s="1" t="s">
        <v>6</v>
      </c>
      <c r="D30" s="1" t="s">
        <v>5</v>
      </c>
      <c r="E30" s="4">
        <v>56903.39</v>
      </c>
    </row>
    <row r="31" spans="1:5" x14ac:dyDescent="0.2">
      <c r="A31" s="3">
        <v>42004</v>
      </c>
      <c r="B31" s="40">
        <v>3131</v>
      </c>
      <c r="C31" s="1" t="s">
        <v>6</v>
      </c>
      <c r="D31" s="1" t="s">
        <v>5</v>
      </c>
      <c r="E31" s="4">
        <v>54600</v>
      </c>
    </row>
    <row r="32" spans="1:5" x14ac:dyDescent="0.2">
      <c r="A32" s="3">
        <v>42004</v>
      </c>
      <c r="B32" s="40">
        <v>3139</v>
      </c>
      <c r="C32" s="1" t="s">
        <v>6</v>
      </c>
      <c r="D32" s="1" t="s">
        <v>5</v>
      </c>
      <c r="E32" s="4">
        <v>44690.67</v>
      </c>
    </row>
    <row r="33" spans="1:5" x14ac:dyDescent="0.2">
      <c r="A33" s="3">
        <v>42004</v>
      </c>
      <c r="B33" s="40">
        <v>3143</v>
      </c>
      <c r="C33" s="1" t="s">
        <v>7</v>
      </c>
      <c r="D33" s="1" t="s">
        <v>5</v>
      </c>
      <c r="E33" s="4">
        <v>74531.91</v>
      </c>
    </row>
    <row r="34" spans="1:5" x14ac:dyDescent="0.2">
      <c r="A34" s="3">
        <v>42004</v>
      </c>
      <c r="B34" s="40">
        <v>3148</v>
      </c>
      <c r="C34" s="1" t="s">
        <v>6</v>
      </c>
      <c r="D34" s="1" t="s">
        <v>5</v>
      </c>
      <c r="E34" s="4">
        <v>57810.27</v>
      </c>
    </row>
    <row r="35" spans="1:5" x14ac:dyDescent="0.2">
      <c r="A35" s="3">
        <v>42004</v>
      </c>
      <c r="B35" s="40">
        <v>3149</v>
      </c>
      <c r="C35" s="1" t="s">
        <v>7</v>
      </c>
      <c r="D35" s="1" t="s">
        <v>5</v>
      </c>
      <c r="E35" s="4">
        <v>74283.58</v>
      </c>
    </row>
    <row r="36" spans="1:5" x14ac:dyDescent="0.2">
      <c r="A36" s="3">
        <v>42004</v>
      </c>
      <c r="B36" s="40">
        <v>3154</v>
      </c>
      <c r="C36" s="1" t="s">
        <v>6</v>
      </c>
      <c r="D36" s="1" t="s">
        <v>5</v>
      </c>
      <c r="E36" s="4">
        <v>46724.5</v>
      </c>
    </row>
    <row r="37" spans="1:5" x14ac:dyDescent="0.2">
      <c r="A37" s="3">
        <v>42004</v>
      </c>
      <c r="B37" s="40">
        <v>3157</v>
      </c>
      <c r="C37" s="1" t="s">
        <v>6</v>
      </c>
      <c r="D37" s="1" t="s">
        <v>5</v>
      </c>
      <c r="E37" s="4">
        <v>56019.39</v>
      </c>
    </row>
    <row r="38" spans="1:5" x14ac:dyDescent="0.2">
      <c r="A38" s="3">
        <v>42004</v>
      </c>
      <c r="B38" s="40">
        <v>3161</v>
      </c>
      <c r="C38" s="1" t="s">
        <v>7</v>
      </c>
      <c r="D38" s="1" t="s">
        <v>5</v>
      </c>
      <c r="E38" s="4">
        <v>81938.960000000006</v>
      </c>
    </row>
    <row r="39" spans="1:5" x14ac:dyDescent="0.2">
      <c r="A39" s="3">
        <v>42004</v>
      </c>
      <c r="B39" s="40">
        <v>3167</v>
      </c>
      <c r="C39" s="1" t="s">
        <v>6</v>
      </c>
      <c r="D39" s="1" t="s">
        <v>5</v>
      </c>
      <c r="E39" s="4">
        <v>49758.18</v>
      </c>
    </row>
    <row r="40" spans="1:5" x14ac:dyDescent="0.2">
      <c r="A40" s="3">
        <v>42004</v>
      </c>
      <c r="B40" s="40">
        <v>3171</v>
      </c>
      <c r="C40" s="1" t="s">
        <v>6</v>
      </c>
      <c r="D40" s="1" t="s">
        <v>5</v>
      </c>
      <c r="E40" s="4">
        <v>44242.64</v>
      </c>
    </row>
    <row r="41" spans="1:5" x14ac:dyDescent="0.2">
      <c r="A41" s="3">
        <v>42004</v>
      </c>
      <c r="B41" s="40">
        <v>3176</v>
      </c>
      <c r="C41" s="1" t="s">
        <v>6</v>
      </c>
      <c r="D41" s="1" t="s">
        <v>5</v>
      </c>
      <c r="E41" s="4">
        <v>48410.13</v>
      </c>
    </row>
    <row r="42" spans="1:5" x14ac:dyDescent="0.2">
      <c r="A42" s="3">
        <v>42004</v>
      </c>
      <c r="B42" s="40">
        <v>3189</v>
      </c>
      <c r="C42" s="1" t="s">
        <v>6</v>
      </c>
      <c r="D42" s="1" t="s">
        <v>5</v>
      </c>
      <c r="E42" s="4">
        <v>54496</v>
      </c>
    </row>
    <row r="43" spans="1:5" x14ac:dyDescent="0.2">
      <c r="A43" s="3">
        <v>42004</v>
      </c>
      <c r="B43" s="40">
        <v>3196</v>
      </c>
      <c r="C43" s="1" t="s">
        <v>7</v>
      </c>
      <c r="D43" s="1" t="s">
        <v>5</v>
      </c>
      <c r="E43" s="4">
        <v>80622.960000000006</v>
      </c>
    </row>
    <row r="44" spans="1:5" x14ac:dyDescent="0.2">
      <c r="A44" s="3">
        <v>42004</v>
      </c>
      <c r="B44" s="40">
        <v>3202</v>
      </c>
      <c r="C44" s="1" t="s">
        <v>7</v>
      </c>
      <c r="D44" s="1" t="s">
        <v>5</v>
      </c>
      <c r="E44" s="4">
        <v>60434.57</v>
      </c>
    </row>
    <row r="45" spans="1:5" x14ac:dyDescent="0.2">
      <c r="A45" s="3">
        <v>42004</v>
      </c>
      <c r="B45" s="40">
        <v>3208</v>
      </c>
      <c r="C45" s="1" t="s">
        <v>6</v>
      </c>
      <c r="D45" s="1" t="s">
        <v>5</v>
      </c>
      <c r="E45" s="4">
        <v>45737.33</v>
      </c>
    </row>
    <row r="46" spans="1:5" x14ac:dyDescent="0.2">
      <c r="A46" s="3">
        <v>42004</v>
      </c>
      <c r="B46" s="40">
        <v>3210</v>
      </c>
      <c r="C46" s="6" t="s">
        <v>20</v>
      </c>
      <c r="D46" s="1" t="s">
        <v>5</v>
      </c>
      <c r="E46" s="4">
        <v>57304</v>
      </c>
    </row>
    <row r="47" spans="1:5" x14ac:dyDescent="0.2">
      <c r="A47" s="3">
        <v>42004</v>
      </c>
      <c r="B47" s="40">
        <v>3212</v>
      </c>
      <c r="C47" s="1" t="s">
        <v>7</v>
      </c>
      <c r="D47" s="1" t="s">
        <v>5</v>
      </c>
      <c r="E47" s="4">
        <v>63000</v>
      </c>
    </row>
    <row r="48" spans="1:5" x14ac:dyDescent="0.2">
      <c r="A48" s="3">
        <v>42004</v>
      </c>
      <c r="B48" s="40">
        <v>3213</v>
      </c>
      <c r="C48" s="6" t="s">
        <v>20</v>
      </c>
      <c r="D48" s="1" t="s">
        <v>5</v>
      </c>
      <c r="E48" s="4">
        <v>54683</v>
      </c>
    </row>
    <row r="49" spans="1:5" x14ac:dyDescent="0.2">
      <c r="A49" s="3">
        <v>42004</v>
      </c>
      <c r="B49" s="40">
        <v>3222</v>
      </c>
      <c r="C49" s="1" t="s">
        <v>6</v>
      </c>
      <c r="D49" s="1" t="s">
        <v>5</v>
      </c>
      <c r="E49" s="4">
        <v>54770.77</v>
      </c>
    </row>
    <row r="50" spans="1:5" x14ac:dyDescent="0.2">
      <c r="A50" s="3">
        <v>42004</v>
      </c>
      <c r="B50" s="40">
        <v>3223</v>
      </c>
      <c r="C50" s="1" t="s">
        <v>7</v>
      </c>
      <c r="D50" s="1" t="s">
        <v>5</v>
      </c>
      <c r="E50" s="4">
        <v>102543.87</v>
      </c>
    </row>
    <row r="51" spans="1:5" x14ac:dyDescent="0.2">
      <c r="A51" s="3">
        <v>42004</v>
      </c>
      <c r="B51" s="40">
        <v>3224</v>
      </c>
      <c r="C51" s="1" t="s">
        <v>7</v>
      </c>
      <c r="D51" s="1" t="s">
        <v>5</v>
      </c>
      <c r="E51" s="4">
        <v>75875.89</v>
      </c>
    </row>
    <row r="52" spans="1:5" x14ac:dyDescent="0.2">
      <c r="A52" s="3">
        <v>42004</v>
      </c>
      <c r="B52" s="40">
        <v>3228</v>
      </c>
      <c r="C52" s="6" t="s">
        <v>20</v>
      </c>
      <c r="D52" s="1" t="s">
        <v>5</v>
      </c>
      <c r="E52" s="4">
        <v>47715</v>
      </c>
    </row>
    <row r="53" spans="1:5" x14ac:dyDescent="0.2">
      <c r="A53" s="3">
        <v>42004</v>
      </c>
      <c r="B53" s="40">
        <v>3236</v>
      </c>
      <c r="C53" s="1" t="s">
        <v>7</v>
      </c>
      <c r="D53" s="1" t="s">
        <v>5</v>
      </c>
      <c r="E53" s="4">
        <v>70785.710000000006</v>
      </c>
    </row>
    <row r="54" spans="1:5" x14ac:dyDescent="0.2">
      <c r="A54" s="3">
        <v>42004</v>
      </c>
      <c r="B54" s="40">
        <v>3239</v>
      </c>
      <c r="C54" s="1" t="s">
        <v>7</v>
      </c>
      <c r="D54" s="1" t="s">
        <v>5</v>
      </c>
      <c r="E54" s="4">
        <v>91630.22</v>
      </c>
    </row>
    <row r="55" spans="1:5" x14ac:dyDescent="0.2">
      <c r="A55" s="3">
        <v>42004</v>
      </c>
      <c r="B55" s="40">
        <v>3246</v>
      </c>
      <c r="C55" s="1" t="s">
        <v>7</v>
      </c>
      <c r="D55" s="1" t="s">
        <v>5</v>
      </c>
      <c r="E55" s="4">
        <v>79000</v>
      </c>
    </row>
    <row r="56" spans="1:5" x14ac:dyDescent="0.2">
      <c r="A56" s="3">
        <v>42004</v>
      </c>
      <c r="B56" s="40">
        <v>3247</v>
      </c>
      <c r="C56" s="1" t="s">
        <v>6</v>
      </c>
      <c r="D56" s="1" t="s">
        <v>5</v>
      </c>
      <c r="E56" s="4">
        <v>43305.599999999999</v>
      </c>
    </row>
    <row r="57" spans="1:5" x14ac:dyDescent="0.2">
      <c r="A57" s="3">
        <v>42004</v>
      </c>
      <c r="B57" s="40">
        <v>3248</v>
      </c>
      <c r="C57" s="6" t="s">
        <v>20</v>
      </c>
      <c r="D57" s="1" t="s">
        <v>5</v>
      </c>
      <c r="E57" s="4">
        <v>55557</v>
      </c>
    </row>
    <row r="58" spans="1:5" x14ac:dyDescent="0.2">
      <c r="A58" s="3">
        <v>42004</v>
      </c>
      <c r="B58" s="40">
        <v>3251</v>
      </c>
      <c r="C58" s="6" t="s">
        <v>20</v>
      </c>
      <c r="D58" s="1" t="s">
        <v>5</v>
      </c>
      <c r="E58" s="4">
        <v>53040</v>
      </c>
    </row>
    <row r="59" spans="1:5" x14ac:dyDescent="0.2">
      <c r="A59" s="3">
        <v>42004</v>
      </c>
      <c r="B59" s="40">
        <v>3254</v>
      </c>
      <c r="C59" s="1" t="s">
        <v>6</v>
      </c>
      <c r="D59" s="1" t="s">
        <v>5</v>
      </c>
      <c r="E59" s="4">
        <v>54350.400000000001</v>
      </c>
    </row>
    <row r="60" spans="1:5" x14ac:dyDescent="0.2">
      <c r="A60" s="3">
        <v>42004</v>
      </c>
      <c r="B60" s="40">
        <v>3258</v>
      </c>
      <c r="C60" s="1" t="s">
        <v>6</v>
      </c>
      <c r="D60" s="1" t="s">
        <v>5</v>
      </c>
      <c r="E60" s="4">
        <v>53435.199999999997</v>
      </c>
    </row>
    <row r="61" spans="1:5" x14ac:dyDescent="0.2">
      <c r="A61" s="3">
        <v>42004</v>
      </c>
      <c r="B61" s="40">
        <v>3260.1</v>
      </c>
      <c r="C61" s="6" t="s">
        <v>20</v>
      </c>
      <c r="D61" s="1" t="s">
        <v>5</v>
      </c>
      <c r="E61" s="4">
        <v>61173</v>
      </c>
    </row>
    <row r="62" spans="1:5" x14ac:dyDescent="0.2">
      <c r="A62" s="3">
        <v>42004</v>
      </c>
      <c r="B62" s="40">
        <v>3263.1</v>
      </c>
      <c r="C62" s="1" t="s">
        <v>6</v>
      </c>
      <c r="D62" s="1" t="s">
        <v>5</v>
      </c>
      <c r="E62" s="4">
        <v>53497.599999999999</v>
      </c>
    </row>
    <row r="63" spans="1:5" x14ac:dyDescent="0.2">
      <c r="A63" s="3">
        <v>42004</v>
      </c>
      <c r="B63" s="40">
        <v>3264</v>
      </c>
      <c r="C63" s="6" t="s">
        <v>20</v>
      </c>
      <c r="D63" s="1" t="s">
        <v>5</v>
      </c>
      <c r="E63" s="4">
        <v>53435</v>
      </c>
    </row>
    <row r="64" spans="1:5" x14ac:dyDescent="0.2">
      <c r="A64" s="3">
        <v>42004</v>
      </c>
      <c r="B64" s="40">
        <v>3267</v>
      </c>
      <c r="C64" s="1" t="s">
        <v>6</v>
      </c>
      <c r="D64" s="1" t="s">
        <v>5</v>
      </c>
      <c r="E64" s="4">
        <v>52856.959999999999</v>
      </c>
    </row>
    <row r="65" spans="1:5" x14ac:dyDescent="0.2">
      <c r="A65" s="3">
        <v>42004</v>
      </c>
      <c r="B65" s="40">
        <v>3270</v>
      </c>
      <c r="C65" s="1" t="s">
        <v>7</v>
      </c>
      <c r="D65" s="1" t="s">
        <v>5</v>
      </c>
      <c r="E65" s="4">
        <v>153486.43</v>
      </c>
    </row>
    <row r="66" spans="1:5" x14ac:dyDescent="0.2">
      <c r="A66" s="3">
        <v>42004</v>
      </c>
      <c r="B66" s="40">
        <v>3276</v>
      </c>
      <c r="C66" s="1" t="s">
        <v>6</v>
      </c>
      <c r="D66" s="1" t="s">
        <v>5</v>
      </c>
      <c r="E66" s="4">
        <v>54312.34</v>
      </c>
    </row>
    <row r="67" spans="1:5" x14ac:dyDescent="0.2">
      <c r="A67" s="3">
        <v>42004</v>
      </c>
      <c r="B67" s="40">
        <v>3278</v>
      </c>
      <c r="C67" s="1" t="s">
        <v>6</v>
      </c>
      <c r="D67" s="1" t="s">
        <v>5</v>
      </c>
      <c r="E67" s="4">
        <v>47143.82</v>
      </c>
    </row>
    <row r="68" spans="1:5" x14ac:dyDescent="0.2">
      <c r="A68" s="3">
        <v>42004</v>
      </c>
      <c r="B68" s="40">
        <v>3283</v>
      </c>
      <c r="C68" s="1" t="s">
        <v>6</v>
      </c>
      <c r="D68" s="1" t="s">
        <v>5</v>
      </c>
      <c r="E68" s="4">
        <v>42369.599999999999</v>
      </c>
    </row>
    <row r="69" spans="1:5" x14ac:dyDescent="0.2">
      <c r="A69" s="3">
        <v>42004</v>
      </c>
      <c r="B69" s="40">
        <v>3285.1</v>
      </c>
      <c r="C69" s="1" t="s">
        <v>6</v>
      </c>
      <c r="D69" s="1" t="s">
        <v>5</v>
      </c>
      <c r="E69" s="4">
        <v>60715.199999999997</v>
      </c>
    </row>
    <row r="70" spans="1:5" x14ac:dyDescent="0.2">
      <c r="A70" s="3">
        <v>42004</v>
      </c>
      <c r="B70" s="40">
        <v>3290</v>
      </c>
      <c r="C70" s="1" t="s">
        <v>7</v>
      </c>
      <c r="D70" s="1" t="s">
        <v>5</v>
      </c>
      <c r="E70" s="4">
        <v>137114.76999999999</v>
      </c>
    </row>
    <row r="71" spans="1:5" x14ac:dyDescent="0.2">
      <c r="A71" s="3">
        <v>42004</v>
      </c>
      <c r="B71" s="40">
        <v>3296.1</v>
      </c>
      <c r="C71" s="1" t="s">
        <v>6</v>
      </c>
      <c r="D71" s="1" t="s">
        <v>5</v>
      </c>
      <c r="E71" s="4">
        <v>55261.86</v>
      </c>
    </row>
    <row r="72" spans="1:5" x14ac:dyDescent="0.2">
      <c r="A72" s="3">
        <v>42004</v>
      </c>
      <c r="B72" s="40">
        <v>3306</v>
      </c>
      <c r="C72" s="1" t="s">
        <v>6</v>
      </c>
      <c r="D72" s="1" t="s">
        <v>5</v>
      </c>
      <c r="E72" s="4">
        <v>57833.98</v>
      </c>
    </row>
    <row r="73" spans="1:5" x14ac:dyDescent="0.2">
      <c r="A73" s="3">
        <v>42004</v>
      </c>
      <c r="B73" s="40">
        <v>3311.1</v>
      </c>
      <c r="C73" s="6" t="s">
        <v>20</v>
      </c>
      <c r="D73" s="1" t="s">
        <v>5</v>
      </c>
      <c r="E73" s="4">
        <v>62400</v>
      </c>
    </row>
    <row r="74" spans="1:5" x14ac:dyDescent="0.2">
      <c r="A74" s="3">
        <v>42004</v>
      </c>
      <c r="B74" s="40">
        <v>3321</v>
      </c>
      <c r="C74" s="1" t="s">
        <v>6</v>
      </c>
      <c r="D74" s="1" t="s">
        <v>5</v>
      </c>
      <c r="E74" s="4">
        <v>41104.129999999997</v>
      </c>
    </row>
    <row r="75" spans="1:5" x14ac:dyDescent="0.2">
      <c r="A75" s="3">
        <v>42004</v>
      </c>
      <c r="B75" s="40">
        <v>3330</v>
      </c>
      <c r="C75" s="1" t="s">
        <v>6</v>
      </c>
      <c r="D75" s="1" t="s">
        <v>5</v>
      </c>
      <c r="E75" s="4">
        <v>52308.88</v>
      </c>
    </row>
    <row r="76" spans="1:5" x14ac:dyDescent="0.2">
      <c r="A76" s="3">
        <v>42004</v>
      </c>
      <c r="B76" s="40">
        <v>3334</v>
      </c>
      <c r="C76" s="1" t="s">
        <v>6</v>
      </c>
      <c r="D76" s="1" t="s">
        <v>5</v>
      </c>
      <c r="E76" s="4">
        <v>55078.400000000001</v>
      </c>
    </row>
    <row r="77" spans="1:5" x14ac:dyDescent="0.2">
      <c r="A77" s="3">
        <v>42004</v>
      </c>
      <c r="B77" s="40">
        <v>3337</v>
      </c>
      <c r="C77" s="1" t="s">
        <v>7</v>
      </c>
      <c r="D77" s="1" t="s">
        <v>5</v>
      </c>
      <c r="E77" s="4">
        <v>68791.13</v>
      </c>
    </row>
    <row r="78" spans="1:5" x14ac:dyDescent="0.2">
      <c r="A78" s="3">
        <v>42004</v>
      </c>
      <c r="B78" s="40">
        <v>3338</v>
      </c>
      <c r="C78" s="1" t="s">
        <v>6</v>
      </c>
      <c r="D78" s="1" t="s">
        <v>5</v>
      </c>
      <c r="E78" s="4">
        <v>48347.1</v>
      </c>
    </row>
    <row r="79" spans="1:5" x14ac:dyDescent="0.2">
      <c r="A79" s="3">
        <v>42004</v>
      </c>
      <c r="B79" s="40">
        <v>3339</v>
      </c>
      <c r="C79" s="1" t="s">
        <v>6</v>
      </c>
      <c r="D79" s="1" t="s">
        <v>5</v>
      </c>
      <c r="E79" s="4">
        <v>50837.9</v>
      </c>
    </row>
    <row r="80" spans="1:5" x14ac:dyDescent="0.2">
      <c r="A80" s="3">
        <v>42004</v>
      </c>
      <c r="B80" s="40">
        <v>3343</v>
      </c>
      <c r="C80" s="1" t="s">
        <v>7</v>
      </c>
      <c r="D80" s="1" t="s">
        <v>5</v>
      </c>
      <c r="E80" s="4">
        <v>67891.66</v>
      </c>
    </row>
    <row r="81" spans="1:5" x14ac:dyDescent="0.2">
      <c r="A81" s="3">
        <v>42004</v>
      </c>
      <c r="B81" s="40">
        <v>3345</v>
      </c>
      <c r="C81" s="1" t="s">
        <v>7</v>
      </c>
      <c r="D81" s="1" t="s">
        <v>5</v>
      </c>
      <c r="E81" s="4">
        <v>68126.58</v>
      </c>
    </row>
    <row r="82" spans="1:5" x14ac:dyDescent="0.2">
      <c r="A82" s="3">
        <v>42004</v>
      </c>
      <c r="B82" s="40">
        <v>3354</v>
      </c>
      <c r="C82" s="1" t="s">
        <v>6</v>
      </c>
      <c r="D82" s="1" t="s">
        <v>5</v>
      </c>
      <c r="E82" s="4">
        <v>57669.04</v>
      </c>
    </row>
    <row r="83" spans="1:5" x14ac:dyDescent="0.2">
      <c r="A83" s="3">
        <v>42004</v>
      </c>
      <c r="B83" s="40">
        <v>3358</v>
      </c>
      <c r="C83" s="1" t="s">
        <v>6</v>
      </c>
      <c r="D83" s="1" t="s">
        <v>5</v>
      </c>
      <c r="E83" s="4">
        <v>54621</v>
      </c>
    </row>
    <row r="84" spans="1:5" x14ac:dyDescent="0.2">
      <c r="A84" s="3">
        <v>42004</v>
      </c>
      <c r="B84" s="40">
        <v>3362</v>
      </c>
      <c r="C84" s="1" t="s">
        <v>6</v>
      </c>
      <c r="D84" s="1" t="s">
        <v>5</v>
      </c>
      <c r="E84" s="4">
        <v>63689.599999999999</v>
      </c>
    </row>
    <row r="85" spans="1:5" x14ac:dyDescent="0.2">
      <c r="A85" s="3">
        <v>42004</v>
      </c>
      <c r="B85" s="40">
        <v>3366</v>
      </c>
      <c r="C85" s="6" t="s">
        <v>20</v>
      </c>
      <c r="D85" s="1" t="s">
        <v>5</v>
      </c>
      <c r="E85" s="4">
        <v>54413</v>
      </c>
    </row>
    <row r="86" spans="1:5" x14ac:dyDescent="0.2">
      <c r="A86" s="3">
        <v>42004</v>
      </c>
      <c r="B86" s="40">
        <v>3368</v>
      </c>
      <c r="C86" s="1" t="s">
        <v>7</v>
      </c>
      <c r="D86" s="1" t="s">
        <v>5</v>
      </c>
      <c r="E86" s="4">
        <v>78895.62</v>
      </c>
    </row>
    <row r="87" spans="1:5" x14ac:dyDescent="0.2">
      <c r="A87" s="3">
        <v>42004</v>
      </c>
      <c r="B87" s="40">
        <v>3369</v>
      </c>
      <c r="C87" s="1" t="s">
        <v>7</v>
      </c>
      <c r="D87" s="1" t="s">
        <v>5</v>
      </c>
      <c r="E87" s="4">
        <v>146414.5</v>
      </c>
    </row>
    <row r="88" spans="1:5" x14ac:dyDescent="0.2">
      <c r="A88" s="3">
        <v>42004</v>
      </c>
      <c r="B88" s="40">
        <v>3373</v>
      </c>
      <c r="C88" s="1" t="s">
        <v>7</v>
      </c>
      <c r="D88" s="1" t="s">
        <v>5</v>
      </c>
      <c r="E88" s="4">
        <v>141371.22</v>
      </c>
    </row>
    <row r="89" spans="1:5" x14ac:dyDescent="0.2">
      <c r="A89" s="3">
        <v>42004</v>
      </c>
      <c r="B89" s="40">
        <v>3376</v>
      </c>
      <c r="C89" s="6" t="s">
        <v>20</v>
      </c>
      <c r="D89" s="1" t="s">
        <v>5</v>
      </c>
      <c r="E89" s="4">
        <v>54642</v>
      </c>
    </row>
    <row r="90" spans="1:5" x14ac:dyDescent="0.2">
      <c r="A90" s="3">
        <v>42004</v>
      </c>
      <c r="B90" s="40">
        <v>3378</v>
      </c>
      <c r="C90" s="1" t="s">
        <v>6</v>
      </c>
      <c r="D90" s="1" t="s">
        <v>5</v>
      </c>
      <c r="E90" s="4">
        <v>60902.400000000001</v>
      </c>
    </row>
    <row r="91" spans="1:5" x14ac:dyDescent="0.2">
      <c r="A91" s="3">
        <v>42004</v>
      </c>
      <c r="B91" s="40">
        <v>3384</v>
      </c>
      <c r="C91" s="6" t="s">
        <v>20</v>
      </c>
      <c r="D91" s="1" t="s">
        <v>5</v>
      </c>
      <c r="E91" s="4">
        <v>54538</v>
      </c>
    </row>
    <row r="92" spans="1:5" x14ac:dyDescent="0.2">
      <c r="A92" s="3">
        <v>42004</v>
      </c>
      <c r="B92" s="40">
        <v>3390</v>
      </c>
      <c r="C92" s="1" t="s">
        <v>7</v>
      </c>
      <c r="D92" s="1" t="s">
        <v>5</v>
      </c>
      <c r="E92" s="4">
        <v>121334</v>
      </c>
    </row>
    <row r="93" spans="1:5" x14ac:dyDescent="0.2">
      <c r="A93" s="3">
        <v>42004</v>
      </c>
      <c r="B93" s="40">
        <v>3393</v>
      </c>
      <c r="C93" s="1" t="s">
        <v>7</v>
      </c>
      <c r="D93" s="1" t="s">
        <v>5</v>
      </c>
      <c r="E93" s="4">
        <v>109300</v>
      </c>
    </row>
    <row r="94" spans="1:5" x14ac:dyDescent="0.2">
      <c r="A94" s="3">
        <v>42004</v>
      </c>
      <c r="B94" s="40">
        <v>3406</v>
      </c>
      <c r="C94" s="1" t="s">
        <v>6</v>
      </c>
      <c r="D94" s="1" t="s">
        <v>5</v>
      </c>
      <c r="E94" s="4">
        <v>50745.97</v>
      </c>
    </row>
    <row r="95" spans="1:5" x14ac:dyDescent="0.2">
      <c r="A95" s="3">
        <v>42004</v>
      </c>
      <c r="B95" s="40">
        <v>3407</v>
      </c>
      <c r="C95" s="1" t="s">
        <v>6</v>
      </c>
      <c r="D95" s="1" t="s">
        <v>5</v>
      </c>
      <c r="E95" s="4">
        <v>51556.13</v>
      </c>
    </row>
    <row r="96" spans="1:5" x14ac:dyDescent="0.2">
      <c r="A96" s="3">
        <v>42004</v>
      </c>
      <c r="B96" s="40">
        <v>3408</v>
      </c>
      <c r="C96" s="1" t="s">
        <v>6</v>
      </c>
      <c r="D96" s="1" t="s">
        <v>5</v>
      </c>
      <c r="E96" s="4">
        <v>50346.19</v>
      </c>
    </row>
    <row r="97" spans="1:5" x14ac:dyDescent="0.2">
      <c r="A97" s="3">
        <v>42004</v>
      </c>
      <c r="B97" s="40">
        <v>3410</v>
      </c>
      <c r="C97" s="1" t="s">
        <v>6</v>
      </c>
      <c r="D97" s="1" t="s">
        <v>5</v>
      </c>
      <c r="E97" s="4">
        <v>50231.58</v>
      </c>
    </row>
    <row r="98" spans="1:5" x14ac:dyDescent="0.2">
      <c r="A98" s="3">
        <v>42004</v>
      </c>
      <c r="B98" s="40">
        <v>3412</v>
      </c>
      <c r="C98" s="1" t="s">
        <v>6</v>
      </c>
      <c r="D98" s="1" t="s">
        <v>5</v>
      </c>
      <c r="E98" s="4">
        <v>60641.57</v>
      </c>
    </row>
    <row r="99" spans="1:5" x14ac:dyDescent="0.2">
      <c r="A99" s="3">
        <v>42004</v>
      </c>
      <c r="B99" s="40">
        <v>3421</v>
      </c>
      <c r="C99" s="6" t="s">
        <v>20</v>
      </c>
      <c r="D99" s="1" t="s">
        <v>5</v>
      </c>
      <c r="E99" s="4">
        <v>55557</v>
      </c>
    </row>
    <row r="100" spans="1:5" x14ac:dyDescent="0.2">
      <c r="A100" s="3">
        <v>42004</v>
      </c>
      <c r="B100" s="40">
        <v>3431.1</v>
      </c>
      <c r="C100" s="1" t="s">
        <v>6</v>
      </c>
      <c r="D100" s="1" t="s">
        <v>5</v>
      </c>
      <c r="E100" s="4">
        <v>62911.26</v>
      </c>
    </row>
    <row r="101" spans="1:5" x14ac:dyDescent="0.2">
      <c r="A101" s="3">
        <v>42004</v>
      </c>
      <c r="B101" s="40">
        <v>3433</v>
      </c>
      <c r="C101" s="1" t="s">
        <v>6</v>
      </c>
      <c r="D101" s="1" t="s">
        <v>5</v>
      </c>
      <c r="E101" s="4">
        <v>41382.43</v>
      </c>
    </row>
    <row r="102" spans="1:5" x14ac:dyDescent="0.2">
      <c r="A102" s="3">
        <v>42004</v>
      </c>
      <c r="B102" s="40">
        <v>3434</v>
      </c>
      <c r="C102" s="1" t="s">
        <v>7</v>
      </c>
      <c r="D102" s="1" t="s">
        <v>5</v>
      </c>
      <c r="E102" s="4">
        <v>154213.97</v>
      </c>
    </row>
    <row r="103" spans="1:5" x14ac:dyDescent="0.2">
      <c r="A103" s="3">
        <v>42004</v>
      </c>
      <c r="B103" s="40">
        <v>3451</v>
      </c>
      <c r="C103" s="1" t="s">
        <v>6</v>
      </c>
      <c r="D103" s="1" t="s">
        <v>5</v>
      </c>
      <c r="E103" s="4">
        <v>56992</v>
      </c>
    </row>
    <row r="104" spans="1:5" x14ac:dyDescent="0.2">
      <c r="A104" s="3">
        <v>42004</v>
      </c>
      <c r="B104" s="40">
        <v>3456.1</v>
      </c>
      <c r="C104" s="1" t="s">
        <v>6</v>
      </c>
      <c r="D104" s="1" t="s">
        <v>5</v>
      </c>
      <c r="E104" s="4">
        <v>41226</v>
      </c>
    </row>
    <row r="105" spans="1:5" x14ac:dyDescent="0.2">
      <c r="A105" s="3">
        <v>42004</v>
      </c>
      <c r="B105" s="40">
        <v>3457</v>
      </c>
      <c r="C105" s="1" t="s">
        <v>6</v>
      </c>
      <c r="D105" s="1" t="s">
        <v>5</v>
      </c>
      <c r="E105" s="4">
        <v>54454.400000000001</v>
      </c>
    </row>
    <row r="106" spans="1:5" x14ac:dyDescent="0.2">
      <c r="A106" s="3">
        <v>42004</v>
      </c>
      <c r="B106" s="40">
        <v>3462</v>
      </c>
      <c r="C106" s="6" t="s">
        <v>20</v>
      </c>
      <c r="D106" s="1" t="s">
        <v>5</v>
      </c>
      <c r="E106" s="4">
        <v>41350.400000000001</v>
      </c>
    </row>
    <row r="107" spans="1:5" x14ac:dyDescent="0.2">
      <c r="A107" s="3">
        <v>42004</v>
      </c>
      <c r="B107" s="40">
        <v>3472</v>
      </c>
      <c r="C107" s="1" t="s">
        <v>7</v>
      </c>
      <c r="D107" s="1" t="s">
        <v>5</v>
      </c>
      <c r="E107" s="4">
        <v>69010</v>
      </c>
    </row>
    <row r="108" spans="1:5" x14ac:dyDescent="0.2">
      <c r="A108" s="3">
        <v>42004</v>
      </c>
      <c r="B108" s="40">
        <v>3480</v>
      </c>
      <c r="C108" s="1" t="s">
        <v>6</v>
      </c>
      <c r="D108" s="1" t="s">
        <v>5</v>
      </c>
      <c r="E108" s="4">
        <v>49882.14</v>
      </c>
    </row>
    <row r="109" spans="1:5" x14ac:dyDescent="0.2">
      <c r="A109" s="3">
        <v>42004</v>
      </c>
      <c r="B109" s="40">
        <v>3482</v>
      </c>
      <c r="C109" s="1" t="s">
        <v>6</v>
      </c>
      <c r="D109" s="1" t="s">
        <v>5</v>
      </c>
      <c r="E109" s="4">
        <v>46870.720000000001</v>
      </c>
    </row>
    <row r="110" spans="1:5" x14ac:dyDescent="0.2">
      <c r="A110" s="3">
        <v>42004</v>
      </c>
      <c r="B110" s="40">
        <v>3489</v>
      </c>
      <c r="C110" s="1" t="s">
        <v>6</v>
      </c>
      <c r="D110" s="1" t="s">
        <v>5</v>
      </c>
      <c r="E110" s="4">
        <v>50460.800000000003</v>
      </c>
    </row>
    <row r="111" spans="1:5" x14ac:dyDescent="0.2">
      <c r="A111" s="3">
        <v>42004</v>
      </c>
      <c r="B111" s="40">
        <v>3492</v>
      </c>
      <c r="C111" s="1" t="s">
        <v>7</v>
      </c>
      <c r="D111" s="1" t="s">
        <v>5</v>
      </c>
      <c r="E111" s="4">
        <v>62366.13</v>
      </c>
    </row>
    <row r="112" spans="1:5" x14ac:dyDescent="0.2">
      <c r="A112" s="3">
        <v>42004</v>
      </c>
      <c r="B112" s="40">
        <v>3495</v>
      </c>
      <c r="C112" s="1" t="s">
        <v>6</v>
      </c>
      <c r="D112" s="1" t="s">
        <v>5</v>
      </c>
      <c r="E112" s="4">
        <v>54496</v>
      </c>
    </row>
    <row r="113" spans="1:5" x14ac:dyDescent="0.2">
      <c r="A113" s="3">
        <v>42004</v>
      </c>
      <c r="B113" s="40">
        <v>3504</v>
      </c>
      <c r="C113" s="1" t="s">
        <v>6</v>
      </c>
      <c r="D113" s="1" t="s">
        <v>5</v>
      </c>
      <c r="E113" s="4">
        <v>59749.04</v>
      </c>
    </row>
    <row r="114" spans="1:5" x14ac:dyDescent="0.2">
      <c r="A114" s="3">
        <v>42004</v>
      </c>
      <c r="B114" s="40">
        <v>3510</v>
      </c>
      <c r="C114" s="6" t="s">
        <v>20</v>
      </c>
      <c r="D114" s="1" t="s">
        <v>5</v>
      </c>
      <c r="E114" s="4">
        <v>55557</v>
      </c>
    </row>
    <row r="115" spans="1:5" x14ac:dyDescent="0.2">
      <c r="A115" s="3">
        <v>42004</v>
      </c>
      <c r="B115" s="40">
        <v>3511</v>
      </c>
      <c r="C115" s="6" t="s">
        <v>20</v>
      </c>
      <c r="D115" s="1" t="s">
        <v>5</v>
      </c>
      <c r="E115" s="4">
        <v>62462</v>
      </c>
    </row>
    <row r="116" spans="1:5" x14ac:dyDescent="0.2">
      <c r="A116" s="3">
        <v>42004</v>
      </c>
      <c r="B116" s="40">
        <v>3512</v>
      </c>
      <c r="C116" s="1" t="s">
        <v>7</v>
      </c>
      <c r="D116" s="1" t="s">
        <v>5</v>
      </c>
      <c r="E116" s="4">
        <v>77892.929999999993</v>
      </c>
    </row>
    <row r="117" spans="1:5" x14ac:dyDescent="0.2">
      <c r="A117" s="3">
        <v>42004</v>
      </c>
      <c r="B117" s="40">
        <v>3514</v>
      </c>
      <c r="C117" s="1" t="s">
        <v>6</v>
      </c>
      <c r="D117" s="1" t="s">
        <v>5</v>
      </c>
      <c r="E117" s="4">
        <v>64168</v>
      </c>
    </row>
    <row r="118" spans="1:5" x14ac:dyDescent="0.2">
      <c r="A118" s="3">
        <v>42004</v>
      </c>
      <c r="B118" s="40">
        <v>3517</v>
      </c>
      <c r="C118" s="1" t="s">
        <v>6</v>
      </c>
      <c r="D118" s="1" t="s">
        <v>5</v>
      </c>
      <c r="E118" s="4">
        <v>55000.82</v>
      </c>
    </row>
    <row r="119" spans="1:5" x14ac:dyDescent="0.2">
      <c r="A119" s="3">
        <v>42004</v>
      </c>
      <c r="B119" s="40">
        <v>3522</v>
      </c>
      <c r="C119" s="1" t="s">
        <v>6</v>
      </c>
      <c r="D119" s="1" t="s">
        <v>5</v>
      </c>
      <c r="E119" s="4">
        <v>69845.36</v>
      </c>
    </row>
    <row r="120" spans="1:5" x14ac:dyDescent="0.2">
      <c r="A120" s="3">
        <v>42004</v>
      </c>
      <c r="B120" s="40">
        <v>3523.1</v>
      </c>
      <c r="C120" s="1" t="s">
        <v>6</v>
      </c>
      <c r="D120" s="1" t="s">
        <v>5</v>
      </c>
      <c r="E120" s="4">
        <v>63315</v>
      </c>
    </row>
    <row r="121" spans="1:5" x14ac:dyDescent="0.2">
      <c r="A121" s="3">
        <v>42004</v>
      </c>
      <c r="B121" s="40">
        <v>3532</v>
      </c>
      <c r="C121" s="6" t="s">
        <v>20</v>
      </c>
      <c r="D121" s="1" t="s">
        <v>5</v>
      </c>
      <c r="E121" s="4">
        <v>41350.400000000001</v>
      </c>
    </row>
    <row r="122" spans="1:5" x14ac:dyDescent="0.2">
      <c r="A122" s="3">
        <v>42004</v>
      </c>
      <c r="B122" s="40">
        <v>3543</v>
      </c>
      <c r="C122" s="1" t="s">
        <v>6</v>
      </c>
      <c r="D122" s="1" t="s">
        <v>5</v>
      </c>
      <c r="E122" s="4">
        <v>53643.199999999997</v>
      </c>
    </row>
    <row r="123" spans="1:5" x14ac:dyDescent="0.2">
      <c r="A123" s="3">
        <v>42004</v>
      </c>
      <c r="B123" s="40">
        <v>3544</v>
      </c>
      <c r="C123" s="1" t="s">
        <v>6</v>
      </c>
      <c r="D123" s="1" t="s">
        <v>5</v>
      </c>
      <c r="E123" s="4">
        <v>44975.01</v>
      </c>
    </row>
    <row r="124" spans="1:5" x14ac:dyDescent="0.2">
      <c r="A124" s="3">
        <v>42004</v>
      </c>
      <c r="B124" s="40">
        <v>3553</v>
      </c>
      <c r="C124" s="1" t="s">
        <v>7</v>
      </c>
      <c r="D124" s="1" t="s">
        <v>5</v>
      </c>
      <c r="E124" s="4">
        <v>98415.76</v>
      </c>
    </row>
    <row r="125" spans="1:5" x14ac:dyDescent="0.2">
      <c r="A125" s="3">
        <v>42004</v>
      </c>
      <c r="B125" s="40">
        <v>3557</v>
      </c>
      <c r="C125" s="1" t="s">
        <v>7</v>
      </c>
      <c r="D125" s="1" t="s">
        <v>5</v>
      </c>
      <c r="E125" s="4">
        <v>66923.320000000007</v>
      </c>
    </row>
    <row r="126" spans="1:5" x14ac:dyDescent="0.2">
      <c r="A126" s="3">
        <v>42004</v>
      </c>
      <c r="B126" s="40">
        <v>3559.1</v>
      </c>
      <c r="C126" s="6" t="s">
        <v>20</v>
      </c>
      <c r="D126" s="1" t="s">
        <v>5</v>
      </c>
      <c r="E126" s="4">
        <v>41350.400000000001</v>
      </c>
    </row>
    <row r="127" spans="1:5" x14ac:dyDescent="0.2">
      <c r="A127" s="3">
        <v>42004</v>
      </c>
      <c r="B127" s="40">
        <v>3561</v>
      </c>
      <c r="C127" s="1" t="s">
        <v>6</v>
      </c>
      <c r="D127" s="1" t="s">
        <v>5</v>
      </c>
      <c r="E127" s="4">
        <v>53285.86</v>
      </c>
    </row>
    <row r="128" spans="1:5" x14ac:dyDescent="0.2">
      <c r="A128" s="3">
        <v>42004</v>
      </c>
      <c r="B128" s="40">
        <v>3562</v>
      </c>
      <c r="C128" s="1" t="s">
        <v>7</v>
      </c>
      <c r="D128" s="1" t="s">
        <v>5</v>
      </c>
      <c r="E128" s="4">
        <v>110792</v>
      </c>
    </row>
    <row r="129" spans="1:5" x14ac:dyDescent="0.2">
      <c r="A129" s="3">
        <v>42004</v>
      </c>
      <c r="B129" s="40">
        <v>3564.1</v>
      </c>
      <c r="C129" s="6" t="s">
        <v>20</v>
      </c>
      <c r="D129" s="1" t="s">
        <v>5</v>
      </c>
      <c r="E129" s="4">
        <v>55702</v>
      </c>
    </row>
    <row r="130" spans="1:5" x14ac:dyDescent="0.2">
      <c r="A130" s="3">
        <v>42004</v>
      </c>
      <c r="B130" s="40">
        <v>3576</v>
      </c>
      <c r="C130" s="1" t="s">
        <v>6</v>
      </c>
      <c r="D130" s="1" t="s">
        <v>5</v>
      </c>
      <c r="E130" s="4">
        <v>51270.96</v>
      </c>
    </row>
    <row r="131" spans="1:5" x14ac:dyDescent="0.2">
      <c r="A131" s="3">
        <v>42004</v>
      </c>
      <c r="B131" s="40">
        <v>3578</v>
      </c>
      <c r="C131" s="1" t="s">
        <v>7</v>
      </c>
      <c r="D131" s="1" t="s">
        <v>5</v>
      </c>
      <c r="E131" s="4">
        <v>84427.79</v>
      </c>
    </row>
    <row r="132" spans="1:5" x14ac:dyDescent="0.2">
      <c r="A132" s="3">
        <v>42004</v>
      </c>
      <c r="B132" s="40">
        <v>3579</v>
      </c>
      <c r="C132" s="6" t="s">
        <v>20</v>
      </c>
      <c r="D132" s="1" t="s">
        <v>5</v>
      </c>
      <c r="E132" s="4">
        <v>53539</v>
      </c>
    </row>
    <row r="133" spans="1:5" x14ac:dyDescent="0.2">
      <c r="A133" s="3">
        <v>42004</v>
      </c>
      <c r="B133" s="40">
        <v>3582</v>
      </c>
      <c r="C133" s="1" t="s">
        <v>6</v>
      </c>
      <c r="D133" s="1" t="s">
        <v>5</v>
      </c>
      <c r="E133" s="4">
        <v>45801.599999999999</v>
      </c>
    </row>
    <row r="134" spans="1:5" x14ac:dyDescent="0.2">
      <c r="A134" s="3">
        <v>42004</v>
      </c>
      <c r="B134" s="40">
        <v>3584</v>
      </c>
      <c r="C134" s="1" t="s">
        <v>7</v>
      </c>
      <c r="D134" s="1" t="s">
        <v>5</v>
      </c>
      <c r="E134" s="4">
        <v>57200</v>
      </c>
    </row>
    <row r="135" spans="1:5" x14ac:dyDescent="0.2">
      <c r="A135" s="3">
        <v>42004</v>
      </c>
      <c r="B135" s="40">
        <v>3588</v>
      </c>
      <c r="C135" s="1" t="s">
        <v>7</v>
      </c>
      <c r="D135" s="1" t="s">
        <v>5</v>
      </c>
      <c r="E135" s="4">
        <v>73994.399999999994</v>
      </c>
    </row>
    <row r="136" spans="1:5" x14ac:dyDescent="0.2">
      <c r="A136" s="3">
        <v>42004</v>
      </c>
      <c r="B136" s="40">
        <v>3597</v>
      </c>
      <c r="C136" s="1" t="s">
        <v>6</v>
      </c>
      <c r="D136" s="1" t="s">
        <v>5</v>
      </c>
      <c r="E136" s="4">
        <v>54662.400000000001</v>
      </c>
    </row>
    <row r="137" spans="1:5" x14ac:dyDescent="0.2">
      <c r="A137" s="3">
        <v>42004</v>
      </c>
      <c r="B137" s="40">
        <v>3604</v>
      </c>
      <c r="C137" s="1" t="s">
        <v>7</v>
      </c>
      <c r="D137" s="1" t="s">
        <v>5</v>
      </c>
      <c r="E137" s="4">
        <v>67287.94</v>
      </c>
    </row>
    <row r="138" spans="1:5" x14ac:dyDescent="0.2">
      <c r="A138" s="3">
        <v>42004</v>
      </c>
      <c r="B138" s="40">
        <v>3607</v>
      </c>
      <c r="C138" s="1" t="s">
        <v>6</v>
      </c>
      <c r="D138" s="1" t="s">
        <v>5</v>
      </c>
      <c r="E138" s="4">
        <v>46009.599999999999</v>
      </c>
    </row>
    <row r="139" spans="1:5" x14ac:dyDescent="0.2">
      <c r="A139" s="3">
        <v>42004</v>
      </c>
      <c r="B139" s="40">
        <v>3609</v>
      </c>
      <c r="C139" s="1" t="s">
        <v>7</v>
      </c>
      <c r="D139" s="1" t="s">
        <v>5</v>
      </c>
      <c r="E139" s="4">
        <v>90640</v>
      </c>
    </row>
    <row r="140" spans="1:5" x14ac:dyDescent="0.2">
      <c r="A140" s="3">
        <v>42004</v>
      </c>
      <c r="B140" s="40">
        <v>3612</v>
      </c>
      <c r="C140" s="1" t="s">
        <v>6</v>
      </c>
      <c r="D140" s="1" t="s">
        <v>5</v>
      </c>
      <c r="E140" s="4">
        <v>59219.68</v>
      </c>
    </row>
    <row r="141" spans="1:5" x14ac:dyDescent="0.2">
      <c r="A141" s="3">
        <v>42004</v>
      </c>
      <c r="B141" s="40">
        <v>3614</v>
      </c>
      <c r="C141" s="1" t="s">
        <v>6</v>
      </c>
      <c r="D141" s="1" t="s">
        <v>5</v>
      </c>
      <c r="E141" s="4">
        <v>54337.3</v>
      </c>
    </row>
    <row r="142" spans="1:5" x14ac:dyDescent="0.2">
      <c r="A142" s="3">
        <v>42004</v>
      </c>
      <c r="B142" s="40">
        <v>3618</v>
      </c>
      <c r="C142" s="1" t="s">
        <v>6</v>
      </c>
      <c r="D142" s="1" t="s">
        <v>5</v>
      </c>
      <c r="E142" s="4">
        <v>44678.400000000001</v>
      </c>
    </row>
    <row r="143" spans="1:5" x14ac:dyDescent="0.2">
      <c r="A143" s="3">
        <v>42004</v>
      </c>
      <c r="B143" s="40">
        <v>3621</v>
      </c>
      <c r="C143" s="1" t="s">
        <v>6</v>
      </c>
      <c r="D143" s="1" t="s">
        <v>5</v>
      </c>
      <c r="E143" s="4">
        <v>47278.400000000001</v>
      </c>
    </row>
    <row r="144" spans="1:5" x14ac:dyDescent="0.2">
      <c r="A144" s="3">
        <v>42004</v>
      </c>
      <c r="B144" s="40">
        <v>3632</v>
      </c>
      <c r="C144" s="1" t="s">
        <v>7</v>
      </c>
      <c r="D144" s="1" t="s">
        <v>5</v>
      </c>
      <c r="E144" s="4">
        <v>66014.39</v>
      </c>
    </row>
    <row r="145" spans="1:5" x14ac:dyDescent="0.2">
      <c r="A145" s="3">
        <v>42004</v>
      </c>
      <c r="B145" s="40">
        <v>3637</v>
      </c>
      <c r="C145" s="1" t="s">
        <v>6</v>
      </c>
      <c r="D145" s="1" t="s">
        <v>5</v>
      </c>
      <c r="E145" s="4">
        <v>53530.05</v>
      </c>
    </row>
    <row r="146" spans="1:5" x14ac:dyDescent="0.2">
      <c r="A146" s="3">
        <v>42004</v>
      </c>
      <c r="B146" s="40">
        <v>3643</v>
      </c>
      <c r="C146" s="1" t="s">
        <v>6</v>
      </c>
      <c r="D146" s="1" t="s">
        <v>5</v>
      </c>
      <c r="E146" s="4">
        <v>56888</v>
      </c>
    </row>
    <row r="147" spans="1:5" x14ac:dyDescent="0.2">
      <c r="A147" s="3">
        <v>42004</v>
      </c>
      <c r="B147" s="40">
        <v>3647.1</v>
      </c>
      <c r="C147" s="1" t="s">
        <v>6</v>
      </c>
      <c r="D147" s="1" t="s">
        <v>5</v>
      </c>
      <c r="E147" s="4">
        <v>52847.39</v>
      </c>
    </row>
    <row r="148" spans="1:5" x14ac:dyDescent="0.2">
      <c r="A148" s="3">
        <v>42004</v>
      </c>
      <c r="B148" s="40">
        <v>3648</v>
      </c>
      <c r="C148" s="6" t="s">
        <v>20</v>
      </c>
      <c r="D148" s="1" t="s">
        <v>5</v>
      </c>
      <c r="E148" s="4">
        <v>51979</v>
      </c>
    </row>
    <row r="149" spans="1:5" x14ac:dyDescent="0.2">
      <c r="A149" s="3">
        <v>42004</v>
      </c>
      <c r="B149" s="40">
        <v>3668</v>
      </c>
      <c r="C149" s="1" t="s">
        <v>6</v>
      </c>
      <c r="D149" s="1" t="s">
        <v>5</v>
      </c>
      <c r="E149" s="4">
        <v>45780.800000000003</v>
      </c>
    </row>
    <row r="150" spans="1:5" x14ac:dyDescent="0.2">
      <c r="A150" s="3">
        <v>42004</v>
      </c>
      <c r="B150" s="40">
        <v>3675</v>
      </c>
      <c r="C150" s="1" t="s">
        <v>6</v>
      </c>
      <c r="D150" s="1" t="s">
        <v>5</v>
      </c>
      <c r="E150" s="4">
        <v>42854.45</v>
      </c>
    </row>
    <row r="151" spans="1:5" x14ac:dyDescent="0.2">
      <c r="A151" s="3">
        <v>42004</v>
      </c>
      <c r="B151" s="40">
        <v>3681</v>
      </c>
      <c r="C151" s="1" t="s">
        <v>6</v>
      </c>
      <c r="D151" s="1" t="s">
        <v>5</v>
      </c>
      <c r="E151" s="4">
        <v>54119.31</v>
      </c>
    </row>
    <row r="152" spans="1:5" x14ac:dyDescent="0.2">
      <c r="A152" s="3">
        <v>42004</v>
      </c>
      <c r="B152" s="40">
        <v>3684</v>
      </c>
      <c r="C152" s="1" t="s">
        <v>7</v>
      </c>
      <c r="D152" s="1" t="s">
        <v>5</v>
      </c>
      <c r="E152" s="4">
        <v>87601.5</v>
      </c>
    </row>
    <row r="153" spans="1:5" x14ac:dyDescent="0.2">
      <c r="A153" s="3">
        <v>42004</v>
      </c>
      <c r="B153" s="40">
        <v>3687</v>
      </c>
      <c r="C153" s="1" t="s">
        <v>6</v>
      </c>
      <c r="D153" s="1" t="s">
        <v>5</v>
      </c>
      <c r="E153" s="4">
        <v>59823.5</v>
      </c>
    </row>
    <row r="154" spans="1:5" x14ac:dyDescent="0.2">
      <c r="A154" s="3">
        <v>42004</v>
      </c>
      <c r="B154" s="40">
        <v>3693</v>
      </c>
      <c r="C154" s="1" t="s">
        <v>6</v>
      </c>
      <c r="D154" s="1" t="s">
        <v>5</v>
      </c>
      <c r="E154" s="4">
        <v>46609.06</v>
      </c>
    </row>
    <row r="155" spans="1:5" x14ac:dyDescent="0.2">
      <c r="A155" s="3">
        <v>42004</v>
      </c>
      <c r="B155" s="40">
        <v>3713</v>
      </c>
      <c r="C155" s="1" t="s">
        <v>7</v>
      </c>
      <c r="D155" s="1" t="s">
        <v>5</v>
      </c>
      <c r="E155" s="4">
        <v>97469.81</v>
      </c>
    </row>
    <row r="156" spans="1:5" x14ac:dyDescent="0.2">
      <c r="A156" s="3">
        <v>42004</v>
      </c>
      <c r="B156" s="40">
        <v>3727</v>
      </c>
      <c r="C156" s="1" t="s">
        <v>6</v>
      </c>
      <c r="D156" s="1" t="s">
        <v>5</v>
      </c>
      <c r="E156" s="4">
        <v>54475.199999999997</v>
      </c>
    </row>
    <row r="157" spans="1:5" x14ac:dyDescent="0.2">
      <c r="A157" s="3">
        <v>42004</v>
      </c>
      <c r="B157" s="40">
        <v>3738</v>
      </c>
      <c r="C157" s="6" t="s">
        <v>20</v>
      </c>
      <c r="D157" s="1" t="s">
        <v>5</v>
      </c>
      <c r="E157" s="4">
        <v>54454</v>
      </c>
    </row>
    <row r="158" spans="1:5" x14ac:dyDescent="0.2">
      <c r="A158" s="3">
        <v>42004</v>
      </c>
      <c r="B158" s="40">
        <v>3740</v>
      </c>
      <c r="C158" s="1" t="s">
        <v>6</v>
      </c>
      <c r="D158" s="1" t="s">
        <v>5</v>
      </c>
      <c r="E158" s="4">
        <v>54496</v>
      </c>
    </row>
    <row r="159" spans="1:5" x14ac:dyDescent="0.2">
      <c r="A159" s="3">
        <v>42004</v>
      </c>
      <c r="B159" s="40">
        <v>3747</v>
      </c>
      <c r="C159" s="1" t="s">
        <v>6</v>
      </c>
      <c r="D159" s="1" t="s">
        <v>5</v>
      </c>
      <c r="E159" s="4">
        <v>68748.990000000005</v>
      </c>
    </row>
    <row r="160" spans="1:5" x14ac:dyDescent="0.2">
      <c r="A160" s="3">
        <v>42004</v>
      </c>
      <c r="B160" s="40">
        <v>3754</v>
      </c>
      <c r="C160" s="1" t="s">
        <v>6</v>
      </c>
      <c r="D160" s="1" t="s">
        <v>5</v>
      </c>
      <c r="E160" s="4">
        <v>60514.27</v>
      </c>
    </row>
    <row r="161" spans="1:5" x14ac:dyDescent="0.2">
      <c r="A161" s="3">
        <v>42004</v>
      </c>
      <c r="B161" s="40">
        <v>3756.1</v>
      </c>
      <c r="C161" s="1" t="s">
        <v>6</v>
      </c>
      <c r="D161" s="1" t="s">
        <v>5</v>
      </c>
      <c r="E161" s="4">
        <v>51737.09</v>
      </c>
    </row>
    <row r="162" spans="1:5" x14ac:dyDescent="0.2">
      <c r="A162" s="3">
        <v>42004</v>
      </c>
      <c r="B162" s="40">
        <v>3758</v>
      </c>
      <c r="C162" s="6" t="s">
        <v>20</v>
      </c>
      <c r="D162" s="1" t="s">
        <v>5</v>
      </c>
      <c r="E162" s="4">
        <v>56285</v>
      </c>
    </row>
    <row r="163" spans="1:5" x14ac:dyDescent="0.2">
      <c r="A163" s="3">
        <v>42004</v>
      </c>
      <c r="B163" s="40">
        <v>3759</v>
      </c>
      <c r="C163" s="1" t="s">
        <v>6</v>
      </c>
      <c r="D163" s="1" t="s">
        <v>5</v>
      </c>
      <c r="E163" s="4">
        <v>50102.83</v>
      </c>
    </row>
    <row r="164" spans="1:5" x14ac:dyDescent="0.2">
      <c r="A164" s="3">
        <v>42004</v>
      </c>
      <c r="B164" s="40">
        <v>3760</v>
      </c>
      <c r="C164" s="1" t="s">
        <v>7</v>
      </c>
      <c r="D164" s="1" t="s">
        <v>5</v>
      </c>
      <c r="E164" s="4">
        <v>120328.29</v>
      </c>
    </row>
    <row r="165" spans="1:5" x14ac:dyDescent="0.2">
      <c r="A165" s="3">
        <v>42004</v>
      </c>
      <c r="B165" s="40">
        <v>3761</v>
      </c>
      <c r="C165" s="1" t="s">
        <v>6</v>
      </c>
      <c r="D165" s="1" t="s">
        <v>5</v>
      </c>
      <c r="E165" s="4">
        <v>39744.019999999997</v>
      </c>
    </row>
    <row r="166" spans="1:5" x14ac:dyDescent="0.2">
      <c r="A166" s="3">
        <v>42004</v>
      </c>
      <c r="B166" s="40">
        <v>3762</v>
      </c>
      <c r="C166" s="1" t="s">
        <v>6</v>
      </c>
      <c r="D166" s="1" t="s">
        <v>5</v>
      </c>
      <c r="E166" s="4">
        <v>55449.06</v>
      </c>
    </row>
    <row r="167" spans="1:5" x14ac:dyDescent="0.2">
      <c r="A167" s="3">
        <v>42004</v>
      </c>
      <c r="B167" s="40">
        <v>3767</v>
      </c>
      <c r="C167" s="1" t="s">
        <v>7</v>
      </c>
      <c r="D167" s="1" t="s">
        <v>5</v>
      </c>
      <c r="E167" s="4">
        <v>89223.35</v>
      </c>
    </row>
    <row r="168" spans="1:5" x14ac:dyDescent="0.2">
      <c r="A168" s="3">
        <v>42004</v>
      </c>
      <c r="B168" s="40">
        <v>3777</v>
      </c>
      <c r="C168" s="1" t="s">
        <v>6</v>
      </c>
      <c r="D168" s="1" t="s">
        <v>5</v>
      </c>
      <c r="E168" s="4">
        <v>65857.38</v>
      </c>
    </row>
    <row r="169" spans="1:5" x14ac:dyDescent="0.2">
      <c r="A169" s="3">
        <v>42004</v>
      </c>
      <c r="B169" s="40">
        <v>3784</v>
      </c>
      <c r="C169" s="1" t="s">
        <v>6</v>
      </c>
      <c r="D169" s="1" t="s">
        <v>5</v>
      </c>
      <c r="E169" s="4">
        <v>45947.199999999997</v>
      </c>
    </row>
    <row r="170" spans="1:5" x14ac:dyDescent="0.2">
      <c r="A170" s="3">
        <v>42004</v>
      </c>
      <c r="B170" s="40">
        <v>3791</v>
      </c>
      <c r="C170" s="1" t="s">
        <v>7</v>
      </c>
      <c r="D170" s="1" t="s">
        <v>5</v>
      </c>
      <c r="E170" s="4">
        <v>78359.67</v>
      </c>
    </row>
    <row r="171" spans="1:5" x14ac:dyDescent="0.2">
      <c r="A171" s="3">
        <v>42004</v>
      </c>
      <c r="B171" s="40">
        <v>3795.1</v>
      </c>
      <c r="C171" s="6" t="s">
        <v>20</v>
      </c>
      <c r="D171" s="1" t="s">
        <v>5</v>
      </c>
      <c r="E171" s="4">
        <v>61422</v>
      </c>
    </row>
    <row r="172" spans="1:5" x14ac:dyDescent="0.2">
      <c r="A172" s="3">
        <v>42004</v>
      </c>
      <c r="B172" s="40">
        <v>3796</v>
      </c>
      <c r="C172" s="1" t="s">
        <v>7</v>
      </c>
      <c r="D172" s="1" t="s">
        <v>5</v>
      </c>
      <c r="E172" s="4">
        <v>85181.4</v>
      </c>
    </row>
    <row r="173" spans="1:5" x14ac:dyDescent="0.2">
      <c r="A173" s="3">
        <v>42004</v>
      </c>
      <c r="B173" s="40">
        <v>3797</v>
      </c>
      <c r="C173" s="1" t="s">
        <v>7</v>
      </c>
      <c r="D173" s="1" t="s">
        <v>5</v>
      </c>
      <c r="E173" s="4">
        <v>73944.08</v>
      </c>
    </row>
    <row r="174" spans="1:5" x14ac:dyDescent="0.2">
      <c r="A174" s="3">
        <v>42004</v>
      </c>
      <c r="B174" s="40">
        <v>3805</v>
      </c>
      <c r="C174" s="1" t="s">
        <v>7</v>
      </c>
      <c r="D174" s="1" t="s">
        <v>5</v>
      </c>
      <c r="E174" s="4">
        <v>105870.5</v>
      </c>
    </row>
    <row r="175" spans="1:5" x14ac:dyDescent="0.2">
      <c r="A175" s="3">
        <v>42004</v>
      </c>
      <c r="B175" s="40">
        <v>3806</v>
      </c>
      <c r="C175" s="1" t="s">
        <v>7</v>
      </c>
      <c r="D175" s="1" t="s">
        <v>5</v>
      </c>
      <c r="E175" s="4">
        <v>115089.39</v>
      </c>
    </row>
    <row r="176" spans="1:5" x14ac:dyDescent="0.2">
      <c r="A176" s="3">
        <v>42004</v>
      </c>
      <c r="B176" s="40">
        <v>3816</v>
      </c>
      <c r="C176" s="1" t="s">
        <v>6</v>
      </c>
      <c r="D176" s="1" t="s">
        <v>5</v>
      </c>
      <c r="E176" s="4">
        <v>40420.639999999999</v>
      </c>
    </row>
    <row r="177" spans="1:5" x14ac:dyDescent="0.2">
      <c r="A177" s="3">
        <v>42004</v>
      </c>
      <c r="B177" s="40">
        <v>3825</v>
      </c>
      <c r="C177" s="1" t="s">
        <v>7</v>
      </c>
      <c r="D177" s="1" t="s">
        <v>5</v>
      </c>
      <c r="E177" s="4">
        <v>56517.56</v>
      </c>
    </row>
    <row r="178" spans="1:5" x14ac:dyDescent="0.2">
      <c r="A178" s="3">
        <v>42004</v>
      </c>
      <c r="B178" s="40">
        <v>3828</v>
      </c>
      <c r="C178" s="1" t="s">
        <v>6</v>
      </c>
      <c r="D178" s="1" t="s">
        <v>5</v>
      </c>
      <c r="E178" s="4">
        <v>45739.199999999997</v>
      </c>
    </row>
    <row r="179" spans="1:5" x14ac:dyDescent="0.2">
      <c r="A179" s="3">
        <v>42004</v>
      </c>
      <c r="B179" s="40">
        <v>3829</v>
      </c>
      <c r="C179" s="1" t="s">
        <v>6</v>
      </c>
      <c r="D179" s="1" t="s">
        <v>5</v>
      </c>
      <c r="E179" s="4">
        <v>64022.400000000001</v>
      </c>
    </row>
    <row r="180" spans="1:5" x14ac:dyDescent="0.2">
      <c r="A180" s="3">
        <v>42004</v>
      </c>
      <c r="B180" s="40">
        <v>3833</v>
      </c>
      <c r="C180" s="1" t="s">
        <v>7</v>
      </c>
      <c r="D180" s="1" t="s">
        <v>5</v>
      </c>
      <c r="E180" s="4">
        <v>108150</v>
      </c>
    </row>
    <row r="181" spans="1:5" x14ac:dyDescent="0.2">
      <c r="A181" s="3">
        <v>42004</v>
      </c>
      <c r="B181" s="40">
        <v>3834</v>
      </c>
      <c r="C181" s="1" t="s">
        <v>6</v>
      </c>
      <c r="D181" s="1" t="s">
        <v>5</v>
      </c>
      <c r="E181" s="4">
        <v>56028.13</v>
      </c>
    </row>
    <row r="182" spans="1:5" x14ac:dyDescent="0.2">
      <c r="A182" s="3">
        <v>42004</v>
      </c>
      <c r="B182" s="40">
        <v>3840</v>
      </c>
      <c r="C182" s="6" t="s">
        <v>20</v>
      </c>
      <c r="D182" s="1" t="s">
        <v>5</v>
      </c>
      <c r="E182" s="4">
        <v>56098</v>
      </c>
    </row>
    <row r="183" spans="1:5" x14ac:dyDescent="0.2">
      <c r="A183" s="3">
        <v>42004</v>
      </c>
      <c r="B183" s="40">
        <v>3850</v>
      </c>
      <c r="C183" s="1" t="s">
        <v>6</v>
      </c>
      <c r="D183" s="1" t="s">
        <v>5</v>
      </c>
      <c r="E183" s="4">
        <v>39285.17</v>
      </c>
    </row>
    <row r="184" spans="1:5" x14ac:dyDescent="0.2">
      <c r="A184" s="3">
        <v>42004</v>
      </c>
      <c r="B184" s="40">
        <v>3853</v>
      </c>
      <c r="C184" s="1" t="s">
        <v>7</v>
      </c>
      <c r="D184" s="1" t="s">
        <v>5</v>
      </c>
      <c r="E184" s="4">
        <v>111310.34</v>
      </c>
    </row>
    <row r="185" spans="1:5" x14ac:dyDescent="0.2">
      <c r="A185" s="3">
        <v>42004</v>
      </c>
      <c r="B185" s="40">
        <v>3855</v>
      </c>
      <c r="C185" s="1" t="s">
        <v>6</v>
      </c>
      <c r="D185" s="1" t="s">
        <v>5</v>
      </c>
      <c r="E185" s="4">
        <v>52915.199999999997</v>
      </c>
    </row>
    <row r="186" spans="1:5" x14ac:dyDescent="0.2">
      <c r="A186" s="3">
        <v>42004</v>
      </c>
      <c r="B186" s="40">
        <v>3856</v>
      </c>
      <c r="C186" s="1" t="s">
        <v>6</v>
      </c>
      <c r="D186" s="1" t="s">
        <v>5</v>
      </c>
      <c r="E186" s="4">
        <v>45052.800000000003</v>
      </c>
    </row>
    <row r="187" spans="1:5" x14ac:dyDescent="0.2">
      <c r="A187" s="3">
        <v>42004</v>
      </c>
      <c r="B187" s="40">
        <v>3857</v>
      </c>
      <c r="C187" s="6" t="s">
        <v>20</v>
      </c>
      <c r="D187" s="1" t="s">
        <v>5</v>
      </c>
      <c r="E187" s="4">
        <v>56430</v>
      </c>
    </row>
    <row r="188" spans="1:5" x14ac:dyDescent="0.2">
      <c r="A188" s="3">
        <v>42004</v>
      </c>
      <c r="B188" s="40">
        <v>3859.1</v>
      </c>
      <c r="C188" s="6" t="s">
        <v>20</v>
      </c>
      <c r="D188" s="1" t="s">
        <v>5</v>
      </c>
      <c r="E188" s="4">
        <v>60632</v>
      </c>
    </row>
    <row r="189" spans="1:5" x14ac:dyDescent="0.2">
      <c r="A189" s="3">
        <v>42004</v>
      </c>
      <c r="B189" s="40">
        <v>3870</v>
      </c>
      <c r="C189" s="1" t="s">
        <v>6</v>
      </c>
      <c r="D189" s="1" t="s">
        <v>5</v>
      </c>
      <c r="E189" s="4">
        <v>45119.78</v>
      </c>
    </row>
    <row r="190" spans="1:5" x14ac:dyDescent="0.2">
      <c r="A190" s="3">
        <v>42004</v>
      </c>
      <c r="B190" s="40">
        <v>3872.1</v>
      </c>
      <c r="C190" s="1" t="s">
        <v>6</v>
      </c>
      <c r="D190" s="1" t="s">
        <v>5</v>
      </c>
      <c r="E190" s="4">
        <v>60788.83</v>
      </c>
    </row>
    <row r="191" spans="1:5" x14ac:dyDescent="0.2">
      <c r="A191" s="3">
        <v>42004</v>
      </c>
      <c r="B191" s="40">
        <v>3874</v>
      </c>
      <c r="C191" s="1" t="s">
        <v>7</v>
      </c>
      <c r="D191" s="1" t="s">
        <v>5</v>
      </c>
      <c r="E191" s="4">
        <v>60790</v>
      </c>
    </row>
    <row r="192" spans="1:5" x14ac:dyDescent="0.2">
      <c r="A192" s="3">
        <v>42004</v>
      </c>
      <c r="B192" s="40">
        <v>3875</v>
      </c>
      <c r="C192" s="1" t="s">
        <v>7</v>
      </c>
      <c r="D192" s="1" t="s">
        <v>5</v>
      </c>
      <c r="E192" s="4">
        <v>81319.850000000006</v>
      </c>
    </row>
    <row r="193" spans="1:5" x14ac:dyDescent="0.2">
      <c r="A193" s="3">
        <v>42004</v>
      </c>
      <c r="B193" s="40">
        <v>3876</v>
      </c>
      <c r="C193" s="1" t="s">
        <v>6</v>
      </c>
      <c r="D193" s="1" t="s">
        <v>5</v>
      </c>
      <c r="E193" s="4">
        <v>44720</v>
      </c>
    </row>
    <row r="194" spans="1:5" x14ac:dyDescent="0.2">
      <c r="A194" s="3">
        <v>42004</v>
      </c>
      <c r="B194" s="40">
        <v>3899</v>
      </c>
      <c r="C194" s="1" t="s">
        <v>7</v>
      </c>
      <c r="D194" s="1" t="s">
        <v>5</v>
      </c>
      <c r="E194" s="4">
        <v>77445.7</v>
      </c>
    </row>
    <row r="195" spans="1:5" x14ac:dyDescent="0.2">
      <c r="A195" s="3">
        <v>42004</v>
      </c>
      <c r="B195" s="40">
        <v>3909</v>
      </c>
      <c r="C195" s="1" t="s">
        <v>7</v>
      </c>
      <c r="D195" s="1" t="s">
        <v>5</v>
      </c>
      <c r="E195" s="4">
        <v>122442.71</v>
      </c>
    </row>
    <row r="196" spans="1:5" x14ac:dyDescent="0.2">
      <c r="A196" s="3">
        <v>42004</v>
      </c>
      <c r="B196" s="40">
        <v>3911</v>
      </c>
      <c r="C196" s="1" t="s">
        <v>6</v>
      </c>
      <c r="D196" s="1" t="s">
        <v>5</v>
      </c>
      <c r="E196" s="4">
        <v>54475.199999999997</v>
      </c>
    </row>
    <row r="197" spans="1:5" x14ac:dyDescent="0.2">
      <c r="A197" s="3">
        <v>42004</v>
      </c>
      <c r="B197" s="40">
        <v>3915</v>
      </c>
      <c r="C197" s="1" t="s">
        <v>6</v>
      </c>
      <c r="D197" s="1" t="s">
        <v>5</v>
      </c>
      <c r="E197" s="4">
        <v>54454.400000000001</v>
      </c>
    </row>
    <row r="198" spans="1:5" x14ac:dyDescent="0.2">
      <c r="A198" s="3">
        <v>42004</v>
      </c>
      <c r="B198" s="40">
        <v>3925</v>
      </c>
      <c r="C198" s="1" t="s">
        <v>6</v>
      </c>
      <c r="D198" s="1" t="s">
        <v>5</v>
      </c>
      <c r="E198" s="4">
        <v>66000.899999999994</v>
      </c>
    </row>
    <row r="199" spans="1:5" x14ac:dyDescent="0.2">
      <c r="A199" s="3">
        <v>42004</v>
      </c>
      <c r="B199" s="40">
        <v>3928</v>
      </c>
      <c r="C199" s="1" t="s">
        <v>6</v>
      </c>
      <c r="D199" s="1" t="s">
        <v>5</v>
      </c>
      <c r="E199" s="4">
        <v>48738.14</v>
      </c>
    </row>
    <row r="200" spans="1:5" x14ac:dyDescent="0.2">
      <c r="A200" s="3">
        <v>42004</v>
      </c>
      <c r="B200" s="40">
        <v>3932</v>
      </c>
      <c r="C200" s="1" t="s">
        <v>6</v>
      </c>
      <c r="D200" s="1" t="s">
        <v>5</v>
      </c>
      <c r="E200" s="4">
        <v>64604.800000000003</v>
      </c>
    </row>
    <row r="201" spans="1:5" x14ac:dyDescent="0.2">
      <c r="A201" s="3">
        <v>42004</v>
      </c>
      <c r="B201" s="40">
        <v>3933</v>
      </c>
      <c r="C201" s="1" t="s">
        <v>6</v>
      </c>
      <c r="D201" s="1" t="s">
        <v>5</v>
      </c>
      <c r="E201" s="4">
        <v>50814.400000000001</v>
      </c>
    </row>
    <row r="202" spans="1:5" x14ac:dyDescent="0.2">
      <c r="A202" s="3">
        <v>42004</v>
      </c>
      <c r="B202" s="40">
        <v>3935</v>
      </c>
      <c r="C202" s="6" t="s">
        <v>20</v>
      </c>
      <c r="D202" s="1" t="s">
        <v>5</v>
      </c>
      <c r="E202" s="4">
        <v>49608</v>
      </c>
    </row>
    <row r="203" spans="1:5" x14ac:dyDescent="0.2">
      <c r="A203" s="3">
        <v>42004</v>
      </c>
      <c r="B203" s="40">
        <v>3941</v>
      </c>
      <c r="C203" s="1" t="s">
        <v>6</v>
      </c>
      <c r="D203" s="1" t="s">
        <v>5</v>
      </c>
      <c r="E203" s="4">
        <v>63288.160000000003</v>
      </c>
    </row>
    <row r="204" spans="1:5" x14ac:dyDescent="0.2">
      <c r="A204" s="3">
        <v>42004</v>
      </c>
      <c r="B204" s="40">
        <v>3956</v>
      </c>
      <c r="C204" s="1" t="s">
        <v>7</v>
      </c>
      <c r="D204" s="1" t="s">
        <v>5</v>
      </c>
      <c r="E204" s="4">
        <v>121334</v>
      </c>
    </row>
    <row r="205" spans="1:5" x14ac:dyDescent="0.2">
      <c r="A205" s="3">
        <v>42004</v>
      </c>
      <c r="B205" s="40">
        <v>3958</v>
      </c>
      <c r="C205" s="1" t="s">
        <v>6</v>
      </c>
      <c r="D205" s="1" t="s">
        <v>5</v>
      </c>
      <c r="E205" s="4">
        <v>48880</v>
      </c>
    </row>
    <row r="206" spans="1:5" x14ac:dyDescent="0.2">
      <c r="A206" s="3">
        <v>42004</v>
      </c>
      <c r="B206" s="40">
        <v>3969</v>
      </c>
      <c r="C206" s="1" t="s">
        <v>6</v>
      </c>
      <c r="D206" s="1" t="s">
        <v>5</v>
      </c>
      <c r="E206" s="4">
        <v>44116.800000000003</v>
      </c>
    </row>
    <row r="207" spans="1:5" x14ac:dyDescent="0.2">
      <c r="A207" s="3">
        <v>42004</v>
      </c>
      <c r="B207" s="40">
        <v>3972.1</v>
      </c>
      <c r="C207" s="1" t="s">
        <v>6</v>
      </c>
      <c r="D207" s="1" t="s">
        <v>5</v>
      </c>
      <c r="E207" s="4">
        <v>38979.199999999997</v>
      </c>
    </row>
    <row r="208" spans="1:5" x14ac:dyDescent="0.2">
      <c r="A208" s="3">
        <v>42004</v>
      </c>
      <c r="B208" s="40">
        <v>3980</v>
      </c>
      <c r="C208" s="1" t="s">
        <v>6</v>
      </c>
      <c r="D208" s="1" t="s">
        <v>5</v>
      </c>
      <c r="E208" s="4">
        <v>54008.66</v>
      </c>
    </row>
    <row r="209" spans="1:5" x14ac:dyDescent="0.2">
      <c r="A209" s="3">
        <v>42004</v>
      </c>
      <c r="B209" s="40">
        <v>3981</v>
      </c>
      <c r="C209" s="6" t="s">
        <v>20</v>
      </c>
      <c r="D209" s="1" t="s">
        <v>5</v>
      </c>
      <c r="E209" s="4">
        <v>54267</v>
      </c>
    </row>
    <row r="210" spans="1:5" x14ac:dyDescent="0.2">
      <c r="A210" s="3">
        <v>42004</v>
      </c>
      <c r="B210" s="40">
        <v>3982</v>
      </c>
      <c r="C210" s="1" t="s">
        <v>7</v>
      </c>
      <c r="D210" s="1" t="s">
        <v>5</v>
      </c>
      <c r="E210" s="4">
        <v>68791.13</v>
      </c>
    </row>
    <row r="211" spans="1:5" x14ac:dyDescent="0.2">
      <c r="A211" s="3">
        <v>42004</v>
      </c>
      <c r="B211" s="40">
        <v>3984</v>
      </c>
      <c r="C211" s="6" t="s">
        <v>20</v>
      </c>
      <c r="D211" s="1" t="s">
        <v>5</v>
      </c>
      <c r="E211" s="4">
        <v>62171</v>
      </c>
    </row>
    <row r="212" spans="1:5" x14ac:dyDescent="0.2">
      <c r="A212" s="3">
        <v>42004</v>
      </c>
      <c r="B212" s="40">
        <v>3987</v>
      </c>
      <c r="C212" s="1" t="s">
        <v>7</v>
      </c>
      <c r="D212" s="1" t="s">
        <v>5</v>
      </c>
      <c r="E212" s="4">
        <v>112266.17</v>
      </c>
    </row>
    <row r="213" spans="1:5" x14ac:dyDescent="0.2">
      <c r="A213" s="3">
        <v>42004</v>
      </c>
      <c r="B213" s="40">
        <v>3992</v>
      </c>
      <c r="C213" s="1" t="s">
        <v>6</v>
      </c>
      <c r="D213" s="1" t="s">
        <v>5</v>
      </c>
      <c r="E213" s="4">
        <v>59109.23</v>
      </c>
    </row>
    <row r="214" spans="1:5" x14ac:dyDescent="0.2">
      <c r="A214" s="3">
        <v>42004</v>
      </c>
      <c r="B214" s="40">
        <v>3994</v>
      </c>
      <c r="C214" s="1" t="s">
        <v>6</v>
      </c>
      <c r="D214" s="1" t="s">
        <v>5</v>
      </c>
      <c r="E214" s="4">
        <v>66123.199999999997</v>
      </c>
    </row>
    <row r="215" spans="1:5" x14ac:dyDescent="0.2">
      <c r="A215" s="3">
        <v>42004</v>
      </c>
      <c r="B215" s="40">
        <v>3996</v>
      </c>
      <c r="C215" s="1" t="s">
        <v>7</v>
      </c>
      <c r="D215" s="1" t="s">
        <v>5</v>
      </c>
      <c r="E215" s="4">
        <v>74970</v>
      </c>
    </row>
    <row r="216" spans="1:5" x14ac:dyDescent="0.2">
      <c r="A216" s="3">
        <v>42004</v>
      </c>
      <c r="B216" s="40">
        <v>4006</v>
      </c>
      <c r="C216" s="1" t="s">
        <v>7</v>
      </c>
      <c r="D216" s="1" t="s">
        <v>5</v>
      </c>
      <c r="E216" s="4">
        <v>80271.350000000006</v>
      </c>
    </row>
    <row r="217" spans="1:5" x14ac:dyDescent="0.2">
      <c r="A217" s="3">
        <v>42004</v>
      </c>
      <c r="B217" s="40">
        <v>4007</v>
      </c>
      <c r="C217" s="1" t="s">
        <v>6</v>
      </c>
      <c r="D217" s="1" t="s">
        <v>5</v>
      </c>
      <c r="E217" s="4">
        <v>61558.85</v>
      </c>
    </row>
    <row r="218" spans="1:5" x14ac:dyDescent="0.2">
      <c r="A218" s="3">
        <v>42004</v>
      </c>
      <c r="B218" s="40">
        <v>4013</v>
      </c>
      <c r="C218" s="1" t="s">
        <v>6</v>
      </c>
      <c r="D218" s="1" t="s">
        <v>5</v>
      </c>
      <c r="E218" s="4">
        <v>58927.44</v>
      </c>
    </row>
    <row r="219" spans="1:5" x14ac:dyDescent="0.2">
      <c r="A219" s="3">
        <v>42004</v>
      </c>
      <c r="B219" s="40">
        <v>4026.1</v>
      </c>
      <c r="C219" s="1" t="s">
        <v>6</v>
      </c>
      <c r="D219" s="1" t="s">
        <v>5</v>
      </c>
      <c r="E219" s="4">
        <v>57845</v>
      </c>
    </row>
    <row r="220" spans="1:5" x14ac:dyDescent="0.2">
      <c r="A220" s="3">
        <v>42004</v>
      </c>
      <c r="B220" s="40">
        <v>4027</v>
      </c>
      <c r="C220" s="1" t="s">
        <v>6</v>
      </c>
      <c r="D220" s="1" t="s">
        <v>5</v>
      </c>
      <c r="E220" s="4">
        <v>56056.21</v>
      </c>
    </row>
    <row r="221" spans="1:5" x14ac:dyDescent="0.2">
      <c r="A221" s="3">
        <v>42004</v>
      </c>
      <c r="B221" s="40">
        <v>4030</v>
      </c>
      <c r="C221" s="1" t="s">
        <v>7</v>
      </c>
      <c r="D221" s="1" t="s">
        <v>5</v>
      </c>
      <c r="E221" s="4">
        <v>88055.73</v>
      </c>
    </row>
    <row r="222" spans="1:5" x14ac:dyDescent="0.2">
      <c r="A222" s="3">
        <v>42004</v>
      </c>
      <c r="B222" s="40">
        <v>4035.1</v>
      </c>
      <c r="C222" s="1" t="s">
        <v>6</v>
      </c>
      <c r="D222" s="1" t="s">
        <v>5</v>
      </c>
      <c r="E222" s="4">
        <v>62483</v>
      </c>
    </row>
    <row r="223" spans="1:5" x14ac:dyDescent="0.2">
      <c r="A223" s="3">
        <v>42004</v>
      </c>
      <c r="B223" s="40">
        <v>4038</v>
      </c>
      <c r="C223" s="1" t="s">
        <v>6</v>
      </c>
      <c r="D223" s="1" t="s">
        <v>5</v>
      </c>
      <c r="E223" s="4">
        <v>45199.65</v>
      </c>
    </row>
    <row r="224" spans="1:5" x14ac:dyDescent="0.2">
      <c r="A224" s="3">
        <v>42004</v>
      </c>
      <c r="B224" s="40">
        <v>4044</v>
      </c>
      <c r="C224" s="1" t="s">
        <v>6</v>
      </c>
      <c r="D224" s="1" t="s">
        <v>5</v>
      </c>
      <c r="E224" s="4">
        <v>41210.42</v>
      </c>
    </row>
    <row r="225" spans="1:5" x14ac:dyDescent="0.2">
      <c r="A225" s="3">
        <v>42004</v>
      </c>
      <c r="B225" s="40">
        <v>4045</v>
      </c>
      <c r="C225" s="6" t="s">
        <v>20</v>
      </c>
      <c r="D225" s="1" t="s">
        <v>5</v>
      </c>
      <c r="E225" s="4">
        <v>41620.800000000003</v>
      </c>
    </row>
    <row r="226" spans="1:5" x14ac:dyDescent="0.2">
      <c r="A226" s="3">
        <v>42004</v>
      </c>
      <c r="B226" s="40">
        <v>4048.1</v>
      </c>
      <c r="C226" s="1" t="s">
        <v>6</v>
      </c>
      <c r="D226" s="1" t="s">
        <v>5</v>
      </c>
      <c r="E226" s="4">
        <v>56304.98</v>
      </c>
    </row>
    <row r="227" spans="1:5" x14ac:dyDescent="0.2">
      <c r="A227" s="3">
        <v>42004</v>
      </c>
      <c r="B227" s="40">
        <v>4074</v>
      </c>
      <c r="C227" s="1" t="s">
        <v>7</v>
      </c>
      <c r="D227" s="1" t="s">
        <v>5</v>
      </c>
      <c r="E227" s="4">
        <v>103831.75</v>
      </c>
    </row>
    <row r="228" spans="1:5" x14ac:dyDescent="0.2">
      <c r="A228" s="3">
        <v>42004</v>
      </c>
      <c r="B228" s="40">
        <v>4076</v>
      </c>
      <c r="C228" s="6" t="s">
        <v>20</v>
      </c>
      <c r="D228" s="1" t="s">
        <v>5</v>
      </c>
      <c r="E228" s="4">
        <v>55557</v>
      </c>
    </row>
    <row r="229" spans="1:5" x14ac:dyDescent="0.2">
      <c r="A229" s="3">
        <v>42004</v>
      </c>
      <c r="B229" s="40">
        <v>4108</v>
      </c>
      <c r="C229" s="1" t="s">
        <v>7</v>
      </c>
      <c r="D229" s="1" t="s">
        <v>5</v>
      </c>
      <c r="E229" s="4">
        <v>83340.89</v>
      </c>
    </row>
    <row r="230" spans="1:5" x14ac:dyDescent="0.2">
      <c r="A230" s="3">
        <v>42004</v>
      </c>
      <c r="B230" s="40">
        <v>4114</v>
      </c>
      <c r="C230" s="1" t="s">
        <v>6</v>
      </c>
      <c r="D230" s="1" t="s">
        <v>5</v>
      </c>
      <c r="E230" s="4">
        <v>54600</v>
      </c>
    </row>
    <row r="231" spans="1:5" x14ac:dyDescent="0.2">
      <c r="A231" s="3">
        <v>42004</v>
      </c>
      <c r="B231" s="40">
        <v>4151</v>
      </c>
      <c r="C231" s="6" t="s">
        <v>20</v>
      </c>
      <c r="D231" s="1" t="s">
        <v>5</v>
      </c>
      <c r="E231" s="4">
        <v>49608</v>
      </c>
    </row>
    <row r="232" spans="1:5" x14ac:dyDescent="0.2">
      <c r="A232" s="3">
        <v>42004</v>
      </c>
      <c r="B232" s="40">
        <v>4171.1000000000004</v>
      </c>
      <c r="C232" s="1" t="s">
        <v>6</v>
      </c>
      <c r="D232" s="1" t="s">
        <v>5</v>
      </c>
      <c r="E232" s="4">
        <v>61942.400000000001</v>
      </c>
    </row>
    <row r="233" spans="1:5" x14ac:dyDescent="0.2">
      <c r="A233" s="3">
        <v>42004</v>
      </c>
      <c r="B233" s="40">
        <v>4197</v>
      </c>
      <c r="C233" s="1" t="s">
        <v>6</v>
      </c>
      <c r="D233" s="1" t="s">
        <v>5</v>
      </c>
      <c r="E233" s="4">
        <v>46300.800000000003</v>
      </c>
    </row>
    <row r="234" spans="1:5" x14ac:dyDescent="0.2">
      <c r="A234" s="3">
        <v>42004</v>
      </c>
      <c r="B234" s="40">
        <v>4248</v>
      </c>
      <c r="C234" s="1" t="s">
        <v>7</v>
      </c>
      <c r="D234" s="1" t="s">
        <v>5</v>
      </c>
      <c r="E234" s="4">
        <v>72032.570000000007</v>
      </c>
    </row>
    <row r="235" spans="1:5" x14ac:dyDescent="0.2">
      <c r="A235" s="3">
        <v>42004</v>
      </c>
      <c r="B235" s="40">
        <v>4256.1000000000004</v>
      </c>
      <c r="C235" s="6" t="s">
        <v>20</v>
      </c>
      <c r="D235" s="1" t="s">
        <v>5</v>
      </c>
      <c r="E235" s="4">
        <v>55702</v>
      </c>
    </row>
    <row r="236" spans="1:5" x14ac:dyDescent="0.2">
      <c r="A236" s="3">
        <v>42004</v>
      </c>
      <c r="B236" s="40">
        <v>4279</v>
      </c>
      <c r="C236" s="1" t="s">
        <v>6</v>
      </c>
      <c r="D236" s="1" t="s">
        <v>5</v>
      </c>
      <c r="E236" s="4">
        <v>49380.03</v>
      </c>
    </row>
    <row r="237" spans="1:5" x14ac:dyDescent="0.2">
      <c r="A237" s="3">
        <v>42004</v>
      </c>
      <c r="B237" s="40">
        <v>4285</v>
      </c>
      <c r="C237" s="1" t="s">
        <v>6</v>
      </c>
      <c r="D237" s="1" t="s">
        <v>5</v>
      </c>
      <c r="E237" s="4">
        <v>59124</v>
      </c>
    </row>
    <row r="238" spans="1:5" x14ac:dyDescent="0.2">
      <c r="A238" s="3">
        <v>42004</v>
      </c>
      <c r="B238" s="40">
        <v>4355</v>
      </c>
      <c r="C238" s="6" t="s">
        <v>20</v>
      </c>
      <c r="D238" s="1" t="s">
        <v>5</v>
      </c>
      <c r="E238" s="4">
        <v>49109</v>
      </c>
    </row>
    <row r="239" spans="1:5" x14ac:dyDescent="0.2">
      <c r="A239" s="3">
        <v>42004</v>
      </c>
      <c r="B239" s="40">
        <v>4422</v>
      </c>
      <c r="C239" s="1" t="s">
        <v>6</v>
      </c>
      <c r="D239" s="1" t="s">
        <v>5</v>
      </c>
      <c r="E239" s="4">
        <v>51022.400000000001</v>
      </c>
    </row>
    <row r="240" spans="1:5" x14ac:dyDescent="0.2">
      <c r="A240" s="3">
        <v>42004</v>
      </c>
      <c r="B240" s="40">
        <v>4441</v>
      </c>
      <c r="C240" s="1" t="s">
        <v>6</v>
      </c>
      <c r="D240" s="1" t="s">
        <v>5</v>
      </c>
      <c r="E240" s="4">
        <v>32011.200000000001</v>
      </c>
    </row>
    <row r="241" spans="1:5" x14ac:dyDescent="0.2">
      <c r="A241" s="3">
        <v>42004</v>
      </c>
      <c r="B241" s="40">
        <v>4450</v>
      </c>
      <c r="C241" s="1" t="s">
        <v>6</v>
      </c>
      <c r="D241" s="1" t="s">
        <v>5</v>
      </c>
      <c r="E241" s="4">
        <v>49444.1</v>
      </c>
    </row>
    <row r="242" spans="1:5" x14ac:dyDescent="0.2">
      <c r="A242" s="3">
        <v>42004</v>
      </c>
      <c r="B242" s="40">
        <v>4525</v>
      </c>
      <c r="C242" s="6" t="s">
        <v>20</v>
      </c>
      <c r="D242" s="1" t="s">
        <v>5</v>
      </c>
      <c r="E242" s="4">
        <v>41350.400000000001</v>
      </c>
    </row>
    <row r="243" spans="1:5" x14ac:dyDescent="0.2">
      <c r="A243" s="3">
        <v>42004</v>
      </c>
      <c r="B243" s="40">
        <v>4799</v>
      </c>
      <c r="C243" s="1" t="s">
        <v>6</v>
      </c>
      <c r="D243" s="1" t="s">
        <v>5</v>
      </c>
      <c r="E243" s="4">
        <v>43625.5</v>
      </c>
    </row>
    <row r="244" spans="1:5" x14ac:dyDescent="0.2">
      <c r="A244" s="3">
        <v>42004</v>
      </c>
      <c r="B244" s="40">
        <v>6220</v>
      </c>
      <c r="C244" s="1" t="s">
        <v>7</v>
      </c>
      <c r="D244" s="1" t="s">
        <v>5</v>
      </c>
      <c r="E244" s="4">
        <v>128250.08</v>
      </c>
    </row>
    <row r="245" spans="1:5" x14ac:dyDescent="0.2">
      <c r="A245" s="3">
        <v>42004</v>
      </c>
      <c r="B245" s="40">
        <v>6327</v>
      </c>
      <c r="C245" s="1" t="s">
        <v>6</v>
      </c>
      <c r="D245" s="1" t="s">
        <v>5</v>
      </c>
      <c r="E245" s="4">
        <v>45118.32</v>
      </c>
    </row>
    <row r="246" spans="1:5" x14ac:dyDescent="0.2">
      <c r="A246" s="3">
        <v>42004</v>
      </c>
      <c r="B246" s="40">
        <v>7307</v>
      </c>
      <c r="C246" s="1" t="s">
        <v>7</v>
      </c>
      <c r="D246" s="1" t="s">
        <v>5</v>
      </c>
      <c r="E246" s="4">
        <v>170486.63</v>
      </c>
    </row>
    <row r="247" spans="1:5" x14ac:dyDescent="0.2">
      <c r="A247" s="3">
        <v>42004</v>
      </c>
      <c r="B247" s="40">
        <v>9850</v>
      </c>
      <c r="C247" s="6" t="s">
        <v>20</v>
      </c>
      <c r="D247" s="1" t="s">
        <v>5</v>
      </c>
      <c r="E247" s="4">
        <v>37918</v>
      </c>
    </row>
    <row r="248" spans="1:5" x14ac:dyDescent="0.2">
      <c r="A248" s="3">
        <v>42004</v>
      </c>
      <c r="B248" s="40">
        <v>10540</v>
      </c>
      <c r="C248" s="6" t="s">
        <v>20</v>
      </c>
      <c r="D248" s="1" t="s">
        <v>5</v>
      </c>
      <c r="E248" s="4">
        <v>49753.599999999999</v>
      </c>
    </row>
    <row r="249" spans="1:5" x14ac:dyDescent="0.2">
      <c r="A249" s="3">
        <v>42004</v>
      </c>
      <c r="B249" s="40">
        <v>10934</v>
      </c>
      <c r="C249" s="1" t="s">
        <v>7</v>
      </c>
      <c r="D249" s="1" t="s">
        <v>5</v>
      </c>
      <c r="E249" s="4">
        <v>57750</v>
      </c>
    </row>
    <row r="250" spans="1:5" x14ac:dyDescent="0.2">
      <c r="A250" s="3">
        <v>42004</v>
      </c>
      <c r="B250" s="40">
        <v>11070</v>
      </c>
      <c r="C250" s="1" t="s">
        <v>7</v>
      </c>
      <c r="D250" s="1" t="s">
        <v>5</v>
      </c>
      <c r="E250" s="4">
        <v>167534.01999999999</v>
      </c>
    </row>
    <row r="251" spans="1:5" x14ac:dyDescent="0.2">
      <c r="A251" s="3">
        <v>42004</v>
      </c>
      <c r="B251" s="40">
        <v>11199</v>
      </c>
      <c r="C251" s="1" t="s">
        <v>7</v>
      </c>
      <c r="D251" s="1" t="s">
        <v>5</v>
      </c>
      <c r="E251" s="4">
        <v>90614.25</v>
      </c>
    </row>
    <row r="252" spans="1:5" x14ac:dyDescent="0.2">
      <c r="A252" s="3">
        <v>42004</v>
      </c>
      <c r="B252" s="40">
        <v>11416</v>
      </c>
      <c r="C252" s="1" t="s">
        <v>7</v>
      </c>
      <c r="D252" s="1" t="s">
        <v>5</v>
      </c>
      <c r="E252" s="4">
        <v>79189.53</v>
      </c>
    </row>
    <row r="253" spans="1:5" x14ac:dyDescent="0.2">
      <c r="A253" s="3">
        <v>42004</v>
      </c>
      <c r="B253" s="40">
        <v>11480</v>
      </c>
      <c r="C253" s="1" t="s">
        <v>7</v>
      </c>
      <c r="D253" s="1" t="s">
        <v>5</v>
      </c>
      <c r="E253" s="4">
        <v>206000</v>
      </c>
    </row>
    <row r="254" spans="1:5" x14ac:dyDescent="0.2">
      <c r="A254" s="3">
        <v>42004</v>
      </c>
      <c r="B254" s="40">
        <v>12007</v>
      </c>
      <c r="C254" s="1" t="s">
        <v>6</v>
      </c>
      <c r="D254" s="1" t="s">
        <v>5</v>
      </c>
      <c r="E254" s="4">
        <v>50086.400000000001</v>
      </c>
    </row>
    <row r="255" spans="1:5" x14ac:dyDescent="0.2">
      <c r="A255" s="3">
        <v>42004</v>
      </c>
      <c r="B255" s="40">
        <v>12183</v>
      </c>
      <c r="C255" s="1" t="s">
        <v>6</v>
      </c>
      <c r="D255" s="1" t="s">
        <v>5</v>
      </c>
      <c r="E255" s="4">
        <v>46155.199999999997</v>
      </c>
    </row>
    <row r="256" spans="1:5" x14ac:dyDescent="0.2">
      <c r="A256" s="3">
        <v>42004</v>
      </c>
      <c r="B256" s="40">
        <v>12232.1</v>
      </c>
      <c r="C256" s="1" t="s">
        <v>6</v>
      </c>
      <c r="D256" s="1" t="s">
        <v>5</v>
      </c>
      <c r="E256" s="4">
        <v>54454.400000000001</v>
      </c>
    </row>
    <row r="257" spans="1:5" x14ac:dyDescent="0.2">
      <c r="A257" s="3">
        <v>42004</v>
      </c>
      <c r="B257" s="40">
        <v>12362.1</v>
      </c>
      <c r="C257" s="1" t="s">
        <v>6</v>
      </c>
      <c r="D257" s="1" t="s">
        <v>5</v>
      </c>
      <c r="E257" s="4">
        <v>43576</v>
      </c>
    </row>
    <row r="258" spans="1:5" x14ac:dyDescent="0.2">
      <c r="A258" s="3">
        <v>42004</v>
      </c>
      <c r="B258" s="40">
        <v>12437</v>
      </c>
      <c r="C258" s="6" t="s">
        <v>20</v>
      </c>
      <c r="D258" s="1" t="s">
        <v>5</v>
      </c>
      <c r="E258" s="4">
        <v>41350.400000000001</v>
      </c>
    </row>
    <row r="259" spans="1:5" x14ac:dyDescent="0.2">
      <c r="A259" s="3">
        <v>42004</v>
      </c>
      <c r="B259" s="40">
        <v>12486</v>
      </c>
      <c r="C259" s="1" t="s">
        <v>7</v>
      </c>
      <c r="D259" s="1" t="s">
        <v>5</v>
      </c>
      <c r="E259" s="4">
        <v>149432.4</v>
      </c>
    </row>
    <row r="260" spans="1:5" x14ac:dyDescent="0.2">
      <c r="A260" s="3">
        <v>42004</v>
      </c>
      <c r="B260" s="40">
        <v>12541</v>
      </c>
      <c r="C260" s="1" t="s">
        <v>6</v>
      </c>
      <c r="D260" s="1" t="s">
        <v>5</v>
      </c>
      <c r="E260" s="4">
        <v>48800.54</v>
      </c>
    </row>
    <row r="261" spans="1:5" x14ac:dyDescent="0.2">
      <c r="A261" s="3">
        <v>42004</v>
      </c>
      <c r="B261" s="40">
        <v>12638</v>
      </c>
      <c r="C261" s="1" t="s">
        <v>7</v>
      </c>
      <c r="D261" s="1" t="s">
        <v>5</v>
      </c>
      <c r="E261" s="4">
        <v>122985.89</v>
      </c>
    </row>
    <row r="262" spans="1:5" x14ac:dyDescent="0.2">
      <c r="A262" s="3">
        <v>42004</v>
      </c>
      <c r="B262" s="40">
        <v>12656</v>
      </c>
      <c r="C262" s="1" t="s">
        <v>6</v>
      </c>
      <c r="D262" s="1" t="s">
        <v>5</v>
      </c>
      <c r="E262" s="4">
        <v>45822.400000000001</v>
      </c>
    </row>
    <row r="263" spans="1:5" x14ac:dyDescent="0.2">
      <c r="A263" s="3">
        <v>42004</v>
      </c>
      <c r="B263" s="40">
        <v>12688</v>
      </c>
      <c r="C263" s="1" t="s">
        <v>7</v>
      </c>
      <c r="D263" s="1" t="s">
        <v>5</v>
      </c>
      <c r="E263" s="4">
        <v>78500</v>
      </c>
    </row>
    <row r="264" spans="1:5" x14ac:dyDescent="0.2">
      <c r="A264" s="3">
        <v>42004</v>
      </c>
      <c r="B264" s="40">
        <v>12712</v>
      </c>
      <c r="C264" s="1" t="s">
        <v>6</v>
      </c>
      <c r="D264" s="1" t="s">
        <v>5</v>
      </c>
      <c r="E264" s="4">
        <v>56742.400000000001</v>
      </c>
    </row>
    <row r="265" spans="1:5" x14ac:dyDescent="0.2">
      <c r="A265" s="3">
        <v>42004</v>
      </c>
      <c r="B265" s="40">
        <v>12717</v>
      </c>
      <c r="C265" s="1" t="s">
        <v>6</v>
      </c>
      <c r="D265" s="1" t="s">
        <v>5</v>
      </c>
      <c r="E265" s="4">
        <v>63730.37</v>
      </c>
    </row>
    <row r="266" spans="1:5" x14ac:dyDescent="0.2">
      <c r="A266" s="3">
        <v>42004</v>
      </c>
      <c r="B266" s="40">
        <v>12734</v>
      </c>
      <c r="C266" s="1" t="s">
        <v>7</v>
      </c>
      <c r="D266" s="1" t="s">
        <v>5</v>
      </c>
      <c r="E266" s="4">
        <v>80958.899999999994</v>
      </c>
    </row>
    <row r="267" spans="1:5" x14ac:dyDescent="0.2">
      <c r="A267" s="3">
        <v>42004</v>
      </c>
      <c r="B267" s="40">
        <v>12795</v>
      </c>
      <c r="C267" s="1" t="s">
        <v>6</v>
      </c>
      <c r="D267" s="1" t="s">
        <v>5</v>
      </c>
      <c r="E267" s="4">
        <v>54724.800000000003</v>
      </c>
    </row>
    <row r="268" spans="1:5" x14ac:dyDescent="0.2">
      <c r="A268" s="3">
        <v>42004</v>
      </c>
      <c r="B268" s="40">
        <v>12802</v>
      </c>
      <c r="C268" s="1" t="s">
        <v>6</v>
      </c>
      <c r="D268" s="1" t="s">
        <v>5</v>
      </c>
      <c r="E268" s="4">
        <v>45905.599999999999</v>
      </c>
    </row>
    <row r="269" spans="1:5" x14ac:dyDescent="0.2">
      <c r="A269" s="3">
        <v>42004</v>
      </c>
      <c r="B269" s="40">
        <v>12874</v>
      </c>
      <c r="C269" s="1" t="s">
        <v>6</v>
      </c>
      <c r="D269" s="1" t="s">
        <v>5</v>
      </c>
      <c r="E269" s="4">
        <v>49025.599999999999</v>
      </c>
    </row>
    <row r="270" spans="1:5" x14ac:dyDescent="0.2">
      <c r="A270" s="3">
        <v>42004</v>
      </c>
      <c r="B270" s="40">
        <v>12912</v>
      </c>
      <c r="C270" s="1" t="s">
        <v>6</v>
      </c>
      <c r="D270" s="1" t="s">
        <v>5</v>
      </c>
      <c r="E270" s="4">
        <v>54454.400000000001</v>
      </c>
    </row>
    <row r="271" spans="1:5" x14ac:dyDescent="0.2">
      <c r="A271" s="3">
        <v>42004</v>
      </c>
      <c r="B271" s="40">
        <v>12974</v>
      </c>
      <c r="C271" s="6" t="s">
        <v>20</v>
      </c>
      <c r="D271" s="1" t="s">
        <v>5</v>
      </c>
      <c r="E271" s="4">
        <v>56826</v>
      </c>
    </row>
    <row r="272" spans="1:5" x14ac:dyDescent="0.2">
      <c r="A272" s="3">
        <v>42004</v>
      </c>
      <c r="B272" s="40">
        <v>13006</v>
      </c>
      <c r="C272" s="1" t="s">
        <v>6</v>
      </c>
      <c r="D272" s="1" t="s">
        <v>5</v>
      </c>
      <c r="E272" s="4">
        <v>54516.800000000003</v>
      </c>
    </row>
    <row r="273" spans="1:5" x14ac:dyDescent="0.2">
      <c r="A273" s="3">
        <v>42004</v>
      </c>
      <c r="B273" s="40">
        <v>13062</v>
      </c>
      <c r="C273" s="6" t="s">
        <v>20</v>
      </c>
      <c r="D273" s="1" t="s">
        <v>5</v>
      </c>
      <c r="E273" s="4">
        <v>47382</v>
      </c>
    </row>
    <row r="274" spans="1:5" x14ac:dyDescent="0.2">
      <c r="A274" s="3">
        <v>42004</v>
      </c>
      <c r="B274" s="40">
        <v>13063</v>
      </c>
      <c r="C274" s="1" t="s">
        <v>6</v>
      </c>
      <c r="D274" s="1" t="s">
        <v>5</v>
      </c>
      <c r="E274" s="4">
        <v>43751.76</v>
      </c>
    </row>
    <row r="275" spans="1:5" x14ac:dyDescent="0.2">
      <c r="A275" s="3">
        <v>42004</v>
      </c>
      <c r="B275" s="40">
        <v>13078</v>
      </c>
      <c r="C275" s="1" t="s">
        <v>6</v>
      </c>
      <c r="D275" s="1" t="s">
        <v>5</v>
      </c>
      <c r="E275" s="4">
        <v>54870.400000000001</v>
      </c>
    </row>
    <row r="276" spans="1:5" x14ac:dyDescent="0.2">
      <c r="A276" s="3">
        <v>42004</v>
      </c>
      <c r="B276" s="40">
        <v>13092.1</v>
      </c>
      <c r="C276" s="1" t="s">
        <v>6</v>
      </c>
      <c r="D276" s="1" t="s">
        <v>5</v>
      </c>
      <c r="E276" s="4">
        <v>43742</v>
      </c>
    </row>
    <row r="277" spans="1:5" x14ac:dyDescent="0.2">
      <c r="A277" s="3">
        <v>42004</v>
      </c>
      <c r="B277" s="40">
        <v>13099</v>
      </c>
      <c r="C277" s="1" t="s">
        <v>6</v>
      </c>
      <c r="D277" s="1" t="s">
        <v>5</v>
      </c>
      <c r="E277" s="4">
        <v>50980.800000000003</v>
      </c>
    </row>
    <row r="278" spans="1:5" x14ac:dyDescent="0.2">
      <c r="A278" s="3">
        <v>42004</v>
      </c>
      <c r="B278" s="40">
        <v>13134</v>
      </c>
      <c r="C278" s="1" t="s">
        <v>7</v>
      </c>
      <c r="D278" s="1" t="s">
        <v>5</v>
      </c>
      <c r="E278" s="4">
        <v>87029.97</v>
      </c>
    </row>
    <row r="279" spans="1:5" x14ac:dyDescent="0.2">
      <c r="A279" s="3">
        <v>42004</v>
      </c>
      <c r="B279" s="40">
        <v>13385</v>
      </c>
      <c r="C279" s="1" t="s">
        <v>6</v>
      </c>
      <c r="D279" s="1" t="s">
        <v>5</v>
      </c>
      <c r="E279" s="4">
        <v>56243.199999999997</v>
      </c>
    </row>
    <row r="280" spans="1:5" x14ac:dyDescent="0.2">
      <c r="A280" s="3">
        <v>42004</v>
      </c>
      <c r="B280" s="40">
        <v>13387</v>
      </c>
      <c r="C280" s="6" t="s">
        <v>20</v>
      </c>
      <c r="D280" s="1" t="s">
        <v>5</v>
      </c>
      <c r="E280" s="4">
        <v>55557</v>
      </c>
    </row>
    <row r="281" spans="1:5" x14ac:dyDescent="0.2">
      <c r="A281" s="3">
        <v>42004</v>
      </c>
      <c r="B281" s="40">
        <v>13415.1</v>
      </c>
      <c r="C281" s="1" t="s">
        <v>6</v>
      </c>
      <c r="D281" s="1" t="s">
        <v>5</v>
      </c>
      <c r="E281" s="4">
        <v>47798</v>
      </c>
    </row>
    <row r="282" spans="1:5" x14ac:dyDescent="0.2">
      <c r="A282" s="3">
        <v>42004</v>
      </c>
      <c r="B282" s="40">
        <v>13736</v>
      </c>
      <c r="C282" s="1" t="s">
        <v>6</v>
      </c>
      <c r="D282" s="1" t="s">
        <v>5</v>
      </c>
      <c r="E282" s="4">
        <v>45947.199999999997</v>
      </c>
    </row>
    <row r="283" spans="1:5" x14ac:dyDescent="0.2">
      <c r="A283" s="3">
        <v>42004</v>
      </c>
      <c r="B283" s="40">
        <v>13905</v>
      </c>
      <c r="C283" s="6" t="s">
        <v>20</v>
      </c>
      <c r="D283" s="1" t="s">
        <v>5</v>
      </c>
      <c r="E283" s="4">
        <v>45053</v>
      </c>
    </row>
    <row r="284" spans="1:5" x14ac:dyDescent="0.2">
      <c r="A284" s="3">
        <v>42004</v>
      </c>
      <c r="B284" s="40">
        <v>13971</v>
      </c>
      <c r="C284" s="1" t="s">
        <v>6</v>
      </c>
      <c r="D284" s="1" t="s">
        <v>5</v>
      </c>
      <c r="E284" s="4">
        <v>43329.52</v>
      </c>
    </row>
    <row r="285" spans="1:5" x14ac:dyDescent="0.2">
      <c r="A285" s="3">
        <v>42004</v>
      </c>
      <c r="B285" s="40">
        <v>13979</v>
      </c>
      <c r="C285" s="6" t="s">
        <v>20</v>
      </c>
      <c r="D285" s="1" t="s">
        <v>5</v>
      </c>
      <c r="E285" s="4">
        <v>38418</v>
      </c>
    </row>
    <row r="286" spans="1:5" x14ac:dyDescent="0.2">
      <c r="A286" s="3">
        <v>42004</v>
      </c>
      <c r="B286" s="40">
        <v>13983</v>
      </c>
      <c r="C286" s="1" t="s">
        <v>7</v>
      </c>
      <c r="D286" s="1" t="s">
        <v>5</v>
      </c>
      <c r="E286" s="4">
        <v>99732.03</v>
      </c>
    </row>
    <row r="287" spans="1:5" x14ac:dyDescent="0.2">
      <c r="A287" s="3">
        <v>42004</v>
      </c>
      <c r="B287" s="40">
        <v>14119</v>
      </c>
      <c r="C287" s="1" t="s">
        <v>6</v>
      </c>
      <c r="D287" s="1" t="s">
        <v>5</v>
      </c>
      <c r="E287" s="4">
        <v>31346</v>
      </c>
    </row>
    <row r="288" spans="1:5" x14ac:dyDescent="0.2">
      <c r="A288" s="3">
        <v>42004</v>
      </c>
      <c r="B288" s="40">
        <v>14190</v>
      </c>
      <c r="C288" s="6" t="s">
        <v>20</v>
      </c>
      <c r="D288" s="1" t="s">
        <v>5</v>
      </c>
      <c r="E288" s="4">
        <v>41350.400000000001</v>
      </c>
    </row>
    <row r="289" spans="1:5" x14ac:dyDescent="0.2">
      <c r="A289" s="3">
        <v>42004</v>
      </c>
      <c r="B289" s="40">
        <v>14230</v>
      </c>
      <c r="C289" s="1" t="s">
        <v>7</v>
      </c>
      <c r="D289" s="1" t="s">
        <v>5</v>
      </c>
      <c r="E289" s="4">
        <v>126374.9</v>
      </c>
    </row>
    <row r="290" spans="1:5" x14ac:dyDescent="0.2">
      <c r="A290" s="3">
        <v>42004</v>
      </c>
      <c r="B290" s="40">
        <v>14255</v>
      </c>
      <c r="C290" s="1" t="s">
        <v>7</v>
      </c>
      <c r="D290" s="1" t="s">
        <v>5</v>
      </c>
      <c r="E290" s="4">
        <v>98489.72</v>
      </c>
    </row>
    <row r="291" spans="1:5" x14ac:dyDescent="0.2">
      <c r="A291" s="3">
        <v>42004</v>
      </c>
      <c r="B291" s="40">
        <v>14283</v>
      </c>
      <c r="C291" s="1" t="s">
        <v>6</v>
      </c>
      <c r="D291" s="1" t="s">
        <v>5</v>
      </c>
      <c r="E291" s="4">
        <v>40040</v>
      </c>
    </row>
    <row r="292" spans="1:5" x14ac:dyDescent="0.2">
      <c r="A292" s="3">
        <v>42004</v>
      </c>
      <c r="B292" s="40">
        <v>14294</v>
      </c>
      <c r="C292" s="1" t="s">
        <v>6</v>
      </c>
      <c r="D292" s="1" t="s">
        <v>5</v>
      </c>
      <c r="E292" s="4">
        <v>56617.599999999999</v>
      </c>
    </row>
    <row r="293" spans="1:5" x14ac:dyDescent="0.2">
      <c r="A293" s="3">
        <v>42004</v>
      </c>
      <c r="B293" s="40">
        <v>14308</v>
      </c>
      <c r="C293" s="1" t="s">
        <v>6</v>
      </c>
      <c r="D293" s="1" t="s">
        <v>5</v>
      </c>
      <c r="E293" s="4">
        <v>34417.550000000003</v>
      </c>
    </row>
    <row r="294" spans="1:5" x14ac:dyDescent="0.2">
      <c r="A294" s="3">
        <v>42004</v>
      </c>
      <c r="B294" s="40">
        <v>14462</v>
      </c>
      <c r="C294" s="1" t="s">
        <v>6</v>
      </c>
      <c r="D294" s="1" t="s">
        <v>5</v>
      </c>
      <c r="E294" s="4">
        <v>43080.54</v>
      </c>
    </row>
    <row r="295" spans="1:5" x14ac:dyDescent="0.2">
      <c r="A295" s="3">
        <v>42004</v>
      </c>
      <c r="B295" s="40">
        <v>14502</v>
      </c>
      <c r="C295" s="1" t="s">
        <v>6</v>
      </c>
      <c r="D295" s="1" t="s">
        <v>5</v>
      </c>
      <c r="E295" s="4">
        <v>42013.71</v>
      </c>
    </row>
    <row r="296" spans="1:5" x14ac:dyDescent="0.2">
      <c r="A296" s="3">
        <v>42004</v>
      </c>
      <c r="B296" s="40">
        <v>14567</v>
      </c>
      <c r="C296" s="1" t="s">
        <v>6</v>
      </c>
      <c r="D296" s="1" t="s">
        <v>5</v>
      </c>
      <c r="E296" s="4">
        <v>55161.599999999999</v>
      </c>
    </row>
    <row r="297" spans="1:5" x14ac:dyDescent="0.2">
      <c r="A297" s="3">
        <v>42004</v>
      </c>
      <c r="B297" s="40">
        <v>14581</v>
      </c>
      <c r="C297" s="1" t="s">
        <v>7</v>
      </c>
      <c r="D297" s="1" t="s">
        <v>5</v>
      </c>
      <c r="E297" s="4">
        <v>117390.57</v>
      </c>
    </row>
    <row r="298" spans="1:5" x14ac:dyDescent="0.2">
      <c r="A298" s="3">
        <v>42004</v>
      </c>
      <c r="B298" s="40">
        <v>14624</v>
      </c>
      <c r="C298" s="1" t="s">
        <v>6</v>
      </c>
      <c r="D298" s="1" t="s">
        <v>5</v>
      </c>
      <c r="E298" s="4">
        <v>45947.199999999997</v>
      </c>
    </row>
    <row r="299" spans="1:5" x14ac:dyDescent="0.2">
      <c r="A299" s="3">
        <v>42004</v>
      </c>
      <c r="B299" s="40">
        <v>14688</v>
      </c>
      <c r="C299" s="6" t="s">
        <v>20</v>
      </c>
      <c r="D299" s="1" t="s">
        <v>5</v>
      </c>
      <c r="E299" s="4">
        <v>48173</v>
      </c>
    </row>
    <row r="300" spans="1:5" x14ac:dyDescent="0.2">
      <c r="A300" s="3">
        <v>42004</v>
      </c>
      <c r="B300" s="40">
        <v>14696</v>
      </c>
      <c r="C300" s="6" t="s">
        <v>20</v>
      </c>
      <c r="D300" s="1" t="s">
        <v>5</v>
      </c>
      <c r="E300" s="4">
        <v>49608</v>
      </c>
    </row>
    <row r="301" spans="1:5" x14ac:dyDescent="0.2">
      <c r="A301" s="3">
        <v>42004</v>
      </c>
      <c r="B301" s="40">
        <v>14776</v>
      </c>
      <c r="C301" s="1" t="s">
        <v>7</v>
      </c>
      <c r="D301" s="1" t="s">
        <v>5</v>
      </c>
      <c r="E301" s="4">
        <v>78150</v>
      </c>
    </row>
    <row r="302" spans="1:5" x14ac:dyDescent="0.2">
      <c r="A302" s="3">
        <v>42004</v>
      </c>
      <c r="B302" s="40">
        <v>14782</v>
      </c>
      <c r="C302" s="6" t="s">
        <v>20</v>
      </c>
      <c r="D302" s="1" t="s">
        <v>5</v>
      </c>
      <c r="E302" s="4">
        <v>41350.400000000001</v>
      </c>
    </row>
    <row r="303" spans="1:5" x14ac:dyDescent="0.2">
      <c r="A303" s="3">
        <v>42004</v>
      </c>
      <c r="B303" s="40">
        <v>14802</v>
      </c>
      <c r="C303" s="1" t="s">
        <v>6</v>
      </c>
      <c r="D303" s="1" t="s">
        <v>5</v>
      </c>
      <c r="E303" s="4">
        <v>52936</v>
      </c>
    </row>
    <row r="304" spans="1:5" x14ac:dyDescent="0.2">
      <c r="A304" s="3">
        <v>42004</v>
      </c>
      <c r="B304" s="40">
        <v>14803</v>
      </c>
      <c r="C304" s="6" t="s">
        <v>20</v>
      </c>
      <c r="D304" s="1" t="s">
        <v>5</v>
      </c>
      <c r="E304" s="4">
        <v>39458</v>
      </c>
    </row>
    <row r="305" spans="1:5" x14ac:dyDescent="0.2">
      <c r="A305" s="3">
        <v>42004</v>
      </c>
      <c r="B305" s="40">
        <v>14829</v>
      </c>
      <c r="C305" s="1" t="s">
        <v>6</v>
      </c>
      <c r="D305" s="1" t="s">
        <v>5</v>
      </c>
      <c r="E305" s="4">
        <v>45780.800000000003</v>
      </c>
    </row>
    <row r="306" spans="1:5" x14ac:dyDescent="0.2">
      <c r="A306" s="3">
        <v>42004</v>
      </c>
      <c r="B306" s="40">
        <v>14837</v>
      </c>
      <c r="C306" s="1" t="s">
        <v>7</v>
      </c>
      <c r="D306" s="1" t="s">
        <v>5</v>
      </c>
      <c r="E306" s="4">
        <v>191986.38</v>
      </c>
    </row>
    <row r="307" spans="1:5" x14ac:dyDescent="0.2">
      <c r="A307" s="3">
        <v>42004</v>
      </c>
      <c r="B307" s="40">
        <v>14919</v>
      </c>
      <c r="C307" s="1" t="s">
        <v>6</v>
      </c>
      <c r="D307" s="1" t="s">
        <v>5</v>
      </c>
      <c r="E307" s="4">
        <v>43659.199999999997</v>
      </c>
    </row>
    <row r="308" spans="1:5" x14ac:dyDescent="0.2">
      <c r="A308" s="3">
        <v>42004</v>
      </c>
      <c r="B308" s="40">
        <v>14932</v>
      </c>
      <c r="C308" s="1" t="s">
        <v>6</v>
      </c>
      <c r="D308" s="1" t="s">
        <v>5</v>
      </c>
      <c r="E308" s="4">
        <v>50636.77</v>
      </c>
    </row>
    <row r="309" spans="1:5" x14ac:dyDescent="0.2">
      <c r="A309" s="3">
        <v>42004</v>
      </c>
      <c r="B309" s="40">
        <v>15007.1</v>
      </c>
      <c r="C309" s="1" t="s">
        <v>6</v>
      </c>
      <c r="D309" s="1" t="s">
        <v>5</v>
      </c>
      <c r="E309" s="4">
        <v>43742</v>
      </c>
    </row>
    <row r="310" spans="1:5" x14ac:dyDescent="0.2">
      <c r="A310" s="3">
        <v>42004</v>
      </c>
      <c r="B310" s="40">
        <v>15017</v>
      </c>
      <c r="C310" s="1" t="s">
        <v>6</v>
      </c>
      <c r="D310" s="1" t="s">
        <v>5</v>
      </c>
      <c r="E310" s="4">
        <v>41724.800000000003</v>
      </c>
    </row>
    <row r="311" spans="1:5" x14ac:dyDescent="0.2">
      <c r="A311" s="3">
        <v>42004</v>
      </c>
      <c r="B311" s="40">
        <v>15029</v>
      </c>
      <c r="C311" s="1" t="s">
        <v>6</v>
      </c>
      <c r="D311" s="1" t="s">
        <v>5</v>
      </c>
      <c r="E311" s="4">
        <v>44414.03</v>
      </c>
    </row>
    <row r="312" spans="1:5" x14ac:dyDescent="0.2">
      <c r="A312" s="3">
        <v>42004</v>
      </c>
      <c r="B312" s="40">
        <v>15043</v>
      </c>
      <c r="C312" s="1" t="s">
        <v>6</v>
      </c>
      <c r="D312" s="1" t="s">
        <v>5</v>
      </c>
      <c r="E312" s="4">
        <v>37086.400000000001</v>
      </c>
    </row>
    <row r="313" spans="1:5" x14ac:dyDescent="0.2">
      <c r="A313" s="3">
        <v>42004</v>
      </c>
      <c r="B313" s="40">
        <v>15044</v>
      </c>
      <c r="C313" s="1" t="s">
        <v>6</v>
      </c>
      <c r="D313" s="1" t="s">
        <v>5</v>
      </c>
      <c r="E313" s="4">
        <v>45864</v>
      </c>
    </row>
    <row r="314" spans="1:5" x14ac:dyDescent="0.2">
      <c r="A314" s="3">
        <v>42004</v>
      </c>
      <c r="B314" s="40">
        <v>15057</v>
      </c>
      <c r="C314" s="1" t="s">
        <v>6</v>
      </c>
      <c r="D314" s="1" t="s">
        <v>5</v>
      </c>
      <c r="E314" s="4">
        <v>47009.66</v>
      </c>
    </row>
    <row r="315" spans="1:5" x14ac:dyDescent="0.2">
      <c r="A315" s="3">
        <v>42004</v>
      </c>
      <c r="B315" s="40">
        <v>15060</v>
      </c>
      <c r="C315" s="1" t="s">
        <v>7</v>
      </c>
      <c r="D315" s="1" t="s">
        <v>5</v>
      </c>
      <c r="E315" s="4">
        <v>57464.5</v>
      </c>
    </row>
    <row r="316" spans="1:5" x14ac:dyDescent="0.2">
      <c r="A316" s="3">
        <v>42004</v>
      </c>
      <c r="B316" s="40">
        <v>15210.1</v>
      </c>
      <c r="C316" s="6" t="s">
        <v>20</v>
      </c>
      <c r="D316" s="1" t="s">
        <v>5</v>
      </c>
      <c r="E316" s="4">
        <v>45053</v>
      </c>
    </row>
    <row r="317" spans="1:5" x14ac:dyDescent="0.2">
      <c r="A317" s="3">
        <v>42004</v>
      </c>
      <c r="B317" s="40">
        <v>15295</v>
      </c>
      <c r="C317" s="1" t="s">
        <v>6</v>
      </c>
      <c r="D317" s="1" t="s">
        <v>5</v>
      </c>
      <c r="E317" s="4">
        <v>49067.199999999997</v>
      </c>
    </row>
    <row r="318" spans="1:5" x14ac:dyDescent="0.2">
      <c r="A318" s="3">
        <v>42004</v>
      </c>
      <c r="B318" s="40">
        <v>15301</v>
      </c>
      <c r="C318" s="6" t="s">
        <v>20</v>
      </c>
      <c r="D318" s="1" t="s">
        <v>5</v>
      </c>
      <c r="E318" s="4">
        <v>41558</v>
      </c>
    </row>
    <row r="319" spans="1:5" x14ac:dyDescent="0.2">
      <c r="A319" s="3">
        <v>42004</v>
      </c>
      <c r="B319" s="40">
        <v>15305</v>
      </c>
      <c r="C319" s="6" t="s">
        <v>20</v>
      </c>
      <c r="D319" s="1" t="s">
        <v>5</v>
      </c>
      <c r="E319" s="4">
        <v>44616</v>
      </c>
    </row>
    <row r="320" spans="1:5" x14ac:dyDescent="0.2">
      <c r="A320" s="3">
        <v>42004</v>
      </c>
      <c r="B320" s="40">
        <v>15314</v>
      </c>
      <c r="C320" s="1" t="s">
        <v>6</v>
      </c>
      <c r="D320" s="1" t="s">
        <v>5</v>
      </c>
      <c r="E320" s="4">
        <v>36836.800000000003</v>
      </c>
    </row>
    <row r="321" spans="1:5" x14ac:dyDescent="0.2">
      <c r="A321" s="3">
        <v>42004</v>
      </c>
      <c r="B321" s="40">
        <v>15358</v>
      </c>
      <c r="C321" s="1" t="s">
        <v>6</v>
      </c>
      <c r="D321" s="1" t="s">
        <v>5</v>
      </c>
      <c r="E321" s="4">
        <v>39249.599999999999</v>
      </c>
    </row>
    <row r="322" spans="1:5" x14ac:dyDescent="0.2">
      <c r="A322" s="3">
        <v>42004</v>
      </c>
      <c r="B322" s="40">
        <v>15365</v>
      </c>
      <c r="C322" s="6" t="s">
        <v>20</v>
      </c>
      <c r="D322" s="1" t="s">
        <v>5</v>
      </c>
      <c r="E322" s="4">
        <v>45053</v>
      </c>
    </row>
    <row r="323" spans="1:5" x14ac:dyDescent="0.2">
      <c r="A323" s="3">
        <v>42004</v>
      </c>
      <c r="B323" s="40">
        <v>15369</v>
      </c>
      <c r="C323" s="1" t="s">
        <v>7</v>
      </c>
      <c r="D323" s="1" t="s">
        <v>5</v>
      </c>
      <c r="E323" s="4">
        <v>97633.16</v>
      </c>
    </row>
    <row r="324" spans="1:5" x14ac:dyDescent="0.2">
      <c r="A324" s="3">
        <v>42004</v>
      </c>
      <c r="B324" s="40">
        <v>15386</v>
      </c>
      <c r="C324" s="1" t="s">
        <v>7</v>
      </c>
      <c r="D324" s="1" t="s">
        <v>5</v>
      </c>
      <c r="E324" s="4">
        <v>91630.22</v>
      </c>
    </row>
    <row r="325" spans="1:5" x14ac:dyDescent="0.2">
      <c r="A325" s="3">
        <v>42004</v>
      </c>
      <c r="B325" s="40">
        <v>15399</v>
      </c>
      <c r="C325" s="1" t="s">
        <v>6</v>
      </c>
      <c r="D325" s="1" t="s">
        <v>5</v>
      </c>
      <c r="E325" s="4">
        <v>45185.5</v>
      </c>
    </row>
    <row r="326" spans="1:5" x14ac:dyDescent="0.2">
      <c r="A326" s="3">
        <v>42004</v>
      </c>
      <c r="B326" s="40">
        <v>15437</v>
      </c>
      <c r="C326" s="1" t="s">
        <v>7</v>
      </c>
      <c r="D326" s="1" t="s">
        <v>5</v>
      </c>
      <c r="E326" s="4">
        <v>121334</v>
      </c>
    </row>
    <row r="327" spans="1:5" x14ac:dyDescent="0.2">
      <c r="A327" s="3">
        <v>42004</v>
      </c>
      <c r="B327" s="40">
        <v>15444</v>
      </c>
      <c r="C327" s="1" t="s">
        <v>6</v>
      </c>
      <c r="D327" s="1" t="s">
        <v>5</v>
      </c>
      <c r="E327" s="4">
        <v>39728</v>
      </c>
    </row>
    <row r="328" spans="1:5" x14ac:dyDescent="0.2">
      <c r="A328" s="3">
        <v>42004</v>
      </c>
      <c r="B328" s="40">
        <v>15445.1</v>
      </c>
      <c r="C328" s="1" t="s">
        <v>6</v>
      </c>
      <c r="D328" s="1" t="s">
        <v>5</v>
      </c>
      <c r="E328" s="4">
        <v>54308.800000000003</v>
      </c>
    </row>
    <row r="329" spans="1:5" x14ac:dyDescent="0.2">
      <c r="A329" s="3">
        <v>42004</v>
      </c>
      <c r="B329" s="40">
        <v>15457</v>
      </c>
      <c r="C329" s="1" t="s">
        <v>6</v>
      </c>
      <c r="D329" s="1" t="s">
        <v>5</v>
      </c>
      <c r="E329" s="4">
        <v>33827.46</v>
      </c>
    </row>
    <row r="330" spans="1:5" x14ac:dyDescent="0.2">
      <c r="A330" s="3">
        <v>42004</v>
      </c>
      <c r="B330" s="40">
        <v>15460</v>
      </c>
      <c r="C330" s="1" t="s">
        <v>6</v>
      </c>
      <c r="D330" s="1" t="s">
        <v>5</v>
      </c>
      <c r="E330" s="4">
        <v>52686.400000000001</v>
      </c>
    </row>
    <row r="331" spans="1:5" x14ac:dyDescent="0.2">
      <c r="A331" s="3">
        <v>42004</v>
      </c>
      <c r="B331" s="40">
        <v>15470</v>
      </c>
      <c r="C331" s="1" t="s">
        <v>6</v>
      </c>
      <c r="D331" s="1" t="s">
        <v>5</v>
      </c>
      <c r="E331" s="4">
        <v>65520</v>
      </c>
    </row>
    <row r="332" spans="1:5" x14ac:dyDescent="0.2">
      <c r="A332" s="3">
        <v>42004</v>
      </c>
      <c r="B332" s="40">
        <v>15546</v>
      </c>
      <c r="C332" s="1" t="s">
        <v>6</v>
      </c>
      <c r="D332" s="1" t="s">
        <v>5</v>
      </c>
      <c r="E332" s="4">
        <v>41412.800000000003</v>
      </c>
    </row>
    <row r="333" spans="1:5" x14ac:dyDescent="0.2">
      <c r="A333" s="3">
        <v>42004</v>
      </c>
      <c r="B333" s="40">
        <v>15564.1</v>
      </c>
      <c r="C333" s="6" t="s">
        <v>20</v>
      </c>
      <c r="D333" s="1" t="s">
        <v>5</v>
      </c>
      <c r="E333" s="4">
        <v>46280</v>
      </c>
    </row>
    <row r="334" spans="1:5" x14ac:dyDescent="0.2">
      <c r="A334" s="3">
        <v>42004</v>
      </c>
      <c r="B334" s="40">
        <v>15581</v>
      </c>
      <c r="C334" s="1" t="s">
        <v>6</v>
      </c>
      <c r="D334" s="1" t="s">
        <v>5</v>
      </c>
      <c r="E334" s="4">
        <v>55203.199999999997</v>
      </c>
    </row>
    <row r="335" spans="1:5" x14ac:dyDescent="0.2">
      <c r="A335" s="3">
        <v>42004</v>
      </c>
      <c r="B335" s="40">
        <v>15582</v>
      </c>
      <c r="C335" s="6" t="s">
        <v>20</v>
      </c>
      <c r="D335" s="1" t="s">
        <v>5</v>
      </c>
      <c r="E335" s="4">
        <v>41350.400000000001</v>
      </c>
    </row>
    <row r="336" spans="1:5" x14ac:dyDescent="0.2">
      <c r="A336" s="3">
        <v>42004</v>
      </c>
      <c r="B336" s="40">
        <v>15595</v>
      </c>
      <c r="C336" s="1" t="s">
        <v>6</v>
      </c>
      <c r="D336" s="1" t="s">
        <v>5</v>
      </c>
      <c r="E336" s="4">
        <v>39408.93</v>
      </c>
    </row>
    <row r="337" spans="1:5" x14ac:dyDescent="0.2">
      <c r="A337" s="3">
        <v>42004</v>
      </c>
      <c r="B337" s="40">
        <v>15623</v>
      </c>
      <c r="C337" s="6" t="s">
        <v>20</v>
      </c>
      <c r="D337" s="1" t="s">
        <v>5</v>
      </c>
      <c r="E337" s="4">
        <v>44616</v>
      </c>
    </row>
    <row r="338" spans="1:5" x14ac:dyDescent="0.2">
      <c r="A338" s="3">
        <v>42004</v>
      </c>
      <c r="B338" s="40">
        <v>15650</v>
      </c>
      <c r="C338" s="1" t="s">
        <v>6</v>
      </c>
      <c r="D338" s="1" t="s">
        <v>5</v>
      </c>
      <c r="E338" s="4">
        <v>38958.400000000001</v>
      </c>
    </row>
    <row r="339" spans="1:5" x14ac:dyDescent="0.2">
      <c r="A339" s="3">
        <v>42004</v>
      </c>
      <c r="B339" s="40">
        <v>15678</v>
      </c>
      <c r="C339" s="1" t="s">
        <v>6</v>
      </c>
      <c r="D339" s="1" t="s">
        <v>5</v>
      </c>
      <c r="E339" s="4">
        <v>40784.43</v>
      </c>
    </row>
    <row r="340" spans="1:5" x14ac:dyDescent="0.2">
      <c r="A340" s="3">
        <v>42004</v>
      </c>
      <c r="B340" s="40">
        <v>15713</v>
      </c>
      <c r="C340" s="1" t="s">
        <v>6</v>
      </c>
      <c r="D340" s="1" t="s">
        <v>5</v>
      </c>
      <c r="E340" s="4">
        <v>46403.55</v>
      </c>
    </row>
    <row r="341" spans="1:5" x14ac:dyDescent="0.2">
      <c r="A341" s="3">
        <v>42004</v>
      </c>
      <c r="B341" s="40">
        <v>15718</v>
      </c>
      <c r="C341" s="1" t="s">
        <v>6</v>
      </c>
      <c r="D341" s="1" t="s">
        <v>5</v>
      </c>
      <c r="E341" s="4">
        <v>39104</v>
      </c>
    </row>
    <row r="342" spans="1:5" x14ac:dyDescent="0.2">
      <c r="A342" s="3">
        <v>42004</v>
      </c>
      <c r="B342" s="40">
        <v>15734</v>
      </c>
      <c r="C342" s="1" t="s">
        <v>6</v>
      </c>
      <c r="D342" s="1" t="s">
        <v>5</v>
      </c>
      <c r="E342" s="4">
        <v>34367.22</v>
      </c>
    </row>
    <row r="343" spans="1:5" x14ac:dyDescent="0.2">
      <c r="A343" s="3">
        <v>42004</v>
      </c>
      <c r="B343" s="40">
        <v>15841</v>
      </c>
      <c r="C343" s="1" t="s">
        <v>6</v>
      </c>
      <c r="D343" s="1" t="s">
        <v>5</v>
      </c>
      <c r="E343" s="4">
        <v>41620.800000000003</v>
      </c>
    </row>
    <row r="344" spans="1:5" x14ac:dyDescent="0.2">
      <c r="A344" s="3">
        <v>42004</v>
      </c>
      <c r="B344" s="40">
        <v>15857</v>
      </c>
      <c r="C344" s="1" t="s">
        <v>6</v>
      </c>
      <c r="D344" s="1" t="s">
        <v>5</v>
      </c>
      <c r="E344" s="4">
        <v>47465.599999999999</v>
      </c>
    </row>
    <row r="345" spans="1:5" x14ac:dyDescent="0.2">
      <c r="A345" s="3">
        <v>42004</v>
      </c>
      <c r="B345" s="40">
        <v>15873</v>
      </c>
      <c r="C345" s="1" t="s">
        <v>6</v>
      </c>
      <c r="D345" s="1" t="s">
        <v>5</v>
      </c>
      <c r="E345" s="4">
        <v>42328</v>
      </c>
    </row>
    <row r="346" spans="1:5" x14ac:dyDescent="0.2">
      <c r="A346" s="3">
        <v>42004</v>
      </c>
      <c r="B346" s="40">
        <v>15894.1</v>
      </c>
      <c r="C346" s="1" t="s">
        <v>6</v>
      </c>
      <c r="D346" s="1" t="s">
        <v>5</v>
      </c>
      <c r="E346" s="4">
        <v>43742</v>
      </c>
    </row>
    <row r="347" spans="1:5" x14ac:dyDescent="0.2">
      <c r="A347" s="3">
        <v>42004</v>
      </c>
      <c r="B347" s="40">
        <v>15958</v>
      </c>
      <c r="C347" s="1" t="s">
        <v>6</v>
      </c>
      <c r="D347" s="1" t="s">
        <v>5</v>
      </c>
      <c r="E347" s="4">
        <v>45947.199999999997</v>
      </c>
    </row>
    <row r="348" spans="1:5" x14ac:dyDescent="0.2">
      <c r="A348" s="3">
        <v>42004</v>
      </c>
      <c r="B348" s="40">
        <v>15967</v>
      </c>
      <c r="C348" s="6" t="s">
        <v>20</v>
      </c>
      <c r="D348" s="1" t="s">
        <v>5</v>
      </c>
      <c r="E348" s="4">
        <v>48339</v>
      </c>
    </row>
    <row r="349" spans="1:5" x14ac:dyDescent="0.2">
      <c r="A349" s="3">
        <v>42004</v>
      </c>
      <c r="B349" s="40">
        <v>15979</v>
      </c>
      <c r="C349" s="6" t="s">
        <v>20</v>
      </c>
      <c r="D349" s="1" t="s">
        <v>5</v>
      </c>
      <c r="E349" s="4">
        <v>41350.400000000001</v>
      </c>
    </row>
    <row r="350" spans="1:5" x14ac:dyDescent="0.2">
      <c r="A350" s="3">
        <v>42004</v>
      </c>
      <c r="B350" s="40">
        <v>15988</v>
      </c>
      <c r="C350" s="6" t="s">
        <v>20</v>
      </c>
      <c r="D350" s="1" t="s">
        <v>5</v>
      </c>
      <c r="E350" s="4">
        <v>57637</v>
      </c>
    </row>
    <row r="351" spans="1:5" x14ac:dyDescent="0.2">
      <c r="A351" s="3">
        <v>42004</v>
      </c>
      <c r="B351" s="40">
        <v>15989</v>
      </c>
      <c r="C351" s="1" t="s">
        <v>6</v>
      </c>
      <c r="D351" s="1" t="s">
        <v>5</v>
      </c>
      <c r="E351" s="4">
        <v>45947.199999999997</v>
      </c>
    </row>
    <row r="352" spans="1:5" x14ac:dyDescent="0.2">
      <c r="A352" s="3">
        <v>42004</v>
      </c>
      <c r="B352" s="40">
        <v>15990</v>
      </c>
      <c r="C352" s="6" t="s">
        <v>20</v>
      </c>
      <c r="D352" s="1" t="s">
        <v>5</v>
      </c>
      <c r="E352" s="4">
        <v>44616</v>
      </c>
    </row>
    <row r="353" spans="1:5" x14ac:dyDescent="0.2">
      <c r="A353" s="3">
        <v>42004</v>
      </c>
      <c r="B353" s="40">
        <v>16014</v>
      </c>
      <c r="C353" s="1" t="s">
        <v>6</v>
      </c>
      <c r="D353" s="1" t="s">
        <v>5</v>
      </c>
      <c r="E353" s="4">
        <v>39062.400000000001</v>
      </c>
    </row>
    <row r="354" spans="1:5" x14ac:dyDescent="0.2">
      <c r="A354" s="3">
        <v>42004</v>
      </c>
      <c r="B354" s="40">
        <v>16022</v>
      </c>
      <c r="C354" s="1" t="s">
        <v>6</v>
      </c>
      <c r="D354" s="1" t="s">
        <v>5</v>
      </c>
      <c r="E354" s="4">
        <v>45864</v>
      </c>
    </row>
    <row r="355" spans="1:5" x14ac:dyDescent="0.2">
      <c r="A355" s="3">
        <v>42004</v>
      </c>
      <c r="B355" s="40">
        <v>16039</v>
      </c>
      <c r="C355" s="6" t="s">
        <v>20</v>
      </c>
      <c r="D355" s="1" t="s">
        <v>5</v>
      </c>
      <c r="E355" s="4">
        <v>45053</v>
      </c>
    </row>
    <row r="356" spans="1:5" x14ac:dyDescent="0.2">
      <c r="A356" s="3">
        <v>42004</v>
      </c>
      <c r="B356" s="40">
        <v>16098</v>
      </c>
      <c r="C356" s="6" t="s">
        <v>20</v>
      </c>
      <c r="D356" s="1" t="s">
        <v>5</v>
      </c>
      <c r="E356" s="4">
        <v>41350.400000000001</v>
      </c>
    </row>
    <row r="357" spans="1:5" x14ac:dyDescent="0.2">
      <c r="A357" s="3">
        <v>42004</v>
      </c>
      <c r="B357" s="40">
        <v>16127</v>
      </c>
      <c r="C357" s="6" t="s">
        <v>20</v>
      </c>
      <c r="D357" s="1" t="s">
        <v>5</v>
      </c>
      <c r="E357" s="4">
        <v>41350.400000000001</v>
      </c>
    </row>
    <row r="358" spans="1:5" x14ac:dyDescent="0.2">
      <c r="A358" s="3">
        <v>42004</v>
      </c>
      <c r="B358" s="40">
        <v>16128</v>
      </c>
      <c r="C358" s="6" t="s">
        <v>20</v>
      </c>
      <c r="D358" s="1" t="s">
        <v>5</v>
      </c>
      <c r="E358" s="4">
        <v>41350.400000000001</v>
      </c>
    </row>
    <row r="359" spans="1:5" x14ac:dyDescent="0.2">
      <c r="A359" s="3">
        <v>42004</v>
      </c>
      <c r="B359" s="40">
        <v>16155</v>
      </c>
      <c r="C359" s="1" t="s">
        <v>6</v>
      </c>
      <c r="D359" s="1" t="s">
        <v>5</v>
      </c>
      <c r="E359" s="4">
        <v>40715.17</v>
      </c>
    </row>
    <row r="360" spans="1:5" x14ac:dyDescent="0.2">
      <c r="A360" s="3">
        <v>42004</v>
      </c>
      <c r="B360" s="40">
        <v>16160</v>
      </c>
      <c r="C360" s="1" t="s">
        <v>6</v>
      </c>
      <c r="D360" s="1" t="s">
        <v>5</v>
      </c>
      <c r="E360" s="4">
        <v>47590.400000000001</v>
      </c>
    </row>
    <row r="361" spans="1:5" x14ac:dyDescent="0.2">
      <c r="A361" s="3">
        <v>42004</v>
      </c>
      <c r="B361" s="40">
        <v>16161</v>
      </c>
      <c r="C361" s="1" t="s">
        <v>6</v>
      </c>
      <c r="D361" s="1" t="s">
        <v>5</v>
      </c>
      <c r="E361" s="4">
        <v>39332.800000000003</v>
      </c>
    </row>
    <row r="362" spans="1:5" x14ac:dyDescent="0.2">
      <c r="A362" s="3">
        <v>42004</v>
      </c>
      <c r="B362" s="40">
        <v>16165.1</v>
      </c>
      <c r="C362" s="1" t="s">
        <v>6</v>
      </c>
      <c r="D362" s="1" t="s">
        <v>5</v>
      </c>
      <c r="E362" s="4">
        <v>44200</v>
      </c>
    </row>
    <row r="363" spans="1:5" x14ac:dyDescent="0.2">
      <c r="A363" s="3">
        <v>42004</v>
      </c>
      <c r="B363" s="40">
        <v>16177</v>
      </c>
      <c r="C363" s="1" t="s">
        <v>7</v>
      </c>
      <c r="D363" s="1" t="s">
        <v>5</v>
      </c>
      <c r="E363" s="4">
        <v>62090.81</v>
      </c>
    </row>
    <row r="364" spans="1:5" x14ac:dyDescent="0.2">
      <c r="A364" s="3">
        <v>42004</v>
      </c>
      <c r="B364" s="40">
        <v>16180</v>
      </c>
      <c r="C364" s="1" t="s">
        <v>6</v>
      </c>
      <c r="D364" s="1" t="s">
        <v>5</v>
      </c>
      <c r="E364" s="4">
        <v>42452.800000000003</v>
      </c>
    </row>
    <row r="365" spans="1:5" x14ac:dyDescent="0.2">
      <c r="A365" s="3">
        <v>42004</v>
      </c>
      <c r="B365" s="40">
        <v>16194</v>
      </c>
      <c r="C365" s="1" t="s">
        <v>6</v>
      </c>
      <c r="D365" s="1" t="s">
        <v>5</v>
      </c>
      <c r="E365" s="4">
        <v>39763.980000000003</v>
      </c>
    </row>
    <row r="366" spans="1:5" x14ac:dyDescent="0.2">
      <c r="A366" s="3">
        <v>42004</v>
      </c>
      <c r="B366" s="40">
        <v>16195</v>
      </c>
      <c r="C366" s="1" t="s">
        <v>6</v>
      </c>
      <c r="D366" s="1" t="s">
        <v>5</v>
      </c>
      <c r="E366" s="4">
        <v>41854.800000000003</v>
      </c>
    </row>
    <row r="367" spans="1:5" x14ac:dyDescent="0.2">
      <c r="A367" s="3">
        <v>42004</v>
      </c>
      <c r="B367" s="40">
        <v>16196</v>
      </c>
      <c r="C367" s="1" t="s">
        <v>6</v>
      </c>
      <c r="D367" s="1" t="s">
        <v>5</v>
      </c>
      <c r="E367" s="4">
        <v>37139.65</v>
      </c>
    </row>
    <row r="368" spans="1:5" x14ac:dyDescent="0.2">
      <c r="A368" s="3">
        <v>42004</v>
      </c>
      <c r="B368" s="40">
        <v>16198</v>
      </c>
      <c r="C368" s="1" t="s">
        <v>6</v>
      </c>
      <c r="D368" s="1" t="s">
        <v>5</v>
      </c>
      <c r="E368" s="4">
        <v>43721.599999999999</v>
      </c>
    </row>
    <row r="369" spans="1:5" x14ac:dyDescent="0.2">
      <c r="A369" s="3">
        <v>42004</v>
      </c>
      <c r="B369" s="40">
        <v>16251</v>
      </c>
      <c r="C369" s="1" t="s">
        <v>7</v>
      </c>
      <c r="D369" s="1" t="s">
        <v>5</v>
      </c>
      <c r="E369" s="4">
        <v>82487.19</v>
      </c>
    </row>
    <row r="370" spans="1:5" x14ac:dyDescent="0.2">
      <c r="A370" s="3">
        <v>42004</v>
      </c>
      <c r="B370" s="40">
        <v>16252</v>
      </c>
      <c r="C370" s="1" t="s">
        <v>7</v>
      </c>
      <c r="D370" s="1" t="s">
        <v>5</v>
      </c>
      <c r="E370" s="4">
        <v>73004.69</v>
      </c>
    </row>
    <row r="371" spans="1:5" x14ac:dyDescent="0.2">
      <c r="A371" s="3">
        <v>42004</v>
      </c>
      <c r="B371" s="40">
        <v>16261</v>
      </c>
      <c r="C371" s="1" t="s">
        <v>7</v>
      </c>
      <c r="D371" s="1" t="s">
        <v>5</v>
      </c>
      <c r="E371" s="4">
        <v>78736</v>
      </c>
    </row>
    <row r="372" spans="1:5" x14ac:dyDescent="0.2">
      <c r="A372" s="3">
        <v>42004</v>
      </c>
      <c r="B372" s="40">
        <v>16269</v>
      </c>
      <c r="C372" s="1" t="s">
        <v>6</v>
      </c>
      <c r="D372" s="1" t="s">
        <v>5</v>
      </c>
      <c r="E372" s="4">
        <v>42536</v>
      </c>
    </row>
    <row r="373" spans="1:5" x14ac:dyDescent="0.2">
      <c r="A373" s="3">
        <v>42004</v>
      </c>
      <c r="B373" s="40">
        <v>16270</v>
      </c>
      <c r="C373" s="1" t="s">
        <v>6</v>
      </c>
      <c r="D373" s="1" t="s">
        <v>5</v>
      </c>
      <c r="E373" s="4">
        <v>45947.199999999997</v>
      </c>
    </row>
    <row r="374" spans="1:5" x14ac:dyDescent="0.2">
      <c r="A374" s="3">
        <v>42004</v>
      </c>
      <c r="B374" s="40">
        <v>16282</v>
      </c>
      <c r="C374" s="6" t="s">
        <v>20</v>
      </c>
      <c r="D374" s="1" t="s">
        <v>5</v>
      </c>
      <c r="E374" s="4">
        <v>44616</v>
      </c>
    </row>
    <row r="375" spans="1:5" x14ac:dyDescent="0.2">
      <c r="A375" s="3">
        <v>42004</v>
      </c>
      <c r="B375" s="40">
        <v>16287.1</v>
      </c>
      <c r="C375" s="6" t="s">
        <v>20</v>
      </c>
      <c r="D375" s="1" t="s">
        <v>5</v>
      </c>
      <c r="E375" s="4">
        <v>47382.400000000001</v>
      </c>
    </row>
    <row r="376" spans="1:5" x14ac:dyDescent="0.2">
      <c r="A376" s="3">
        <v>42004</v>
      </c>
      <c r="B376" s="40">
        <v>16297</v>
      </c>
      <c r="C376" s="1" t="s">
        <v>6</v>
      </c>
      <c r="D376" s="1" t="s">
        <v>5</v>
      </c>
      <c r="E376" s="4">
        <v>38979</v>
      </c>
    </row>
    <row r="377" spans="1:5" x14ac:dyDescent="0.2">
      <c r="A377" s="3">
        <v>42004</v>
      </c>
      <c r="B377" s="40">
        <v>16314</v>
      </c>
      <c r="C377" s="1" t="s">
        <v>6</v>
      </c>
      <c r="D377" s="1" t="s">
        <v>5</v>
      </c>
      <c r="E377" s="4">
        <v>47025.68</v>
      </c>
    </row>
    <row r="378" spans="1:5" x14ac:dyDescent="0.2">
      <c r="A378" s="3">
        <v>42004</v>
      </c>
      <c r="B378" s="40">
        <v>16317</v>
      </c>
      <c r="C378" s="1" t="s">
        <v>6</v>
      </c>
      <c r="D378" s="1" t="s">
        <v>5</v>
      </c>
      <c r="E378" s="4">
        <v>45947.199999999997</v>
      </c>
    </row>
    <row r="379" spans="1:5" x14ac:dyDescent="0.2">
      <c r="A379" s="3">
        <v>42004</v>
      </c>
      <c r="B379" s="40">
        <v>16329</v>
      </c>
      <c r="C379" s="6" t="s">
        <v>20</v>
      </c>
      <c r="D379" s="1" t="s">
        <v>5</v>
      </c>
      <c r="E379" s="4">
        <v>44616</v>
      </c>
    </row>
    <row r="380" spans="1:5" x14ac:dyDescent="0.2">
      <c r="A380" s="3">
        <v>42004</v>
      </c>
      <c r="B380" s="40">
        <v>16365</v>
      </c>
      <c r="C380" s="1" t="s">
        <v>6</v>
      </c>
      <c r="D380" s="1" t="s">
        <v>5</v>
      </c>
      <c r="E380" s="4">
        <v>46009.599999999999</v>
      </c>
    </row>
    <row r="381" spans="1:5" x14ac:dyDescent="0.2">
      <c r="A381" s="3">
        <v>42004</v>
      </c>
      <c r="B381" s="40">
        <v>16384.099999999999</v>
      </c>
      <c r="C381" s="6" t="s">
        <v>20</v>
      </c>
      <c r="D381" s="1" t="s">
        <v>5</v>
      </c>
      <c r="E381" s="4">
        <v>47382</v>
      </c>
    </row>
    <row r="382" spans="1:5" x14ac:dyDescent="0.2">
      <c r="A382" s="3">
        <v>42004</v>
      </c>
      <c r="B382" s="40">
        <v>16389</v>
      </c>
      <c r="C382" s="1" t="s">
        <v>6</v>
      </c>
      <c r="D382" s="1" t="s">
        <v>5</v>
      </c>
      <c r="E382" s="4">
        <v>46009.599999999999</v>
      </c>
    </row>
    <row r="383" spans="1:5" x14ac:dyDescent="0.2">
      <c r="A383" s="3">
        <v>42004</v>
      </c>
      <c r="B383" s="40">
        <v>16411</v>
      </c>
      <c r="C383" s="6" t="s">
        <v>20</v>
      </c>
      <c r="D383" s="1" t="s">
        <v>5</v>
      </c>
      <c r="E383" s="4">
        <v>45053</v>
      </c>
    </row>
    <row r="384" spans="1:5" x14ac:dyDescent="0.2">
      <c r="A384" s="3">
        <v>42004</v>
      </c>
      <c r="B384" s="40">
        <v>16428</v>
      </c>
      <c r="C384" s="1" t="s">
        <v>6</v>
      </c>
      <c r="D384" s="1" t="s">
        <v>5</v>
      </c>
      <c r="E384" s="4">
        <v>43659.199999999997</v>
      </c>
    </row>
    <row r="385" spans="1:5" x14ac:dyDescent="0.2">
      <c r="A385" s="3">
        <v>42004</v>
      </c>
      <c r="B385" s="40">
        <v>16450</v>
      </c>
      <c r="C385" s="1" t="s">
        <v>6</v>
      </c>
      <c r="D385" s="1" t="s">
        <v>5</v>
      </c>
      <c r="E385" s="4">
        <v>45947.199999999997</v>
      </c>
    </row>
    <row r="386" spans="1:5" x14ac:dyDescent="0.2">
      <c r="A386" s="3">
        <v>42004</v>
      </c>
      <c r="B386" s="40">
        <v>16479</v>
      </c>
      <c r="C386" s="6" t="s">
        <v>20</v>
      </c>
      <c r="D386" s="1" t="s">
        <v>5</v>
      </c>
      <c r="E386" s="4">
        <v>45053</v>
      </c>
    </row>
    <row r="387" spans="1:5" x14ac:dyDescent="0.2">
      <c r="A387" s="3">
        <v>42004</v>
      </c>
      <c r="B387" s="40">
        <v>16500.099999999999</v>
      </c>
      <c r="C387" s="1" t="s">
        <v>6</v>
      </c>
      <c r="D387" s="1" t="s">
        <v>5</v>
      </c>
      <c r="E387" s="4">
        <v>38979</v>
      </c>
    </row>
    <row r="388" spans="1:5" x14ac:dyDescent="0.2">
      <c r="A388" s="3">
        <v>42004</v>
      </c>
      <c r="B388" s="40">
        <v>16506</v>
      </c>
      <c r="C388" s="1" t="s">
        <v>6</v>
      </c>
      <c r="D388" s="1" t="s">
        <v>5</v>
      </c>
      <c r="E388" s="4">
        <v>40619.279999999999</v>
      </c>
    </row>
    <row r="389" spans="1:5" x14ac:dyDescent="0.2">
      <c r="A389" s="3">
        <v>42004</v>
      </c>
      <c r="B389" s="40">
        <v>16515</v>
      </c>
      <c r="C389" s="6" t="s">
        <v>20</v>
      </c>
      <c r="D389" s="1" t="s">
        <v>5</v>
      </c>
      <c r="E389" s="4">
        <v>43742</v>
      </c>
    </row>
    <row r="390" spans="1:5" x14ac:dyDescent="0.2">
      <c r="A390" s="3">
        <v>42004</v>
      </c>
      <c r="B390" s="40">
        <v>16523</v>
      </c>
      <c r="C390" s="1" t="s">
        <v>6</v>
      </c>
      <c r="D390" s="1" t="s">
        <v>5</v>
      </c>
      <c r="E390" s="4">
        <v>45947.199999999997</v>
      </c>
    </row>
    <row r="391" spans="1:5" x14ac:dyDescent="0.2">
      <c r="A391" s="3">
        <v>42004</v>
      </c>
      <c r="B391" s="40">
        <v>16550</v>
      </c>
      <c r="C391" s="6" t="s">
        <v>20</v>
      </c>
      <c r="D391" s="1" t="s">
        <v>5</v>
      </c>
      <c r="E391" s="4">
        <v>42390</v>
      </c>
    </row>
    <row r="392" spans="1:5" x14ac:dyDescent="0.2">
      <c r="A392" s="3">
        <v>42004</v>
      </c>
      <c r="B392" s="40">
        <v>16560</v>
      </c>
      <c r="C392" s="1" t="s">
        <v>6</v>
      </c>
      <c r="D392" s="1" t="s">
        <v>5</v>
      </c>
      <c r="E392" s="4">
        <v>33252.54</v>
      </c>
    </row>
    <row r="393" spans="1:5" x14ac:dyDescent="0.2">
      <c r="A393" s="3">
        <v>42004</v>
      </c>
      <c r="B393" s="40">
        <v>16561</v>
      </c>
      <c r="C393" s="1" t="s">
        <v>6</v>
      </c>
      <c r="D393" s="1" t="s">
        <v>5</v>
      </c>
      <c r="E393" s="4">
        <v>43659.199999999997</v>
      </c>
    </row>
    <row r="394" spans="1:5" x14ac:dyDescent="0.2">
      <c r="A394" s="3">
        <v>42004</v>
      </c>
      <c r="B394" s="40">
        <v>16562</v>
      </c>
      <c r="C394" s="1" t="s">
        <v>6</v>
      </c>
      <c r="D394" s="1" t="s">
        <v>5</v>
      </c>
      <c r="E394" s="4">
        <v>36150.400000000001</v>
      </c>
    </row>
    <row r="395" spans="1:5" x14ac:dyDescent="0.2">
      <c r="A395" s="3">
        <v>42004</v>
      </c>
      <c r="B395" s="40">
        <v>16578</v>
      </c>
      <c r="C395" s="1" t="s">
        <v>6</v>
      </c>
      <c r="D395" s="1" t="s">
        <v>5</v>
      </c>
      <c r="E395" s="4">
        <v>35651.199999999997</v>
      </c>
    </row>
    <row r="396" spans="1:5" x14ac:dyDescent="0.2">
      <c r="A396" s="3">
        <v>42004</v>
      </c>
      <c r="B396" s="40">
        <v>16582</v>
      </c>
      <c r="C396" s="6" t="s">
        <v>20</v>
      </c>
      <c r="D396" s="1" t="s">
        <v>5</v>
      </c>
      <c r="E396" s="4">
        <v>45053</v>
      </c>
    </row>
    <row r="397" spans="1:5" x14ac:dyDescent="0.2">
      <c r="A397" s="3">
        <v>42004</v>
      </c>
      <c r="B397" s="40">
        <v>16587</v>
      </c>
      <c r="C397" s="6" t="s">
        <v>20</v>
      </c>
      <c r="D397" s="1" t="s">
        <v>5</v>
      </c>
      <c r="E397" s="4">
        <v>41350.400000000001</v>
      </c>
    </row>
    <row r="398" spans="1:5" x14ac:dyDescent="0.2">
      <c r="A398" s="3">
        <v>42004</v>
      </c>
      <c r="B398" s="40">
        <v>16588</v>
      </c>
      <c r="C398" s="6" t="s">
        <v>20</v>
      </c>
      <c r="D398" s="1" t="s">
        <v>5</v>
      </c>
      <c r="E398" s="4">
        <v>45053</v>
      </c>
    </row>
    <row r="399" spans="1:5" x14ac:dyDescent="0.2">
      <c r="A399" s="3">
        <v>42004</v>
      </c>
      <c r="B399" s="40">
        <v>16606</v>
      </c>
      <c r="C399" s="1" t="s">
        <v>6</v>
      </c>
      <c r="D399" s="1" t="s">
        <v>5</v>
      </c>
      <c r="E399" s="4">
        <v>46176</v>
      </c>
    </row>
    <row r="400" spans="1:5" x14ac:dyDescent="0.2">
      <c r="A400" s="3">
        <v>42004</v>
      </c>
      <c r="B400" s="40">
        <v>16607</v>
      </c>
      <c r="C400" s="1" t="s">
        <v>6</v>
      </c>
      <c r="D400" s="1" t="s">
        <v>5</v>
      </c>
      <c r="E400" s="4">
        <v>32243.54</v>
      </c>
    </row>
    <row r="401" spans="1:5" x14ac:dyDescent="0.2">
      <c r="A401" s="3">
        <v>42004</v>
      </c>
      <c r="B401" s="40">
        <v>16609.099999999999</v>
      </c>
      <c r="C401" s="1" t="s">
        <v>6</v>
      </c>
      <c r="D401" s="1" t="s">
        <v>5</v>
      </c>
      <c r="E401" s="4">
        <v>55203.199999999997</v>
      </c>
    </row>
    <row r="402" spans="1:5" x14ac:dyDescent="0.2">
      <c r="A402" s="3">
        <v>42004</v>
      </c>
      <c r="B402" s="40">
        <v>16611</v>
      </c>
      <c r="C402" s="1" t="s">
        <v>7</v>
      </c>
      <c r="D402" s="1" t="s">
        <v>5</v>
      </c>
      <c r="E402" s="4">
        <v>70349.5</v>
      </c>
    </row>
    <row r="403" spans="1:5" x14ac:dyDescent="0.2">
      <c r="A403" s="3">
        <v>42004</v>
      </c>
      <c r="B403" s="40">
        <v>16670</v>
      </c>
      <c r="C403" s="6" t="s">
        <v>20</v>
      </c>
      <c r="D403" s="1" t="s">
        <v>5</v>
      </c>
      <c r="E403" s="4">
        <v>41350.400000000001</v>
      </c>
    </row>
    <row r="404" spans="1:5" x14ac:dyDescent="0.2">
      <c r="A404" s="3">
        <v>42004</v>
      </c>
      <c r="B404" s="40">
        <v>16713</v>
      </c>
      <c r="C404" s="6" t="s">
        <v>20</v>
      </c>
      <c r="D404" s="1" t="s">
        <v>5</v>
      </c>
      <c r="E404" s="4">
        <v>45053</v>
      </c>
    </row>
    <row r="405" spans="1:5" x14ac:dyDescent="0.2">
      <c r="A405" s="3">
        <v>42004</v>
      </c>
      <c r="B405" s="40">
        <v>16714</v>
      </c>
      <c r="C405" s="6" t="s">
        <v>20</v>
      </c>
      <c r="D405" s="1" t="s">
        <v>5</v>
      </c>
      <c r="E405" s="4">
        <v>42806</v>
      </c>
    </row>
    <row r="406" spans="1:5" x14ac:dyDescent="0.2">
      <c r="A406" s="3">
        <v>42004</v>
      </c>
      <c r="B406" s="40">
        <v>16733</v>
      </c>
      <c r="C406" s="6" t="s">
        <v>20</v>
      </c>
      <c r="D406" s="1" t="s">
        <v>5</v>
      </c>
      <c r="E406" s="4">
        <v>41350.400000000001</v>
      </c>
    </row>
    <row r="407" spans="1:5" x14ac:dyDescent="0.2">
      <c r="A407" s="3">
        <v>42004</v>
      </c>
      <c r="B407" s="40">
        <v>16734</v>
      </c>
      <c r="C407" s="1" t="s">
        <v>6</v>
      </c>
      <c r="D407" s="1" t="s">
        <v>5</v>
      </c>
      <c r="E407" s="4">
        <v>39062.400000000001</v>
      </c>
    </row>
    <row r="408" spans="1:5" x14ac:dyDescent="0.2">
      <c r="A408" s="3">
        <v>42004</v>
      </c>
      <c r="B408" s="40">
        <v>16735</v>
      </c>
      <c r="C408" s="1" t="s">
        <v>6</v>
      </c>
      <c r="D408" s="1" t="s">
        <v>5</v>
      </c>
      <c r="E408" s="4">
        <v>45843.199999999997</v>
      </c>
    </row>
    <row r="409" spans="1:5" x14ac:dyDescent="0.2">
      <c r="A409" s="3">
        <v>42004</v>
      </c>
      <c r="B409" s="40">
        <v>16745</v>
      </c>
      <c r="C409" s="6" t="s">
        <v>20</v>
      </c>
      <c r="D409" s="1" t="s">
        <v>5</v>
      </c>
      <c r="E409" s="4">
        <v>43742</v>
      </c>
    </row>
    <row r="410" spans="1:5" x14ac:dyDescent="0.2">
      <c r="A410" s="3">
        <v>42004</v>
      </c>
      <c r="B410" s="40">
        <v>16751</v>
      </c>
      <c r="C410" s="6" t="s">
        <v>20</v>
      </c>
      <c r="D410" s="1" t="s">
        <v>5</v>
      </c>
      <c r="E410" s="4">
        <v>38314</v>
      </c>
    </row>
    <row r="411" spans="1:5" x14ac:dyDescent="0.2">
      <c r="A411" s="3">
        <v>42004</v>
      </c>
      <c r="B411" s="40">
        <v>16761</v>
      </c>
      <c r="C411" s="1" t="s">
        <v>6</v>
      </c>
      <c r="D411" s="1" t="s">
        <v>5</v>
      </c>
      <c r="E411" s="4">
        <v>44283.199999999997</v>
      </c>
    </row>
    <row r="412" spans="1:5" x14ac:dyDescent="0.2">
      <c r="A412" s="3">
        <v>42004</v>
      </c>
      <c r="B412" s="40">
        <v>16771</v>
      </c>
      <c r="C412" s="1" t="s">
        <v>6</v>
      </c>
      <c r="D412" s="1" t="s">
        <v>5</v>
      </c>
      <c r="E412" s="4">
        <v>42848</v>
      </c>
    </row>
    <row r="413" spans="1:5" x14ac:dyDescent="0.2">
      <c r="A413" s="3">
        <v>42004</v>
      </c>
      <c r="B413" s="40">
        <v>16774</v>
      </c>
      <c r="C413" s="1" t="s">
        <v>6</v>
      </c>
      <c r="D413" s="1" t="s">
        <v>5</v>
      </c>
      <c r="E413" s="4">
        <v>43659.199999999997</v>
      </c>
    </row>
    <row r="414" spans="1:5" x14ac:dyDescent="0.2">
      <c r="A414" s="3">
        <v>42004</v>
      </c>
      <c r="B414" s="40">
        <v>16778</v>
      </c>
      <c r="C414" s="6" t="s">
        <v>20</v>
      </c>
      <c r="D414" s="1" t="s">
        <v>5</v>
      </c>
      <c r="E414" s="4">
        <v>41350.400000000001</v>
      </c>
    </row>
    <row r="415" spans="1:5" x14ac:dyDescent="0.2">
      <c r="A415" s="3">
        <v>42004</v>
      </c>
      <c r="B415" s="40">
        <v>16780</v>
      </c>
      <c r="C415" s="1" t="s">
        <v>6</v>
      </c>
      <c r="D415" s="1" t="s">
        <v>5</v>
      </c>
      <c r="E415" s="4">
        <v>32635</v>
      </c>
    </row>
    <row r="416" spans="1:5" x14ac:dyDescent="0.2">
      <c r="A416" s="3">
        <v>42004</v>
      </c>
      <c r="B416" s="40">
        <v>16783</v>
      </c>
      <c r="C416" s="1" t="s">
        <v>6</v>
      </c>
      <c r="D416" s="1" t="s">
        <v>5</v>
      </c>
      <c r="E416" s="4">
        <v>42723.199999999997</v>
      </c>
    </row>
    <row r="417" spans="1:5" x14ac:dyDescent="0.2">
      <c r="A417" s="3">
        <v>42004</v>
      </c>
      <c r="B417" s="40">
        <v>16786</v>
      </c>
      <c r="C417" s="1" t="s">
        <v>6</v>
      </c>
      <c r="D417" s="1" t="s">
        <v>5</v>
      </c>
      <c r="E417" s="4">
        <v>39062.400000000001</v>
      </c>
    </row>
    <row r="418" spans="1:5" x14ac:dyDescent="0.2">
      <c r="A418" s="3">
        <v>42004</v>
      </c>
      <c r="B418" s="40">
        <v>16792</v>
      </c>
      <c r="C418" s="6" t="s">
        <v>20</v>
      </c>
      <c r="D418" s="1" t="s">
        <v>5</v>
      </c>
      <c r="E418" s="4">
        <v>41350.400000000001</v>
      </c>
    </row>
    <row r="419" spans="1:5" x14ac:dyDescent="0.2">
      <c r="A419" s="3">
        <v>42004</v>
      </c>
      <c r="B419" s="40">
        <v>16794.099999999999</v>
      </c>
      <c r="C419" s="1" t="s">
        <v>6</v>
      </c>
      <c r="D419" s="1" t="s">
        <v>5</v>
      </c>
      <c r="E419" s="4">
        <v>36067</v>
      </c>
    </row>
    <row r="420" spans="1:5" x14ac:dyDescent="0.2">
      <c r="A420" s="3">
        <v>42004</v>
      </c>
      <c r="B420" s="40">
        <v>16817</v>
      </c>
      <c r="C420" s="1" t="s">
        <v>6</v>
      </c>
      <c r="D420" s="1" t="s">
        <v>5</v>
      </c>
      <c r="E420" s="4">
        <v>73964.800000000003</v>
      </c>
    </row>
    <row r="421" spans="1:5" x14ac:dyDescent="0.2">
      <c r="A421" s="3">
        <v>42004</v>
      </c>
      <c r="B421" s="40">
        <v>16829</v>
      </c>
      <c r="C421" s="1" t="s">
        <v>6</v>
      </c>
      <c r="D421" s="1" t="s">
        <v>5</v>
      </c>
      <c r="E421" s="4">
        <v>42598</v>
      </c>
    </row>
    <row r="422" spans="1:5" x14ac:dyDescent="0.2">
      <c r="A422" s="3">
        <v>42004</v>
      </c>
      <c r="B422" s="40">
        <v>16831</v>
      </c>
      <c r="C422" s="6" t="s">
        <v>20</v>
      </c>
      <c r="D422" s="1" t="s">
        <v>5</v>
      </c>
      <c r="E422" s="4">
        <v>47382.400000000001</v>
      </c>
    </row>
    <row r="423" spans="1:5" x14ac:dyDescent="0.2">
      <c r="A423" s="3">
        <v>42004</v>
      </c>
      <c r="B423" s="40">
        <v>16853</v>
      </c>
      <c r="C423" s="1" t="s">
        <v>6</v>
      </c>
      <c r="D423" s="1" t="s">
        <v>5</v>
      </c>
      <c r="E423" s="4">
        <v>39436.800000000003</v>
      </c>
    </row>
    <row r="424" spans="1:5" x14ac:dyDescent="0.2">
      <c r="A424" s="3">
        <v>42004</v>
      </c>
      <c r="B424" s="40">
        <v>16859.099999999999</v>
      </c>
      <c r="C424" s="1" t="s">
        <v>6</v>
      </c>
      <c r="D424" s="1" t="s">
        <v>5</v>
      </c>
      <c r="E424" s="4">
        <v>47659.25</v>
      </c>
    </row>
    <row r="425" spans="1:5" x14ac:dyDescent="0.2">
      <c r="A425" s="3">
        <v>42004</v>
      </c>
      <c r="B425" s="40">
        <v>16870</v>
      </c>
      <c r="C425" s="6" t="s">
        <v>20</v>
      </c>
      <c r="D425" s="1" t="s">
        <v>5</v>
      </c>
      <c r="E425" s="4">
        <v>39853</v>
      </c>
    </row>
    <row r="426" spans="1:5" x14ac:dyDescent="0.2">
      <c r="A426" s="3">
        <v>42004</v>
      </c>
      <c r="B426" s="40">
        <v>16871</v>
      </c>
      <c r="C426" s="6" t="s">
        <v>20</v>
      </c>
      <c r="D426" s="1" t="s">
        <v>5</v>
      </c>
      <c r="E426" s="4">
        <v>39853</v>
      </c>
    </row>
    <row r="427" spans="1:5" x14ac:dyDescent="0.2">
      <c r="A427" s="3">
        <v>42004</v>
      </c>
      <c r="B427" s="40">
        <v>16872</v>
      </c>
      <c r="C427" s="6" t="s">
        <v>20</v>
      </c>
      <c r="D427" s="1" t="s">
        <v>5</v>
      </c>
      <c r="E427" s="4">
        <v>39853</v>
      </c>
    </row>
    <row r="428" spans="1:5" x14ac:dyDescent="0.2">
      <c r="A428" s="3">
        <v>42004</v>
      </c>
      <c r="B428" s="40">
        <v>16882</v>
      </c>
      <c r="C428" s="1" t="s">
        <v>6</v>
      </c>
      <c r="D428" s="1" t="s">
        <v>5</v>
      </c>
      <c r="E428" s="4">
        <v>49649.599999999999</v>
      </c>
    </row>
    <row r="429" spans="1:5" x14ac:dyDescent="0.2">
      <c r="A429" s="3">
        <v>42004</v>
      </c>
      <c r="B429" s="40">
        <v>16906</v>
      </c>
      <c r="C429" s="1" t="s">
        <v>7</v>
      </c>
      <c r="D429" s="1" t="s">
        <v>5</v>
      </c>
      <c r="E429" s="4">
        <v>83020.800000000003</v>
      </c>
    </row>
    <row r="430" spans="1:5" x14ac:dyDescent="0.2">
      <c r="A430" s="3">
        <v>42004</v>
      </c>
      <c r="B430" s="40">
        <v>16907</v>
      </c>
      <c r="C430" s="1" t="s">
        <v>6</v>
      </c>
      <c r="D430" s="1" t="s">
        <v>5</v>
      </c>
      <c r="E430" s="4">
        <v>40081.599999999999</v>
      </c>
    </row>
    <row r="431" spans="1:5" x14ac:dyDescent="0.2">
      <c r="A431" s="3">
        <v>42004</v>
      </c>
      <c r="B431" s="40">
        <v>16908</v>
      </c>
      <c r="C431" s="1" t="s">
        <v>6</v>
      </c>
      <c r="D431" s="1" t="s">
        <v>5</v>
      </c>
      <c r="E431" s="4">
        <v>41059.199999999997</v>
      </c>
    </row>
    <row r="432" spans="1:5" x14ac:dyDescent="0.2">
      <c r="A432" s="3">
        <v>42004</v>
      </c>
      <c r="B432" s="40">
        <v>16909</v>
      </c>
      <c r="C432" s="1" t="s">
        <v>6</v>
      </c>
      <c r="D432" s="1" t="s">
        <v>5</v>
      </c>
      <c r="E432" s="4">
        <v>33633.599999999999</v>
      </c>
    </row>
    <row r="433" spans="1:5" x14ac:dyDescent="0.2">
      <c r="A433" s="3">
        <v>42004</v>
      </c>
      <c r="B433" s="40">
        <v>16910</v>
      </c>
      <c r="C433" s="1" t="s">
        <v>6</v>
      </c>
      <c r="D433" s="1" t="s">
        <v>5</v>
      </c>
      <c r="E433" s="4">
        <v>39062.400000000001</v>
      </c>
    </row>
    <row r="434" spans="1:5" x14ac:dyDescent="0.2">
      <c r="A434" s="3">
        <v>42004</v>
      </c>
      <c r="B434" s="40">
        <v>16944.099999999999</v>
      </c>
      <c r="C434" s="1" t="s">
        <v>6</v>
      </c>
      <c r="D434" s="1" t="s">
        <v>5</v>
      </c>
      <c r="E434" s="4">
        <v>33758</v>
      </c>
    </row>
    <row r="435" spans="1:5" x14ac:dyDescent="0.2">
      <c r="A435" s="3">
        <v>42004</v>
      </c>
      <c r="B435" s="40">
        <v>16970</v>
      </c>
      <c r="C435" s="6" t="s">
        <v>20</v>
      </c>
      <c r="D435" s="1" t="s">
        <v>5</v>
      </c>
      <c r="E435" s="4">
        <v>41350.400000000001</v>
      </c>
    </row>
    <row r="436" spans="1:5" x14ac:dyDescent="0.2">
      <c r="A436" s="3">
        <v>42004</v>
      </c>
      <c r="B436" s="40">
        <v>16971</v>
      </c>
      <c r="C436" s="1" t="s">
        <v>6</v>
      </c>
      <c r="D436" s="1" t="s">
        <v>5</v>
      </c>
      <c r="E436" s="4">
        <v>37814.400000000001</v>
      </c>
    </row>
    <row r="437" spans="1:5" x14ac:dyDescent="0.2">
      <c r="A437" s="3">
        <v>42004</v>
      </c>
      <c r="B437" s="40">
        <v>16972</v>
      </c>
      <c r="C437" s="6" t="s">
        <v>20</v>
      </c>
      <c r="D437" s="1" t="s">
        <v>5</v>
      </c>
      <c r="E437" s="4">
        <v>41350.400000000001</v>
      </c>
    </row>
    <row r="438" spans="1:5" x14ac:dyDescent="0.2">
      <c r="A438" s="3">
        <v>42004</v>
      </c>
      <c r="B438" s="40">
        <v>16973</v>
      </c>
      <c r="C438" s="1" t="s">
        <v>7</v>
      </c>
      <c r="D438" s="1" t="s">
        <v>5</v>
      </c>
      <c r="E438" s="4">
        <v>47309.8</v>
      </c>
    </row>
    <row r="439" spans="1:5" x14ac:dyDescent="0.2">
      <c r="A439" s="3">
        <v>42004</v>
      </c>
      <c r="B439" s="40">
        <v>16974</v>
      </c>
      <c r="C439" s="6" t="s">
        <v>20</v>
      </c>
      <c r="D439" s="1" t="s">
        <v>5</v>
      </c>
      <c r="E439" s="4">
        <v>41350.400000000001</v>
      </c>
    </row>
    <row r="440" spans="1:5" x14ac:dyDescent="0.2">
      <c r="A440" s="3">
        <v>42004</v>
      </c>
      <c r="B440" s="40">
        <v>16979</v>
      </c>
      <c r="C440" s="1" t="s">
        <v>7</v>
      </c>
      <c r="D440" s="1" t="s">
        <v>5</v>
      </c>
      <c r="E440" s="4">
        <v>56501.77</v>
      </c>
    </row>
    <row r="441" spans="1:5" x14ac:dyDescent="0.2">
      <c r="A441" s="3">
        <v>42004</v>
      </c>
      <c r="B441" s="40">
        <v>16999</v>
      </c>
      <c r="C441" s="1" t="s">
        <v>6</v>
      </c>
      <c r="D441" s="1" t="s">
        <v>5</v>
      </c>
      <c r="E441" s="4">
        <v>43659.199999999997</v>
      </c>
    </row>
    <row r="442" spans="1:5" x14ac:dyDescent="0.2">
      <c r="A442" s="3">
        <v>42004</v>
      </c>
      <c r="B442" s="40">
        <v>17000</v>
      </c>
      <c r="C442" s="1" t="s">
        <v>7</v>
      </c>
      <c r="D442" s="1" t="s">
        <v>5</v>
      </c>
      <c r="E442" s="4">
        <v>53466.86</v>
      </c>
    </row>
    <row r="443" spans="1:5" x14ac:dyDescent="0.2">
      <c r="A443" s="3">
        <v>42004</v>
      </c>
      <c r="B443" s="40">
        <v>17002</v>
      </c>
      <c r="C443" s="1" t="s">
        <v>6</v>
      </c>
      <c r="D443" s="1" t="s">
        <v>5</v>
      </c>
      <c r="E443" s="4">
        <v>39062.400000000001</v>
      </c>
    </row>
    <row r="444" spans="1:5" x14ac:dyDescent="0.2">
      <c r="A444" s="3">
        <v>42004</v>
      </c>
      <c r="B444" s="40">
        <v>17015</v>
      </c>
      <c r="C444" s="6" t="s">
        <v>20</v>
      </c>
      <c r="D444" s="1" t="s">
        <v>5</v>
      </c>
      <c r="E444" s="4">
        <v>38314</v>
      </c>
    </row>
    <row r="445" spans="1:5" x14ac:dyDescent="0.2">
      <c r="A445" s="3">
        <v>42004</v>
      </c>
      <c r="B445" s="40">
        <v>17019</v>
      </c>
      <c r="C445" s="6" t="s">
        <v>20</v>
      </c>
      <c r="D445" s="1" t="s">
        <v>5</v>
      </c>
      <c r="E445" s="4">
        <v>37918</v>
      </c>
    </row>
    <row r="446" spans="1:5" x14ac:dyDescent="0.2">
      <c r="A446" s="3">
        <v>42004</v>
      </c>
      <c r="B446" s="40">
        <v>17022</v>
      </c>
      <c r="C446" s="6" t="s">
        <v>20</v>
      </c>
      <c r="D446" s="1" t="s">
        <v>5</v>
      </c>
      <c r="E446" s="4">
        <v>41350.400000000001</v>
      </c>
    </row>
    <row r="447" spans="1:5" x14ac:dyDescent="0.2">
      <c r="A447" s="3">
        <v>42004</v>
      </c>
      <c r="B447" s="40">
        <v>17023</v>
      </c>
      <c r="C447" s="6" t="s">
        <v>20</v>
      </c>
      <c r="D447" s="1" t="s">
        <v>5</v>
      </c>
      <c r="E447" s="4">
        <v>41350.400000000001</v>
      </c>
    </row>
    <row r="448" spans="1:5" x14ac:dyDescent="0.2">
      <c r="A448" s="3">
        <v>42004</v>
      </c>
      <c r="B448" s="40">
        <v>17024</v>
      </c>
      <c r="C448" s="6" t="s">
        <v>20</v>
      </c>
      <c r="D448" s="1" t="s">
        <v>5</v>
      </c>
      <c r="E448" s="4">
        <v>41350.400000000001</v>
      </c>
    </row>
    <row r="449" spans="1:5" x14ac:dyDescent="0.2">
      <c r="A449" s="3">
        <v>42004</v>
      </c>
      <c r="B449" s="40">
        <v>17026</v>
      </c>
      <c r="C449" s="6" t="s">
        <v>20</v>
      </c>
      <c r="D449" s="1" t="s">
        <v>5</v>
      </c>
      <c r="E449" s="4">
        <v>41350.400000000001</v>
      </c>
    </row>
    <row r="450" spans="1:5" x14ac:dyDescent="0.2">
      <c r="A450" s="3">
        <v>42004</v>
      </c>
      <c r="B450" s="40">
        <v>17089</v>
      </c>
      <c r="C450" s="1" t="s">
        <v>7</v>
      </c>
      <c r="D450" s="1" t="s">
        <v>5</v>
      </c>
      <c r="E450" s="4">
        <v>114746.94</v>
      </c>
    </row>
    <row r="451" spans="1:5" x14ac:dyDescent="0.2">
      <c r="A451" s="3">
        <v>42004</v>
      </c>
      <c r="B451" s="40">
        <v>17099.099999999999</v>
      </c>
      <c r="C451" s="1" t="s">
        <v>6</v>
      </c>
      <c r="D451" s="1" t="s">
        <v>5</v>
      </c>
      <c r="E451" s="4">
        <v>40308.74</v>
      </c>
    </row>
    <row r="452" spans="1:5" x14ac:dyDescent="0.2">
      <c r="A452" s="3">
        <v>42004</v>
      </c>
      <c r="B452" s="40">
        <v>17141</v>
      </c>
      <c r="C452" s="1" t="s">
        <v>6</v>
      </c>
      <c r="D452" s="1" t="s">
        <v>5</v>
      </c>
      <c r="E452" s="4">
        <v>39062.400000000001</v>
      </c>
    </row>
    <row r="453" spans="1:5" x14ac:dyDescent="0.2">
      <c r="A453" s="3">
        <v>42004</v>
      </c>
      <c r="B453" s="40">
        <v>17144</v>
      </c>
      <c r="C453" s="1" t="s">
        <v>6</v>
      </c>
      <c r="D453" s="1" t="s">
        <v>5</v>
      </c>
      <c r="E453" s="4">
        <v>34507.199999999997</v>
      </c>
    </row>
    <row r="454" spans="1:5" x14ac:dyDescent="0.2">
      <c r="A454" s="3">
        <v>42004</v>
      </c>
      <c r="B454" s="40">
        <v>17150</v>
      </c>
      <c r="C454" s="1" t="s">
        <v>6</v>
      </c>
      <c r="D454" s="1" t="s">
        <v>5</v>
      </c>
      <c r="E454" s="4">
        <v>36150.400000000001</v>
      </c>
    </row>
    <row r="455" spans="1:5" x14ac:dyDescent="0.2">
      <c r="A455" s="3">
        <v>42004</v>
      </c>
      <c r="B455" s="40">
        <v>17153</v>
      </c>
      <c r="C455" s="6" t="s">
        <v>20</v>
      </c>
      <c r="D455" s="1" t="s">
        <v>5</v>
      </c>
      <c r="E455" s="4">
        <v>39291</v>
      </c>
    </row>
    <row r="456" spans="1:5" x14ac:dyDescent="0.2">
      <c r="A456" s="3">
        <v>42004</v>
      </c>
      <c r="B456" s="40">
        <v>17190</v>
      </c>
      <c r="C456" s="6" t="s">
        <v>20</v>
      </c>
      <c r="D456" s="1" t="s">
        <v>5</v>
      </c>
      <c r="E456" s="4">
        <v>41350</v>
      </c>
    </row>
    <row r="457" spans="1:5" x14ac:dyDescent="0.2">
      <c r="A457" s="3">
        <v>42004</v>
      </c>
      <c r="B457" s="40">
        <v>17192.099999999999</v>
      </c>
      <c r="C457" s="6" t="s">
        <v>20</v>
      </c>
      <c r="D457" s="1" t="s">
        <v>5</v>
      </c>
      <c r="E457" s="4">
        <v>41350</v>
      </c>
    </row>
    <row r="458" spans="1:5" x14ac:dyDescent="0.2">
      <c r="A458" s="3">
        <v>42004</v>
      </c>
      <c r="B458" s="40">
        <v>17193</v>
      </c>
      <c r="C458" s="6" t="s">
        <v>20</v>
      </c>
      <c r="D458" s="1" t="s">
        <v>5</v>
      </c>
      <c r="E458" s="4">
        <v>41350</v>
      </c>
    </row>
    <row r="459" spans="1:5" x14ac:dyDescent="0.2">
      <c r="A459" s="3">
        <v>42004</v>
      </c>
      <c r="B459" s="40">
        <v>17199</v>
      </c>
      <c r="C459" s="1" t="s">
        <v>6</v>
      </c>
      <c r="D459" s="1" t="s">
        <v>5</v>
      </c>
      <c r="E459" s="4">
        <v>39048.050000000003</v>
      </c>
    </row>
    <row r="460" spans="1:5" x14ac:dyDescent="0.2">
      <c r="A460" s="3">
        <v>42004</v>
      </c>
      <c r="B460" s="40">
        <v>17200</v>
      </c>
      <c r="C460" s="6" t="s">
        <v>20</v>
      </c>
      <c r="D460" s="1" t="s">
        <v>5</v>
      </c>
      <c r="E460" s="4">
        <v>41350</v>
      </c>
    </row>
    <row r="461" spans="1:5" x14ac:dyDescent="0.2">
      <c r="A461" s="3">
        <v>42004</v>
      </c>
      <c r="B461" s="40">
        <v>17211</v>
      </c>
      <c r="C461" s="1" t="s">
        <v>6</v>
      </c>
      <c r="D461" s="1" t="s">
        <v>5</v>
      </c>
      <c r="E461" s="4">
        <v>39603.199999999997</v>
      </c>
    </row>
    <row r="462" spans="1:5" x14ac:dyDescent="0.2">
      <c r="A462" s="3">
        <v>42004</v>
      </c>
      <c r="B462" s="40">
        <v>17235</v>
      </c>
      <c r="C462" s="6" t="s">
        <v>20</v>
      </c>
      <c r="D462" s="1" t="s">
        <v>5</v>
      </c>
      <c r="E462" s="4">
        <v>42806</v>
      </c>
    </row>
    <row r="463" spans="1:5" x14ac:dyDescent="0.2">
      <c r="A463" s="3">
        <v>42004</v>
      </c>
      <c r="B463" s="40">
        <v>17271</v>
      </c>
      <c r="C463" s="1" t="s">
        <v>6</v>
      </c>
      <c r="D463" s="1" t="s">
        <v>5</v>
      </c>
      <c r="E463" s="4">
        <v>36067.199999999997</v>
      </c>
    </row>
    <row r="464" spans="1:5" x14ac:dyDescent="0.2">
      <c r="A464" s="3">
        <v>42004</v>
      </c>
      <c r="B464" s="40">
        <v>17281</v>
      </c>
      <c r="C464" s="1" t="s">
        <v>6</v>
      </c>
      <c r="D464" s="1" t="s">
        <v>5</v>
      </c>
      <c r="E464" s="4">
        <v>37398.400000000001</v>
      </c>
    </row>
    <row r="465" spans="1:5" x14ac:dyDescent="0.2">
      <c r="A465" s="3">
        <v>42004</v>
      </c>
      <c r="B465" s="40">
        <v>17296.099999999999</v>
      </c>
      <c r="C465" s="1" t="s">
        <v>6</v>
      </c>
      <c r="D465" s="1" t="s">
        <v>5</v>
      </c>
      <c r="E465" s="4">
        <v>32448</v>
      </c>
    </row>
    <row r="466" spans="1:5" x14ac:dyDescent="0.2">
      <c r="A466" s="3">
        <v>42004</v>
      </c>
      <c r="B466" s="40">
        <v>17299</v>
      </c>
      <c r="C466" s="1" t="s">
        <v>6</v>
      </c>
      <c r="D466" s="1" t="s">
        <v>5</v>
      </c>
      <c r="E466" s="4">
        <v>40248</v>
      </c>
    </row>
    <row r="467" spans="1:5" x14ac:dyDescent="0.2">
      <c r="A467" s="3">
        <v>42004</v>
      </c>
      <c r="B467" s="40">
        <v>17301</v>
      </c>
      <c r="C467" s="6" t="s">
        <v>20</v>
      </c>
      <c r="D467" s="1" t="s">
        <v>5</v>
      </c>
      <c r="E467" s="4">
        <v>41350</v>
      </c>
    </row>
    <row r="468" spans="1:5" x14ac:dyDescent="0.2">
      <c r="A468" s="3">
        <v>42004</v>
      </c>
      <c r="B468" s="40">
        <v>17303</v>
      </c>
      <c r="C468" s="6" t="s">
        <v>20</v>
      </c>
      <c r="D468" s="1" t="s">
        <v>5</v>
      </c>
      <c r="E468" s="4">
        <v>41350</v>
      </c>
    </row>
    <row r="469" spans="1:5" x14ac:dyDescent="0.2">
      <c r="A469" s="3">
        <v>42004</v>
      </c>
      <c r="B469" s="40">
        <v>17304</v>
      </c>
      <c r="C469" s="6" t="s">
        <v>20</v>
      </c>
      <c r="D469" s="1" t="s">
        <v>5</v>
      </c>
      <c r="E469" s="4">
        <v>41350</v>
      </c>
    </row>
    <row r="470" spans="1:5" x14ac:dyDescent="0.2">
      <c r="A470" s="3">
        <v>42004</v>
      </c>
      <c r="B470" s="40">
        <v>17305.099999999999</v>
      </c>
      <c r="C470" s="6" t="s">
        <v>20</v>
      </c>
      <c r="D470" s="1" t="s">
        <v>5</v>
      </c>
      <c r="E470" s="4">
        <v>41350</v>
      </c>
    </row>
    <row r="471" spans="1:5" x14ac:dyDescent="0.2">
      <c r="A471" s="3">
        <v>42004</v>
      </c>
      <c r="B471" s="40">
        <v>17308</v>
      </c>
      <c r="C471" s="6" t="s">
        <v>20</v>
      </c>
      <c r="D471" s="1" t="s">
        <v>5</v>
      </c>
      <c r="E471" s="4">
        <v>41350</v>
      </c>
    </row>
    <row r="472" spans="1:5" x14ac:dyDescent="0.2">
      <c r="A472" s="3">
        <v>42004</v>
      </c>
      <c r="B472" s="40">
        <v>17309</v>
      </c>
      <c r="C472" s="6" t="s">
        <v>20</v>
      </c>
      <c r="D472" s="1" t="s">
        <v>5</v>
      </c>
      <c r="E472" s="4">
        <v>41350</v>
      </c>
    </row>
    <row r="473" spans="1:5" x14ac:dyDescent="0.2">
      <c r="A473" s="3">
        <v>42004</v>
      </c>
      <c r="B473" s="40">
        <v>17345</v>
      </c>
      <c r="C473" s="1" t="s">
        <v>6</v>
      </c>
      <c r="D473" s="1" t="s">
        <v>5</v>
      </c>
      <c r="E473" s="4">
        <v>32136</v>
      </c>
    </row>
    <row r="474" spans="1:5" x14ac:dyDescent="0.2">
      <c r="A474" s="3">
        <v>42004</v>
      </c>
      <c r="B474" s="40">
        <v>17396</v>
      </c>
      <c r="C474" s="6" t="s">
        <v>20</v>
      </c>
      <c r="D474" s="1" t="s">
        <v>5</v>
      </c>
      <c r="E474" s="4">
        <v>39291</v>
      </c>
    </row>
    <row r="475" spans="1:5" x14ac:dyDescent="0.2">
      <c r="A475" s="3">
        <v>42004</v>
      </c>
      <c r="B475" s="40">
        <v>17398</v>
      </c>
      <c r="C475" s="6" t="s">
        <v>20</v>
      </c>
      <c r="D475" s="1" t="s">
        <v>5</v>
      </c>
      <c r="E475" s="4">
        <v>39291</v>
      </c>
    </row>
    <row r="476" spans="1:5" x14ac:dyDescent="0.2">
      <c r="A476" s="3">
        <v>42004</v>
      </c>
      <c r="B476" s="40">
        <v>17399</v>
      </c>
      <c r="C476" s="6" t="s">
        <v>20</v>
      </c>
      <c r="D476" s="1" t="s">
        <v>5</v>
      </c>
      <c r="E476" s="4">
        <v>39291</v>
      </c>
    </row>
    <row r="477" spans="1:5" x14ac:dyDescent="0.2">
      <c r="A477" s="3">
        <v>42004</v>
      </c>
      <c r="B477" s="40">
        <v>17400</v>
      </c>
      <c r="C477" s="6" t="s">
        <v>20</v>
      </c>
      <c r="D477" s="1" t="s">
        <v>5</v>
      </c>
      <c r="E477" s="4">
        <v>39291</v>
      </c>
    </row>
    <row r="478" spans="1:5" x14ac:dyDescent="0.2">
      <c r="A478" s="3">
        <v>42004</v>
      </c>
      <c r="B478" s="40">
        <v>17401</v>
      </c>
      <c r="C478" s="6" t="s">
        <v>20</v>
      </c>
      <c r="D478" s="1" t="s">
        <v>5</v>
      </c>
      <c r="E478" s="4">
        <v>39291</v>
      </c>
    </row>
    <row r="479" spans="1:5" x14ac:dyDescent="0.2">
      <c r="A479" s="3">
        <v>42004</v>
      </c>
      <c r="B479" s="40">
        <v>17402</v>
      </c>
      <c r="C479" s="6" t="s">
        <v>20</v>
      </c>
      <c r="D479" s="1" t="s">
        <v>5</v>
      </c>
      <c r="E479" s="4">
        <v>39291</v>
      </c>
    </row>
    <row r="480" spans="1:5" x14ac:dyDescent="0.2">
      <c r="A480" s="3">
        <v>42004</v>
      </c>
      <c r="B480" s="40">
        <v>17403.099999999999</v>
      </c>
      <c r="C480" s="6" t="s">
        <v>20</v>
      </c>
      <c r="D480" s="1" t="s">
        <v>5</v>
      </c>
      <c r="E480" s="4">
        <v>39291</v>
      </c>
    </row>
    <row r="481" spans="1:5" x14ac:dyDescent="0.2">
      <c r="A481" s="3">
        <v>42004</v>
      </c>
      <c r="B481" s="40">
        <v>17404</v>
      </c>
      <c r="C481" s="6" t="s">
        <v>20</v>
      </c>
      <c r="D481" s="1" t="s">
        <v>5</v>
      </c>
      <c r="E481" s="4">
        <v>42390</v>
      </c>
    </row>
    <row r="482" spans="1:5" x14ac:dyDescent="0.2">
      <c r="A482" s="3">
        <v>42004</v>
      </c>
      <c r="B482" s="40">
        <v>17406</v>
      </c>
      <c r="C482" s="1" t="s">
        <v>6</v>
      </c>
      <c r="D482" s="1" t="s">
        <v>5</v>
      </c>
      <c r="E482" s="4">
        <v>46342.400000000001</v>
      </c>
    </row>
    <row r="483" spans="1:5" x14ac:dyDescent="0.2">
      <c r="A483" s="3">
        <v>42004</v>
      </c>
      <c r="B483" s="40">
        <v>17407</v>
      </c>
      <c r="C483" s="6" t="s">
        <v>20</v>
      </c>
      <c r="D483" s="1" t="s">
        <v>5</v>
      </c>
      <c r="E483" s="4">
        <v>39291</v>
      </c>
    </row>
    <row r="484" spans="1:5" x14ac:dyDescent="0.2">
      <c r="A484" s="3">
        <v>42004</v>
      </c>
      <c r="B484" s="40">
        <v>17410</v>
      </c>
      <c r="C484" s="6" t="s">
        <v>20</v>
      </c>
      <c r="D484" s="1" t="s">
        <v>5</v>
      </c>
      <c r="E484" s="4">
        <v>42390</v>
      </c>
    </row>
    <row r="485" spans="1:5" x14ac:dyDescent="0.2">
      <c r="A485" s="3">
        <v>42004</v>
      </c>
      <c r="B485" s="40">
        <v>17413</v>
      </c>
      <c r="C485" s="6" t="s">
        <v>20</v>
      </c>
      <c r="D485" s="1" t="s">
        <v>5</v>
      </c>
      <c r="E485" s="4">
        <v>29203</v>
      </c>
    </row>
    <row r="486" spans="1:5" x14ac:dyDescent="0.2">
      <c r="A486" s="3">
        <v>42004</v>
      </c>
      <c r="B486" s="40">
        <v>17414</v>
      </c>
      <c r="C486" s="6" t="s">
        <v>20</v>
      </c>
      <c r="D486" s="1" t="s">
        <v>5</v>
      </c>
      <c r="E486" s="4">
        <v>29203</v>
      </c>
    </row>
    <row r="487" spans="1:5" x14ac:dyDescent="0.2">
      <c r="A487" s="3">
        <v>42004</v>
      </c>
      <c r="B487" s="40">
        <v>17415</v>
      </c>
      <c r="C487" s="6" t="s">
        <v>20</v>
      </c>
      <c r="D487" s="1" t="s">
        <v>5</v>
      </c>
      <c r="E487" s="4">
        <v>29203</v>
      </c>
    </row>
    <row r="488" spans="1:5" x14ac:dyDescent="0.2">
      <c r="A488" s="3">
        <v>42004</v>
      </c>
      <c r="B488" s="40">
        <v>17428</v>
      </c>
      <c r="C488" s="1" t="s">
        <v>7</v>
      </c>
      <c r="D488" s="1" t="s">
        <v>5</v>
      </c>
      <c r="E488" s="4">
        <v>68958.5</v>
      </c>
    </row>
    <row r="489" spans="1:5" x14ac:dyDescent="0.2">
      <c r="A489" s="3">
        <v>42004</v>
      </c>
      <c r="B489" s="40">
        <v>17438</v>
      </c>
      <c r="C489" s="1" t="s">
        <v>6</v>
      </c>
      <c r="D489" s="1" t="s">
        <v>5</v>
      </c>
      <c r="E489" s="4">
        <v>32136</v>
      </c>
    </row>
    <row r="490" spans="1:5" x14ac:dyDescent="0.2">
      <c r="A490" s="3">
        <v>42004</v>
      </c>
      <c r="B490" s="40">
        <v>17439</v>
      </c>
      <c r="C490" s="1" t="s">
        <v>6</v>
      </c>
      <c r="D490" s="1" t="s">
        <v>5</v>
      </c>
      <c r="E490" s="4">
        <v>30888</v>
      </c>
    </row>
    <row r="491" spans="1:5" x14ac:dyDescent="0.2">
      <c r="A491" s="3">
        <v>42004</v>
      </c>
      <c r="B491" s="40">
        <v>17460</v>
      </c>
      <c r="C491" s="1" t="s">
        <v>7</v>
      </c>
      <c r="D491" s="1" t="s">
        <v>5</v>
      </c>
      <c r="E491" s="4">
        <v>71300.44</v>
      </c>
    </row>
    <row r="492" spans="1:5" x14ac:dyDescent="0.2">
      <c r="A492" s="3">
        <v>42004</v>
      </c>
      <c r="B492" s="40">
        <v>17462</v>
      </c>
      <c r="C492" s="1" t="s">
        <v>6</v>
      </c>
      <c r="D492" s="1" t="s">
        <v>5</v>
      </c>
      <c r="E492" s="4">
        <v>29536</v>
      </c>
    </row>
    <row r="493" spans="1:5" x14ac:dyDescent="0.2">
      <c r="A493" s="3">
        <v>42004</v>
      </c>
      <c r="B493" s="40">
        <v>17488</v>
      </c>
      <c r="C493" s="1" t="s">
        <v>6</v>
      </c>
      <c r="D493" s="1" t="s">
        <v>5</v>
      </c>
      <c r="E493" s="4">
        <v>33280</v>
      </c>
    </row>
    <row r="494" spans="1:5" x14ac:dyDescent="0.2">
      <c r="A494" s="3">
        <v>42004</v>
      </c>
      <c r="B494" s="40">
        <v>17500</v>
      </c>
      <c r="C494" s="1" t="s">
        <v>6</v>
      </c>
      <c r="D494" s="1" t="s">
        <v>5</v>
      </c>
      <c r="E494" s="4">
        <v>36379.199999999997</v>
      </c>
    </row>
    <row r="495" spans="1:5" x14ac:dyDescent="0.2">
      <c r="A495" s="3">
        <v>42004</v>
      </c>
      <c r="B495" s="40">
        <v>17501</v>
      </c>
      <c r="C495" s="1" t="s">
        <v>6</v>
      </c>
      <c r="D495" s="1" t="s">
        <v>5</v>
      </c>
      <c r="E495" s="4">
        <v>38022.400000000001</v>
      </c>
    </row>
    <row r="496" spans="1:5" x14ac:dyDescent="0.2">
      <c r="A496" s="3">
        <v>42004</v>
      </c>
      <c r="B496" s="40">
        <v>17504</v>
      </c>
      <c r="C496" s="1" t="s">
        <v>7</v>
      </c>
      <c r="D496" s="1" t="s">
        <v>5</v>
      </c>
      <c r="E496" s="4">
        <v>74276.39</v>
      </c>
    </row>
    <row r="497" spans="1:5" x14ac:dyDescent="0.2">
      <c r="A497" s="3">
        <v>42004</v>
      </c>
      <c r="B497" s="40">
        <v>17515</v>
      </c>
      <c r="C497" s="6" t="s">
        <v>20</v>
      </c>
      <c r="D497" s="1" t="s">
        <v>5</v>
      </c>
      <c r="E497" s="4">
        <v>37190</v>
      </c>
    </row>
    <row r="498" spans="1:5" x14ac:dyDescent="0.2">
      <c r="A498" s="3">
        <v>42004</v>
      </c>
      <c r="B498" s="40">
        <v>17516</v>
      </c>
      <c r="C498" s="6" t="s">
        <v>20</v>
      </c>
      <c r="D498" s="1" t="s">
        <v>5</v>
      </c>
      <c r="E498" s="4">
        <v>31907</v>
      </c>
    </row>
    <row r="499" spans="1:5" x14ac:dyDescent="0.2">
      <c r="A499" s="3">
        <v>42004</v>
      </c>
      <c r="B499" s="40">
        <v>17518</v>
      </c>
      <c r="C499" s="1" t="s">
        <v>6</v>
      </c>
      <c r="D499" s="1" t="s">
        <v>5</v>
      </c>
      <c r="E499" s="4">
        <v>32136</v>
      </c>
    </row>
    <row r="500" spans="1:5" x14ac:dyDescent="0.2">
      <c r="A500" s="3">
        <v>42004</v>
      </c>
      <c r="B500" s="40">
        <v>17519</v>
      </c>
      <c r="C500" s="1" t="s">
        <v>6</v>
      </c>
      <c r="D500" s="1" t="s">
        <v>5</v>
      </c>
      <c r="E500" s="4">
        <v>29993.599999999999</v>
      </c>
    </row>
    <row r="501" spans="1:5" x14ac:dyDescent="0.2">
      <c r="A501" s="3">
        <v>42004</v>
      </c>
      <c r="B501" s="40">
        <v>17521.099999999999</v>
      </c>
      <c r="C501" s="1" t="s">
        <v>6</v>
      </c>
      <c r="D501" s="1" t="s">
        <v>5</v>
      </c>
      <c r="E501" s="4">
        <v>30701</v>
      </c>
    </row>
    <row r="502" spans="1:5" x14ac:dyDescent="0.2">
      <c r="A502" s="3">
        <v>42004</v>
      </c>
      <c r="B502" s="40">
        <v>17550</v>
      </c>
      <c r="C502" s="1" t="s">
        <v>6</v>
      </c>
      <c r="D502" s="1" t="s">
        <v>5</v>
      </c>
      <c r="E502" s="4">
        <v>59529.599999999999</v>
      </c>
    </row>
    <row r="503" spans="1:5" x14ac:dyDescent="0.2">
      <c r="A503" s="3">
        <v>42004</v>
      </c>
      <c r="B503" s="40">
        <v>17551</v>
      </c>
      <c r="C503" s="1" t="s">
        <v>6</v>
      </c>
      <c r="D503" s="1" t="s">
        <v>5</v>
      </c>
      <c r="E503" s="4">
        <v>30534.400000000001</v>
      </c>
    </row>
    <row r="504" spans="1:5" x14ac:dyDescent="0.2">
      <c r="A504" s="3">
        <v>42004</v>
      </c>
      <c r="B504" s="40">
        <v>17555</v>
      </c>
      <c r="C504" s="1" t="s">
        <v>6</v>
      </c>
      <c r="D504" s="1" t="s">
        <v>5</v>
      </c>
      <c r="E504" s="4">
        <v>33217.599999999999</v>
      </c>
    </row>
    <row r="505" spans="1:5" x14ac:dyDescent="0.2">
      <c r="A505" s="3">
        <v>42004</v>
      </c>
      <c r="B505" s="40">
        <v>17576</v>
      </c>
      <c r="C505" s="6" t="s">
        <v>20</v>
      </c>
      <c r="D505" s="1" t="s">
        <v>5</v>
      </c>
      <c r="E505" s="4">
        <v>37918</v>
      </c>
    </row>
    <row r="506" spans="1:5" x14ac:dyDescent="0.2">
      <c r="A506" s="3">
        <v>42004</v>
      </c>
      <c r="B506" s="40">
        <v>17598</v>
      </c>
      <c r="C506" s="1" t="s">
        <v>7</v>
      </c>
      <c r="D506" s="1" t="s">
        <v>5</v>
      </c>
      <c r="E506" s="4">
        <v>69010</v>
      </c>
    </row>
    <row r="507" spans="1:5" x14ac:dyDescent="0.2">
      <c r="A507" s="3">
        <v>42004</v>
      </c>
      <c r="B507" s="40">
        <v>17636</v>
      </c>
      <c r="C507" s="1" t="s">
        <v>6</v>
      </c>
      <c r="D507" s="1" t="s">
        <v>5</v>
      </c>
      <c r="E507" s="4">
        <v>34340.800000000003</v>
      </c>
    </row>
    <row r="508" spans="1:5" x14ac:dyDescent="0.2">
      <c r="A508" s="3">
        <v>42004</v>
      </c>
      <c r="B508" s="40">
        <v>17637</v>
      </c>
      <c r="C508" s="1" t="s">
        <v>6</v>
      </c>
      <c r="D508" s="1" t="s">
        <v>5</v>
      </c>
      <c r="E508" s="4">
        <v>30721.599999999999</v>
      </c>
    </row>
    <row r="509" spans="1:5" x14ac:dyDescent="0.2">
      <c r="A509" s="3">
        <v>42004</v>
      </c>
      <c r="B509" s="40">
        <v>17638</v>
      </c>
      <c r="C509" s="1" t="s">
        <v>6</v>
      </c>
      <c r="D509" s="1" t="s">
        <v>5</v>
      </c>
      <c r="E509" s="4">
        <v>30721.599999999999</v>
      </c>
    </row>
    <row r="510" spans="1:5" x14ac:dyDescent="0.2">
      <c r="A510" s="3">
        <v>42004</v>
      </c>
      <c r="B510" s="40">
        <v>17644</v>
      </c>
      <c r="C510" s="1" t="s">
        <v>6</v>
      </c>
      <c r="D510" s="1" t="s">
        <v>5</v>
      </c>
      <c r="E510" s="4">
        <v>37564.800000000003</v>
      </c>
    </row>
    <row r="511" spans="1:5" x14ac:dyDescent="0.2">
      <c r="A511" s="3">
        <v>42004</v>
      </c>
      <c r="B511" s="40">
        <v>17646.099999999999</v>
      </c>
      <c r="C511" s="1" t="s">
        <v>6</v>
      </c>
      <c r="D511" s="1" t="s">
        <v>5</v>
      </c>
      <c r="E511" s="4">
        <v>29910</v>
      </c>
    </row>
    <row r="512" spans="1:5" x14ac:dyDescent="0.2">
      <c r="A512" s="3">
        <v>42004</v>
      </c>
      <c r="B512" s="40">
        <v>17652</v>
      </c>
      <c r="C512" s="1" t="s">
        <v>6</v>
      </c>
      <c r="D512" s="1" t="s">
        <v>5</v>
      </c>
      <c r="E512" s="4">
        <v>34278.400000000001</v>
      </c>
    </row>
    <row r="513" spans="1:5" x14ac:dyDescent="0.2">
      <c r="A513" s="3">
        <v>42004</v>
      </c>
      <c r="B513" s="40">
        <v>17654</v>
      </c>
      <c r="C513" s="6" t="s">
        <v>20</v>
      </c>
      <c r="D513" s="1" t="s">
        <v>5</v>
      </c>
      <c r="E513" s="4">
        <v>28350</v>
      </c>
    </row>
    <row r="514" spans="1:5" x14ac:dyDescent="0.2">
      <c r="A514" s="3">
        <v>42004</v>
      </c>
      <c r="B514" s="40">
        <v>17655</v>
      </c>
      <c r="C514" s="1" t="s">
        <v>6</v>
      </c>
      <c r="D514" s="1" t="s">
        <v>5</v>
      </c>
      <c r="E514" s="4">
        <v>31075.200000000001</v>
      </c>
    </row>
    <row r="515" spans="1:5" x14ac:dyDescent="0.2">
      <c r="A515" s="3">
        <v>42004</v>
      </c>
      <c r="B515" s="40">
        <v>17656</v>
      </c>
      <c r="C515" s="1" t="s">
        <v>6</v>
      </c>
      <c r="D515" s="1" t="s">
        <v>5</v>
      </c>
      <c r="E515" s="4">
        <v>32136</v>
      </c>
    </row>
    <row r="516" spans="1:5" x14ac:dyDescent="0.2">
      <c r="A516" s="3">
        <v>42004</v>
      </c>
      <c r="B516" s="40">
        <v>17657</v>
      </c>
      <c r="C516" s="6" t="s">
        <v>20</v>
      </c>
      <c r="D516" s="1" t="s">
        <v>5</v>
      </c>
      <c r="E516" s="4">
        <v>28350</v>
      </c>
    </row>
    <row r="517" spans="1:5" x14ac:dyDescent="0.2">
      <c r="A517" s="3">
        <v>42004</v>
      </c>
      <c r="B517" s="40">
        <v>17670</v>
      </c>
      <c r="C517" s="6" t="s">
        <v>20</v>
      </c>
      <c r="D517" s="1" t="s">
        <v>5</v>
      </c>
      <c r="E517" s="4">
        <v>27518</v>
      </c>
    </row>
    <row r="518" spans="1:5" x14ac:dyDescent="0.2">
      <c r="A518" s="3">
        <v>42004</v>
      </c>
      <c r="B518" s="40">
        <v>17684</v>
      </c>
      <c r="C518" s="6" t="s">
        <v>20</v>
      </c>
      <c r="D518" s="1" t="s">
        <v>5</v>
      </c>
      <c r="E518" s="4">
        <v>33654</v>
      </c>
    </row>
    <row r="519" spans="1:5" x14ac:dyDescent="0.2">
      <c r="A519" s="3">
        <v>42004</v>
      </c>
      <c r="B519" s="40">
        <v>17685</v>
      </c>
      <c r="C519" s="6" t="s">
        <v>20</v>
      </c>
      <c r="D519" s="1" t="s">
        <v>5</v>
      </c>
      <c r="E519" s="4">
        <v>33654</v>
      </c>
    </row>
    <row r="520" spans="1:5" x14ac:dyDescent="0.2">
      <c r="A520" s="3">
        <v>42004</v>
      </c>
      <c r="B520" s="40">
        <v>17686</v>
      </c>
      <c r="C520" s="6" t="s">
        <v>20</v>
      </c>
      <c r="D520" s="1" t="s">
        <v>5</v>
      </c>
      <c r="E520" s="4">
        <v>33654</v>
      </c>
    </row>
    <row r="521" spans="1:5" x14ac:dyDescent="0.2">
      <c r="A521" s="3">
        <v>42004</v>
      </c>
      <c r="B521" s="40">
        <v>17687</v>
      </c>
      <c r="C521" s="6" t="s">
        <v>20</v>
      </c>
      <c r="D521" s="1" t="s">
        <v>5</v>
      </c>
      <c r="E521" s="4">
        <v>33654</v>
      </c>
    </row>
    <row r="522" spans="1:5" x14ac:dyDescent="0.2">
      <c r="A522" s="3">
        <v>42004</v>
      </c>
      <c r="B522" s="40">
        <v>17689</v>
      </c>
      <c r="C522" s="6" t="s">
        <v>20</v>
      </c>
      <c r="D522" s="1" t="s">
        <v>5</v>
      </c>
      <c r="E522" s="4">
        <v>33654</v>
      </c>
    </row>
    <row r="523" spans="1:5" x14ac:dyDescent="0.2">
      <c r="A523" s="3">
        <v>42004</v>
      </c>
      <c r="B523" s="40">
        <v>17690</v>
      </c>
      <c r="C523" s="6" t="s">
        <v>20</v>
      </c>
      <c r="D523" s="1" t="s">
        <v>5</v>
      </c>
      <c r="E523" s="4">
        <v>33654</v>
      </c>
    </row>
    <row r="524" spans="1:5" x14ac:dyDescent="0.2">
      <c r="A524" s="3">
        <v>42004</v>
      </c>
      <c r="B524" s="40">
        <v>17691</v>
      </c>
      <c r="C524" s="6" t="s">
        <v>20</v>
      </c>
      <c r="D524" s="1" t="s">
        <v>5</v>
      </c>
      <c r="E524" s="4">
        <v>33654</v>
      </c>
    </row>
    <row r="525" spans="1:5" x14ac:dyDescent="0.2">
      <c r="A525" s="3">
        <v>42004</v>
      </c>
      <c r="B525" s="40">
        <v>17711</v>
      </c>
      <c r="C525" s="1" t="s">
        <v>7</v>
      </c>
      <c r="D525" s="1" t="s">
        <v>5</v>
      </c>
      <c r="E525" s="4">
        <v>72000</v>
      </c>
    </row>
    <row r="526" spans="1:5" x14ac:dyDescent="0.2">
      <c r="A526" s="3">
        <v>42004</v>
      </c>
      <c r="B526" s="40">
        <v>17743</v>
      </c>
      <c r="C526" s="1" t="s">
        <v>7</v>
      </c>
      <c r="D526" s="1" t="s">
        <v>5</v>
      </c>
      <c r="E526" s="4">
        <v>69000</v>
      </c>
    </row>
    <row r="527" spans="1:5" x14ac:dyDescent="0.2">
      <c r="A527" s="5">
        <v>42369</v>
      </c>
      <c r="B527" s="40">
        <v>3003</v>
      </c>
      <c r="C527" s="6" t="s">
        <v>20</v>
      </c>
      <c r="D527" s="6" t="s">
        <v>5</v>
      </c>
      <c r="E527" s="7">
        <v>57928</v>
      </c>
    </row>
    <row r="528" spans="1:5" x14ac:dyDescent="0.2">
      <c r="A528" s="5">
        <v>42369</v>
      </c>
      <c r="B528" s="40">
        <v>3008</v>
      </c>
      <c r="C528" s="6" t="s">
        <v>6</v>
      </c>
      <c r="D528" s="6" t="s">
        <v>5</v>
      </c>
      <c r="E528" s="7">
        <v>46012.93</v>
      </c>
    </row>
    <row r="529" spans="1:5" x14ac:dyDescent="0.2">
      <c r="A529" s="5">
        <v>42369</v>
      </c>
      <c r="B529" s="40">
        <v>3012</v>
      </c>
      <c r="C529" s="6" t="s">
        <v>6</v>
      </c>
      <c r="D529" s="6" t="s">
        <v>5</v>
      </c>
      <c r="E529" s="7">
        <v>65873.600000000006</v>
      </c>
    </row>
    <row r="530" spans="1:5" x14ac:dyDescent="0.2">
      <c r="A530" s="5">
        <v>42369</v>
      </c>
      <c r="B530" s="40">
        <v>3014</v>
      </c>
      <c r="C530" s="6" t="s">
        <v>6</v>
      </c>
      <c r="D530" s="6" t="s">
        <v>5</v>
      </c>
      <c r="E530" s="7">
        <v>47819.199999999997</v>
      </c>
    </row>
    <row r="531" spans="1:5" x14ac:dyDescent="0.2">
      <c r="A531" s="5">
        <v>42369</v>
      </c>
      <c r="B531" s="40">
        <v>3015</v>
      </c>
      <c r="C531" s="6" t="s">
        <v>6</v>
      </c>
      <c r="D531" s="6" t="s">
        <v>5</v>
      </c>
      <c r="E531" s="7">
        <v>56243.199999999997</v>
      </c>
    </row>
    <row r="532" spans="1:5" x14ac:dyDescent="0.2">
      <c r="A532" s="5">
        <v>42369</v>
      </c>
      <c r="B532" s="40">
        <v>3020</v>
      </c>
      <c r="C532" s="6" t="s">
        <v>6</v>
      </c>
      <c r="D532" s="6" t="s">
        <v>5</v>
      </c>
      <c r="E532" s="7">
        <v>52041.599999999999</v>
      </c>
    </row>
    <row r="533" spans="1:5" x14ac:dyDescent="0.2">
      <c r="A533" s="5">
        <v>42369</v>
      </c>
      <c r="B533" s="40">
        <v>3026</v>
      </c>
      <c r="C533" s="6" t="s">
        <v>7</v>
      </c>
      <c r="D533" s="6" t="s">
        <v>5</v>
      </c>
      <c r="E533" s="7">
        <v>67448.84</v>
      </c>
    </row>
    <row r="534" spans="1:5" x14ac:dyDescent="0.2">
      <c r="A534" s="5">
        <v>42369</v>
      </c>
      <c r="B534" s="40">
        <v>3038</v>
      </c>
      <c r="C534" s="6" t="s">
        <v>20</v>
      </c>
      <c r="D534" s="6" t="s">
        <v>5</v>
      </c>
      <c r="E534" s="7">
        <v>55141</v>
      </c>
    </row>
    <row r="535" spans="1:5" x14ac:dyDescent="0.2">
      <c r="A535" s="5">
        <v>42369</v>
      </c>
      <c r="B535" s="40">
        <v>3040</v>
      </c>
      <c r="C535" s="6" t="s">
        <v>7</v>
      </c>
      <c r="D535" s="6" t="s">
        <v>5</v>
      </c>
      <c r="E535" s="7">
        <v>126000</v>
      </c>
    </row>
    <row r="536" spans="1:5" x14ac:dyDescent="0.2">
      <c r="A536" s="5">
        <v>42369</v>
      </c>
      <c r="B536" s="40">
        <v>3041</v>
      </c>
      <c r="C536" s="6" t="s">
        <v>6</v>
      </c>
      <c r="D536" s="6" t="s">
        <v>5</v>
      </c>
      <c r="E536" s="7">
        <v>51688</v>
      </c>
    </row>
    <row r="537" spans="1:5" x14ac:dyDescent="0.2">
      <c r="A537" s="5">
        <v>42369</v>
      </c>
      <c r="B537" s="40">
        <v>3042</v>
      </c>
      <c r="C537" s="6" t="s">
        <v>7</v>
      </c>
      <c r="D537" s="6" t="s">
        <v>5</v>
      </c>
      <c r="E537" s="7">
        <v>71617.149999999994</v>
      </c>
    </row>
    <row r="538" spans="1:5" x14ac:dyDescent="0.2">
      <c r="A538" s="5">
        <v>42369</v>
      </c>
      <c r="B538" s="40">
        <v>3043</v>
      </c>
      <c r="C538" s="6" t="s">
        <v>6</v>
      </c>
      <c r="D538" s="6" t="s">
        <v>5</v>
      </c>
      <c r="E538" s="7">
        <v>41843.360000000001</v>
      </c>
    </row>
    <row r="539" spans="1:5" x14ac:dyDescent="0.2">
      <c r="A539" s="5">
        <v>42369</v>
      </c>
      <c r="B539" s="40">
        <v>3047</v>
      </c>
      <c r="C539" s="6" t="s">
        <v>7</v>
      </c>
      <c r="D539" s="6" t="s">
        <v>5</v>
      </c>
      <c r="E539" s="7">
        <v>125095.35</v>
      </c>
    </row>
    <row r="540" spans="1:5" x14ac:dyDescent="0.2">
      <c r="A540" s="5">
        <v>42369</v>
      </c>
      <c r="B540" s="40">
        <v>3051</v>
      </c>
      <c r="C540" s="6" t="s">
        <v>7</v>
      </c>
      <c r="D540" s="6" t="s">
        <v>5</v>
      </c>
      <c r="E540" s="7">
        <v>125976.66</v>
      </c>
    </row>
    <row r="541" spans="1:5" x14ac:dyDescent="0.2">
      <c r="A541" s="5">
        <v>42369</v>
      </c>
      <c r="B541" s="40">
        <v>3066</v>
      </c>
      <c r="C541" s="6" t="s">
        <v>7</v>
      </c>
      <c r="D541" s="6" t="s">
        <v>5</v>
      </c>
      <c r="E541" s="7">
        <v>83363.78</v>
      </c>
    </row>
    <row r="542" spans="1:5" x14ac:dyDescent="0.2">
      <c r="A542" s="5">
        <v>42369</v>
      </c>
      <c r="B542" s="40">
        <v>3078</v>
      </c>
      <c r="C542" s="6" t="s">
        <v>6</v>
      </c>
      <c r="D542" s="6" t="s">
        <v>5</v>
      </c>
      <c r="E542" s="7">
        <v>55972.800000000003</v>
      </c>
    </row>
    <row r="543" spans="1:5" x14ac:dyDescent="0.2">
      <c r="A543" s="5">
        <v>42369</v>
      </c>
      <c r="B543" s="40">
        <v>3083</v>
      </c>
      <c r="C543" s="6" t="s">
        <v>7</v>
      </c>
      <c r="D543" s="6" t="s">
        <v>5</v>
      </c>
      <c r="E543" s="7">
        <v>82312.97</v>
      </c>
    </row>
    <row r="544" spans="1:5" x14ac:dyDescent="0.2">
      <c r="A544" s="5">
        <v>42369</v>
      </c>
      <c r="B544" s="40">
        <v>3086</v>
      </c>
      <c r="C544" s="6" t="s">
        <v>20</v>
      </c>
      <c r="D544" s="6" t="s">
        <v>5</v>
      </c>
      <c r="E544" s="7">
        <v>58094</v>
      </c>
    </row>
    <row r="545" spans="1:5" x14ac:dyDescent="0.2">
      <c r="A545" s="5">
        <v>42369</v>
      </c>
      <c r="B545" s="40">
        <v>3088</v>
      </c>
      <c r="C545" s="6" t="s">
        <v>20</v>
      </c>
      <c r="D545" s="6" t="s">
        <v>5</v>
      </c>
      <c r="E545" s="7">
        <v>59134</v>
      </c>
    </row>
    <row r="546" spans="1:5" x14ac:dyDescent="0.2">
      <c r="A546" s="5">
        <v>42369</v>
      </c>
      <c r="B546" s="40">
        <v>3093</v>
      </c>
      <c r="C546" s="6" t="s">
        <v>6</v>
      </c>
      <c r="D546" s="6" t="s">
        <v>5</v>
      </c>
      <c r="E546" s="7">
        <v>52132.29</v>
      </c>
    </row>
    <row r="547" spans="1:5" x14ac:dyDescent="0.2">
      <c r="A547" s="5">
        <v>42369</v>
      </c>
      <c r="B547" s="40">
        <v>3103</v>
      </c>
      <c r="C547" s="6" t="s">
        <v>20</v>
      </c>
      <c r="D547" s="6" t="s">
        <v>5</v>
      </c>
      <c r="E547" s="7">
        <v>54787</v>
      </c>
    </row>
    <row r="548" spans="1:5" x14ac:dyDescent="0.2">
      <c r="A548" s="5">
        <v>42369</v>
      </c>
      <c r="B548" s="40">
        <v>3107</v>
      </c>
      <c r="C548" s="6" t="s">
        <v>6</v>
      </c>
      <c r="D548" s="6" t="s">
        <v>5</v>
      </c>
      <c r="E548" s="7">
        <v>48672</v>
      </c>
    </row>
    <row r="549" spans="1:5" x14ac:dyDescent="0.2">
      <c r="A549" s="5">
        <v>42369</v>
      </c>
      <c r="B549" s="40">
        <v>3115</v>
      </c>
      <c r="C549" s="6" t="s">
        <v>6</v>
      </c>
      <c r="D549" s="6" t="s">
        <v>5</v>
      </c>
      <c r="E549" s="7">
        <v>55972.800000000003</v>
      </c>
    </row>
    <row r="550" spans="1:5" x14ac:dyDescent="0.2">
      <c r="A550" s="5">
        <v>42369</v>
      </c>
      <c r="B550" s="40">
        <v>3117</v>
      </c>
      <c r="C550" s="6" t="s">
        <v>6</v>
      </c>
      <c r="D550" s="6" t="s">
        <v>5</v>
      </c>
      <c r="E550" s="7">
        <v>51697.57</v>
      </c>
    </row>
    <row r="551" spans="1:5" x14ac:dyDescent="0.2">
      <c r="A551" s="5">
        <v>42369</v>
      </c>
      <c r="B551" s="40">
        <v>3118</v>
      </c>
      <c r="C551" s="6" t="s">
        <v>6</v>
      </c>
      <c r="D551" s="6" t="s">
        <v>5</v>
      </c>
      <c r="E551" s="7">
        <v>53747.199999999997</v>
      </c>
    </row>
    <row r="552" spans="1:5" x14ac:dyDescent="0.2">
      <c r="A552" s="5">
        <v>42369</v>
      </c>
      <c r="B552" s="40">
        <v>3119</v>
      </c>
      <c r="C552" s="6" t="s">
        <v>7</v>
      </c>
      <c r="D552" s="6" t="s">
        <v>5</v>
      </c>
      <c r="E552" s="7">
        <v>81703.08</v>
      </c>
    </row>
    <row r="553" spans="1:5" x14ac:dyDescent="0.2">
      <c r="A553" s="5">
        <v>42369</v>
      </c>
      <c r="B553" s="40">
        <v>3125</v>
      </c>
      <c r="C553" s="6" t="s">
        <v>7</v>
      </c>
      <c r="D553" s="6" t="s">
        <v>5</v>
      </c>
      <c r="E553" s="7">
        <v>61276.76</v>
      </c>
    </row>
    <row r="554" spans="1:5" x14ac:dyDescent="0.2">
      <c r="A554" s="5">
        <v>42369</v>
      </c>
      <c r="B554" s="40">
        <v>3131</v>
      </c>
      <c r="C554" s="6" t="s">
        <v>6</v>
      </c>
      <c r="D554" s="6" t="s">
        <v>5</v>
      </c>
      <c r="E554" s="7">
        <v>56243.199999999997</v>
      </c>
    </row>
    <row r="555" spans="1:5" x14ac:dyDescent="0.2">
      <c r="A555" s="5">
        <v>42369</v>
      </c>
      <c r="B555" s="40">
        <v>3139</v>
      </c>
      <c r="C555" s="6" t="s">
        <v>6</v>
      </c>
      <c r="D555" s="6" t="s">
        <v>5</v>
      </c>
      <c r="E555" s="7">
        <v>46021.87</v>
      </c>
    </row>
    <row r="556" spans="1:5" x14ac:dyDescent="0.2">
      <c r="A556" s="5">
        <v>42369</v>
      </c>
      <c r="B556" s="40">
        <v>3143</v>
      </c>
      <c r="C556" s="6" t="s">
        <v>7</v>
      </c>
      <c r="D556" s="6" t="s">
        <v>5</v>
      </c>
      <c r="E556" s="7">
        <v>76767.87</v>
      </c>
    </row>
    <row r="557" spans="1:5" x14ac:dyDescent="0.2">
      <c r="A557" s="5">
        <v>42369</v>
      </c>
      <c r="B557" s="40">
        <v>3148</v>
      </c>
      <c r="C557" s="6" t="s">
        <v>6</v>
      </c>
      <c r="D557" s="6" t="s">
        <v>5</v>
      </c>
      <c r="E557" s="7">
        <v>59536.67</v>
      </c>
    </row>
    <row r="558" spans="1:5" x14ac:dyDescent="0.2">
      <c r="A558" s="5">
        <v>42369</v>
      </c>
      <c r="B558" s="40">
        <v>3149</v>
      </c>
      <c r="C558" s="6" t="s">
        <v>7</v>
      </c>
      <c r="D558" s="6" t="s">
        <v>5</v>
      </c>
      <c r="E558" s="7">
        <v>76512.09</v>
      </c>
    </row>
    <row r="559" spans="1:5" x14ac:dyDescent="0.2">
      <c r="A559" s="5">
        <v>42369</v>
      </c>
      <c r="B559" s="40">
        <v>3157</v>
      </c>
      <c r="C559" s="6" t="s">
        <v>6</v>
      </c>
      <c r="D559" s="6" t="s">
        <v>5</v>
      </c>
      <c r="E559" s="7">
        <v>57704.19</v>
      </c>
    </row>
    <row r="560" spans="1:5" x14ac:dyDescent="0.2">
      <c r="A560" s="5">
        <v>42369</v>
      </c>
      <c r="B560" s="40">
        <v>3161</v>
      </c>
      <c r="C560" s="6" t="s">
        <v>7</v>
      </c>
      <c r="D560" s="6" t="s">
        <v>5</v>
      </c>
      <c r="E560" s="7">
        <v>84397.13</v>
      </c>
    </row>
    <row r="561" spans="1:5" x14ac:dyDescent="0.2">
      <c r="A561" s="5">
        <v>42369</v>
      </c>
      <c r="B561" s="40">
        <v>3171</v>
      </c>
      <c r="C561" s="6" t="s">
        <v>6</v>
      </c>
      <c r="D561" s="6" t="s">
        <v>5</v>
      </c>
      <c r="E561" s="7">
        <v>46009.599999999999</v>
      </c>
    </row>
    <row r="562" spans="1:5" x14ac:dyDescent="0.2">
      <c r="A562" s="5">
        <v>42369</v>
      </c>
      <c r="B562" s="40">
        <v>3176</v>
      </c>
      <c r="C562" s="6" t="s">
        <v>6</v>
      </c>
      <c r="D562" s="6" t="s">
        <v>5</v>
      </c>
      <c r="E562" s="7">
        <v>49866.13</v>
      </c>
    </row>
    <row r="563" spans="1:5" x14ac:dyDescent="0.2">
      <c r="A563" s="5">
        <v>42369</v>
      </c>
      <c r="B563" s="40">
        <v>3189</v>
      </c>
      <c r="C563" s="6" t="s">
        <v>6</v>
      </c>
      <c r="D563" s="6" t="s">
        <v>5</v>
      </c>
      <c r="E563" s="7">
        <v>56139.199999999997</v>
      </c>
    </row>
    <row r="564" spans="1:5" x14ac:dyDescent="0.2">
      <c r="A564" s="5">
        <v>42369</v>
      </c>
      <c r="B564" s="40">
        <v>3196</v>
      </c>
      <c r="C564" s="6" t="s">
        <v>7</v>
      </c>
      <c r="D564" s="6" t="s">
        <v>5</v>
      </c>
      <c r="E564" s="7">
        <v>84975</v>
      </c>
    </row>
    <row r="565" spans="1:5" x14ac:dyDescent="0.2">
      <c r="A565" s="5">
        <v>42369</v>
      </c>
      <c r="B565" s="40">
        <v>3202</v>
      </c>
      <c r="C565" s="6" t="s">
        <v>7</v>
      </c>
      <c r="D565" s="6" t="s">
        <v>5</v>
      </c>
      <c r="E565" s="7">
        <v>62247.61</v>
      </c>
    </row>
    <row r="566" spans="1:5" x14ac:dyDescent="0.2">
      <c r="A566" s="5">
        <v>42369</v>
      </c>
      <c r="B566" s="40">
        <v>3208</v>
      </c>
      <c r="C566" s="6" t="s">
        <v>6</v>
      </c>
      <c r="D566" s="6" t="s">
        <v>5</v>
      </c>
      <c r="E566" s="7">
        <v>47819.199999999997</v>
      </c>
    </row>
    <row r="567" spans="1:5" x14ac:dyDescent="0.2">
      <c r="A567" s="5">
        <v>42369</v>
      </c>
      <c r="B567" s="40">
        <v>3210</v>
      </c>
      <c r="C567" s="6" t="s">
        <v>20</v>
      </c>
      <c r="D567" s="6" t="s">
        <v>5</v>
      </c>
      <c r="E567" s="7">
        <v>58968</v>
      </c>
    </row>
    <row r="568" spans="1:5" x14ac:dyDescent="0.2">
      <c r="A568" s="5">
        <v>42369</v>
      </c>
      <c r="B568" s="40">
        <v>3212</v>
      </c>
      <c r="C568" s="6" t="s">
        <v>7</v>
      </c>
      <c r="D568" s="6" t="s">
        <v>5</v>
      </c>
      <c r="E568" s="7">
        <v>68134.5</v>
      </c>
    </row>
    <row r="569" spans="1:5" x14ac:dyDescent="0.2">
      <c r="A569" s="5">
        <v>42369</v>
      </c>
      <c r="B569" s="40">
        <v>3222</v>
      </c>
      <c r="C569" s="6" t="s">
        <v>6</v>
      </c>
      <c r="D569" s="6" t="s">
        <v>5</v>
      </c>
      <c r="E569" s="7">
        <v>56580.37</v>
      </c>
    </row>
    <row r="570" spans="1:5" x14ac:dyDescent="0.2">
      <c r="A570" s="5">
        <v>42369</v>
      </c>
      <c r="B570" s="40">
        <v>3223</v>
      </c>
      <c r="C570" s="6" t="s">
        <v>7</v>
      </c>
      <c r="D570" s="6" t="s">
        <v>5</v>
      </c>
      <c r="E570" s="7">
        <v>105620.19</v>
      </c>
    </row>
    <row r="571" spans="1:5" x14ac:dyDescent="0.2">
      <c r="A571" s="5">
        <v>42369</v>
      </c>
      <c r="B571" s="40">
        <v>3224</v>
      </c>
      <c r="C571" s="6" t="s">
        <v>7</v>
      </c>
      <c r="D571" s="6" t="s">
        <v>5</v>
      </c>
      <c r="E571" s="7">
        <v>78265.98</v>
      </c>
    </row>
    <row r="572" spans="1:5" x14ac:dyDescent="0.2">
      <c r="A572" s="5">
        <v>42369</v>
      </c>
      <c r="B572" s="40">
        <v>3228</v>
      </c>
      <c r="C572" s="6" t="s">
        <v>20</v>
      </c>
      <c r="D572" s="6" t="s">
        <v>5</v>
      </c>
      <c r="E572" s="7">
        <v>49150</v>
      </c>
    </row>
    <row r="573" spans="1:5" x14ac:dyDescent="0.2">
      <c r="A573" s="5">
        <v>42369</v>
      </c>
      <c r="B573" s="40">
        <v>3236</v>
      </c>
      <c r="C573" s="6" t="s">
        <v>7</v>
      </c>
      <c r="D573" s="6" t="s">
        <v>5</v>
      </c>
      <c r="E573" s="7">
        <v>72909.279999999999</v>
      </c>
    </row>
    <row r="574" spans="1:5" x14ac:dyDescent="0.2">
      <c r="A574" s="5">
        <v>42369</v>
      </c>
      <c r="B574" s="40">
        <v>3239</v>
      </c>
      <c r="C574" s="6" t="s">
        <v>7</v>
      </c>
      <c r="D574" s="6" t="s">
        <v>5</v>
      </c>
      <c r="E574" s="7">
        <v>94654.02</v>
      </c>
    </row>
    <row r="575" spans="1:5" x14ac:dyDescent="0.2">
      <c r="A575" s="5">
        <v>42369</v>
      </c>
      <c r="B575" s="40">
        <v>3246</v>
      </c>
      <c r="C575" s="6" t="s">
        <v>7</v>
      </c>
      <c r="D575" s="6" t="s">
        <v>5</v>
      </c>
      <c r="E575" s="7">
        <v>81370</v>
      </c>
    </row>
    <row r="576" spans="1:5" x14ac:dyDescent="0.2">
      <c r="A576" s="5">
        <v>42369</v>
      </c>
      <c r="B576" s="40">
        <v>3247</v>
      </c>
      <c r="C576" s="6" t="s">
        <v>6</v>
      </c>
      <c r="D576" s="6" t="s">
        <v>5</v>
      </c>
      <c r="E576" s="7">
        <v>44948.800000000003</v>
      </c>
    </row>
    <row r="577" spans="1:5" x14ac:dyDescent="0.2">
      <c r="A577" s="5">
        <v>42369</v>
      </c>
      <c r="B577" s="40">
        <v>3248</v>
      </c>
      <c r="C577" s="6" t="s">
        <v>20</v>
      </c>
      <c r="D577" s="6" t="s">
        <v>5</v>
      </c>
      <c r="E577" s="7">
        <v>57221</v>
      </c>
    </row>
    <row r="578" spans="1:5" x14ac:dyDescent="0.2">
      <c r="A578" s="5">
        <v>42369</v>
      </c>
      <c r="B578" s="40">
        <v>3251</v>
      </c>
      <c r="C578" s="6" t="s">
        <v>20</v>
      </c>
      <c r="D578" s="6" t="s">
        <v>5</v>
      </c>
      <c r="E578" s="7">
        <v>54642</v>
      </c>
    </row>
    <row r="579" spans="1:5" x14ac:dyDescent="0.2">
      <c r="A579" s="5">
        <v>42369</v>
      </c>
      <c r="B579" s="40">
        <v>3254</v>
      </c>
      <c r="C579" s="6" t="s">
        <v>6</v>
      </c>
      <c r="D579" s="6" t="s">
        <v>5</v>
      </c>
      <c r="E579" s="7">
        <v>55972.800000000003</v>
      </c>
    </row>
    <row r="580" spans="1:5" x14ac:dyDescent="0.2">
      <c r="A580" s="5">
        <v>42369</v>
      </c>
      <c r="B580" s="40">
        <v>3258</v>
      </c>
      <c r="C580" s="6" t="s">
        <v>6</v>
      </c>
      <c r="D580" s="6" t="s">
        <v>5</v>
      </c>
      <c r="E580" s="7">
        <v>63689.599999999999</v>
      </c>
    </row>
    <row r="581" spans="1:5" x14ac:dyDescent="0.2">
      <c r="A581" s="5">
        <v>42369</v>
      </c>
      <c r="B581" s="40">
        <v>3260</v>
      </c>
      <c r="C581" s="6" t="s">
        <v>6</v>
      </c>
      <c r="D581" s="6" t="s">
        <v>5</v>
      </c>
      <c r="E581" s="7">
        <v>64896</v>
      </c>
    </row>
    <row r="582" spans="1:5" x14ac:dyDescent="0.2">
      <c r="A582" s="5">
        <v>42369</v>
      </c>
      <c r="B582" s="40">
        <v>3263</v>
      </c>
      <c r="C582" s="6" t="s">
        <v>7</v>
      </c>
      <c r="D582" s="6" t="s">
        <v>5</v>
      </c>
      <c r="E582" s="7">
        <v>61455.24</v>
      </c>
    </row>
    <row r="583" spans="1:5" x14ac:dyDescent="0.2">
      <c r="A583" s="5">
        <v>42369</v>
      </c>
      <c r="B583" s="40">
        <v>3264</v>
      </c>
      <c r="C583" s="6" t="s">
        <v>20</v>
      </c>
      <c r="D583" s="6" t="s">
        <v>5</v>
      </c>
      <c r="E583" s="7">
        <v>55037</v>
      </c>
    </row>
    <row r="584" spans="1:5" x14ac:dyDescent="0.2">
      <c r="A584" s="5">
        <v>42369</v>
      </c>
      <c r="B584" s="40">
        <v>3267</v>
      </c>
      <c r="C584" s="6" t="s">
        <v>6</v>
      </c>
      <c r="D584" s="6" t="s">
        <v>5</v>
      </c>
      <c r="E584" s="7">
        <v>54437.760000000002</v>
      </c>
    </row>
    <row r="585" spans="1:5" x14ac:dyDescent="0.2">
      <c r="A585" s="5">
        <v>42369</v>
      </c>
      <c r="B585" s="40">
        <v>3270</v>
      </c>
      <c r="C585" s="6" t="s">
        <v>7</v>
      </c>
      <c r="D585" s="6" t="s">
        <v>5</v>
      </c>
      <c r="E585" s="7">
        <v>156556.16</v>
      </c>
    </row>
    <row r="586" spans="1:5" x14ac:dyDescent="0.2">
      <c r="A586" s="5">
        <v>42369</v>
      </c>
      <c r="B586" s="40">
        <v>3276</v>
      </c>
      <c r="C586" s="6" t="s">
        <v>6</v>
      </c>
      <c r="D586" s="6" t="s">
        <v>5</v>
      </c>
      <c r="E586" s="7">
        <v>57844.800000000003</v>
      </c>
    </row>
    <row r="587" spans="1:5" x14ac:dyDescent="0.2">
      <c r="A587" s="5">
        <v>42369</v>
      </c>
      <c r="B587" s="40">
        <v>3278</v>
      </c>
      <c r="C587" s="6" t="s">
        <v>6</v>
      </c>
      <c r="D587" s="6" t="s">
        <v>5</v>
      </c>
      <c r="E587" s="7">
        <v>48703.82</v>
      </c>
    </row>
    <row r="588" spans="1:5" x14ac:dyDescent="0.2">
      <c r="A588" s="5">
        <v>42369</v>
      </c>
      <c r="B588" s="40">
        <v>3283</v>
      </c>
      <c r="C588" s="6" t="s">
        <v>6</v>
      </c>
      <c r="D588" s="6" t="s">
        <v>5</v>
      </c>
      <c r="E588" s="7">
        <v>43638.400000000001</v>
      </c>
    </row>
    <row r="589" spans="1:5" x14ac:dyDescent="0.2">
      <c r="A589" s="5">
        <v>42369</v>
      </c>
      <c r="B589" s="40">
        <v>3285.1</v>
      </c>
      <c r="C589" s="6" t="s">
        <v>6</v>
      </c>
      <c r="D589" s="6" t="s">
        <v>5</v>
      </c>
      <c r="E589" s="7">
        <v>62712</v>
      </c>
    </row>
    <row r="590" spans="1:5" x14ac:dyDescent="0.2">
      <c r="A590" s="5">
        <v>42369</v>
      </c>
      <c r="B590" s="40">
        <v>3290</v>
      </c>
      <c r="C590" s="6" t="s">
        <v>7</v>
      </c>
      <c r="D590" s="6" t="s">
        <v>5</v>
      </c>
      <c r="E590" s="7">
        <v>141228.21</v>
      </c>
    </row>
    <row r="591" spans="1:5" x14ac:dyDescent="0.2">
      <c r="A591" s="5">
        <v>42369</v>
      </c>
      <c r="B591" s="40">
        <v>3296.1</v>
      </c>
      <c r="C591" s="6" t="s">
        <v>6</v>
      </c>
      <c r="D591" s="6" t="s">
        <v>5</v>
      </c>
      <c r="E591" s="7">
        <v>56925.86</v>
      </c>
    </row>
    <row r="592" spans="1:5" x14ac:dyDescent="0.2">
      <c r="A592" s="5">
        <v>42369</v>
      </c>
      <c r="B592" s="40">
        <v>3306</v>
      </c>
      <c r="C592" s="6" t="s">
        <v>6</v>
      </c>
      <c r="D592" s="6" t="s">
        <v>5</v>
      </c>
      <c r="E592" s="7">
        <v>59560.38</v>
      </c>
    </row>
    <row r="593" spans="1:5" x14ac:dyDescent="0.2">
      <c r="A593" s="5">
        <v>42369</v>
      </c>
      <c r="B593" s="40">
        <v>3311.1</v>
      </c>
      <c r="C593" s="6" t="s">
        <v>20</v>
      </c>
      <c r="D593" s="6" t="s">
        <v>5</v>
      </c>
      <c r="E593" s="7">
        <v>64272</v>
      </c>
    </row>
    <row r="594" spans="1:5" x14ac:dyDescent="0.2">
      <c r="A594" s="5">
        <v>42369</v>
      </c>
      <c r="B594" s="40">
        <v>3321</v>
      </c>
      <c r="C594" s="6" t="s">
        <v>6</v>
      </c>
      <c r="D594" s="6" t="s">
        <v>5</v>
      </c>
      <c r="E594" s="7">
        <v>44824</v>
      </c>
    </row>
    <row r="595" spans="1:5" x14ac:dyDescent="0.2">
      <c r="A595" s="5">
        <v>42369</v>
      </c>
      <c r="B595" s="40">
        <v>3330</v>
      </c>
      <c r="C595" s="6" t="s">
        <v>6</v>
      </c>
      <c r="D595" s="6" t="s">
        <v>5</v>
      </c>
      <c r="E595" s="7">
        <v>53868.88</v>
      </c>
    </row>
    <row r="596" spans="1:5" x14ac:dyDescent="0.2">
      <c r="A596" s="5">
        <v>42369</v>
      </c>
      <c r="B596" s="40">
        <v>3334</v>
      </c>
      <c r="C596" s="6" t="s">
        <v>6</v>
      </c>
      <c r="D596" s="6" t="s">
        <v>5</v>
      </c>
      <c r="E596" s="7">
        <v>56721.599999999999</v>
      </c>
    </row>
    <row r="597" spans="1:5" x14ac:dyDescent="0.2">
      <c r="A597" s="5">
        <v>42369</v>
      </c>
      <c r="B597" s="40">
        <v>3337</v>
      </c>
      <c r="C597" s="6" t="s">
        <v>7</v>
      </c>
      <c r="D597" s="6" t="s">
        <v>5</v>
      </c>
      <c r="E597" s="7">
        <v>70854.86</v>
      </c>
    </row>
    <row r="598" spans="1:5" x14ac:dyDescent="0.2">
      <c r="A598" s="5">
        <v>42369</v>
      </c>
      <c r="B598" s="40">
        <v>3338</v>
      </c>
      <c r="C598" s="6" t="s">
        <v>6</v>
      </c>
      <c r="D598" s="6" t="s">
        <v>5</v>
      </c>
      <c r="E598" s="7">
        <v>48347.1</v>
      </c>
    </row>
    <row r="599" spans="1:5" x14ac:dyDescent="0.2">
      <c r="A599" s="5">
        <v>42369</v>
      </c>
      <c r="B599" s="40">
        <v>3339</v>
      </c>
      <c r="C599" s="6" t="s">
        <v>6</v>
      </c>
      <c r="D599" s="6" t="s">
        <v>5</v>
      </c>
      <c r="E599" s="7">
        <v>51607.5</v>
      </c>
    </row>
    <row r="600" spans="1:5" x14ac:dyDescent="0.2">
      <c r="A600" s="5">
        <v>42369</v>
      </c>
      <c r="B600" s="40">
        <v>3343</v>
      </c>
      <c r="C600" s="6" t="s">
        <v>7</v>
      </c>
      <c r="D600" s="6" t="s">
        <v>5</v>
      </c>
      <c r="E600" s="7">
        <v>82400</v>
      </c>
    </row>
    <row r="601" spans="1:5" x14ac:dyDescent="0.2">
      <c r="A601" s="5">
        <v>42369</v>
      </c>
      <c r="B601" s="40">
        <v>3345</v>
      </c>
      <c r="C601" s="6" t="s">
        <v>7</v>
      </c>
      <c r="D601" s="6" t="s">
        <v>5</v>
      </c>
      <c r="E601" s="7">
        <v>71000</v>
      </c>
    </row>
    <row r="602" spans="1:5" x14ac:dyDescent="0.2">
      <c r="A602" s="5">
        <v>42369</v>
      </c>
      <c r="B602" s="40">
        <v>3354</v>
      </c>
      <c r="C602" s="6" t="s">
        <v>6</v>
      </c>
      <c r="D602" s="6" t="s">
        <v>5</v>
      </c>
      <c r="E602" s="7">
        <v>59395.44</v>
      </c>
    </row>
    <row r="603" spans="1:5" x14ac:dyDescent="0.2">
      <c r="A603" s="5">
        <v>42369</v>
      </c>
      <c r="B603" s="40">
        <v>3366</v>
      </c>
      <c r="C603" s="6" t="s">
        <v>20</v>
      </c>
      <c r="D603" s="6" t="s">
        <v>5</v>
      </c>
      <c r="E603" s="7">
        <v>56035</v>
      </c>
    </row>
    <row r="604" spans="1:5" x14ac:dyDescent="0.2">
      <c r="A604" s="5">
        <v>42369</v>
      </c>
      <c r="B604" s="40">
        <v>3368</v>
      </c>
      <c r="C604" s="6" t="s">
        <v>7</v>
      </c>
      <c r="D604" s="6" t="s">
        <v>5</v>
      </c>
      <c r="E604" s="7">
        <v>81262.490000000005</v>
      </c>
    </row>
    <row r="605" spans="1:5" x14ac:dyDescent="0.2">
      <c r="A605" s="5">
        <v>42369</v>
      </c>
      <c r="B605" s="40">
        <v>3369</v>
      </c>
      <c r="C605" s="6" t="s">
        <v>7</v>
      </c>
      <c r="D605" s="6" t="s">
        <v>5</v>
      </c>
      <c r="E605" s="7">
        <v>150806.94</v>
      </c>
    </row>
    <row r="606" spans="1:5" x14ac:dyDescent="0.2">
      <c r="A606" s="5">
        <v>42369</v>
      </c>
      <c r="B606" s="40">
        <v>3373</v>
      </c>
      <c r="C606" s="6" t="s">
        <v>7</v>
      </c>
      <c r="D606" s="6" t="s">
        <v>5</v>
      </c>
      <c r="E606" s="7">
        <v>145612.35999999999</v>
      </c>
    </row>
    <row r="607" spans="1:5" x14ac:dyDescent="0.2">
      <c r="A607" s="5">
        <v>42369</v>
      </c>
      <c r="B607" s="40">
        <v>3376</v>
      </c>
      <c r="C607" s="6" t="s">
        <v>20</v>
      </c>
      <c r="D607" s="6" t="s">
        <v>5</v>
      </c>
      <c r="E607" s="7">
        <v>56285</v>
      </c>
    </row>
    <row r="608" spans="1:5" x14ac:dyDescent="0.2">
      <c r="A608" s="5">
        <v>42369</v>
      </c>
      <c r="B608" s="40">
        <v>3378</v>
      </c>
      <c r="C608" s="6" t="s">
        <v>6</v>
      </c>
      <c r="D608" s="6" t="s">
        <v>5</v>
      </c>
      <c r="E608" s="7">
        <v>62920</v>
      </c>
    </row>
    <row r="609" spans="1:5" x14ac:dyDescent="0.2">
      <c r="A609" s="5">
        <v>42369</v>
      </c>
      <c r="B609" s="40">
        <v>3384</v>
      </c>
      <c r="C609" s="6" t="s">
        <v>20</v>
      </c>
      <c r="D609" s="6" t="s">
        <v>5</v>
      </c>
      <c r="E609" s="7">
        <v>56181</v>
      </c>
    </row>
    <row r="610" spans="1:5" x14ac:dyDescent="0.2">
      <c r="A610" s="5">
        <v>42369</v>
      </c>
      <c r="B610" s="40">
        <v>3390</v>
      </c>
      <c r="C610" s="6" t="s">
        <v>7</v>
      </c>
      <c r="D610" s="6" t="s">
        <v>5</v>
      </c>
      <c r="E610" s="7">
        <v>124974.02</v>
      </c>
    </row>
    <row r="611" spans="1:5" x14ac:dyDescent="0.2">
      <c r="A611" s="5">
        <v>42369</v>
      </c>
      <c r="B611" s="40">
        <v>3393</v>
      </c>
      <c r="C611" s="6" t="s">
        <v>7</v>
      </c>
      <c r="D611" s="6" t="s">
        <v>5</v>
      </c>
      <c r="E611" s="7">
        <v>113344.1</v>
      </c>
    </row>
    <row r="612" spans="1:5" x14ac:dyDescent="0.2">
      <c r="A612" s="5">
        <v>42369</v>
      </c>
      <c r="B612" s="40">
        <v>3406</v>
      </c>
      <c r="C612" s="6" t="s">
        <v>6</v>
      </c>
      <c r="D612" s="6" t="s">
        <v>5</v>
      </c>
      <c r="E612" s="7">
        <v>51765.17</v>
      </c>
    </row>
    <row r="613" spans="1:5" x14ac:dyDescent="0.2">
      <c r="A613" s="5">
        <v>42369</v>
      </c>
      <c r="B613" s="40">
        <v>3407</v>
      </c>
      <c r="C613" s="6" t="s">
        <v>6</v>
      </c>
      <c r="D613" s="6" t="s">
        <v>5</v>
      </c>
      <c r="E613" s="7">
        <v>55868.800000000003</v>
      </c>
    </row>
    <row r="614" spans="1:5" x14ac:dyDescent="0.2">
      <c r="A614" s="5">
        <v>42369</v>
      </c>
      <c r="B614" s="40">
        <v>3408</v>
      </c>
      <c r="C614" s="6" t="s">
        <v>6</v>
      </c>
      <c r="D614" s="6" t="s">
        <v>5</v>
      </c>
      <c r="E614" s="7">
        <v>51344.59</v>
      </c>
    </row>
    <row r="615" spans="1:5" x14ac:dyDescent="0.2">
      <c r="A615" s="5">
        <v>42369</v>
      </c>
      <c r="B615" s="40">
        <v>3410</v>
      </c>
      <c r="C615" s="6" t="s">
        <v>6</v>
      </c>
      <c r="D615" s="6" t="s">
        <v>5</v>
      </c>
      <c r="E615" s="7">
        <v>51666.78</v>
      </c>
    </row>
    <row r="616" spans="1:5" x14ac:dyDescent="0.2">
      <c r="A616" s="5">
        <v>42369</v>
      </c>
      <c r="B616" s="40">
        <v>3412</v>
      </c>
      <c r="C616" s="6" t="s">
        <v>6</v>
      </c>
      <c r="D616" s="6" t="s">
        <v>5</v>
      </c>
      <c r="E616" s="7">
        <v>61556.77</v>
      </c>
    </row>
    <row r="617" spans="1:5" x14ac:dyDescent="0.2">
      <c r="A617" s="5">
        <v>42369</v>
      </c>
      <c r="B617" s="40">
        <v>3421</v>
      </c>
      <c r="C617" s="6" t="s">
        <v>20</v>
      </c>
      <c r="D617" s="6" t="s">
        <v>5</v>
      </c>
      <c r="E617" s="7">
        <v>57221</v>
      </c>
    </row>
    <row r="618" spans="1:5" x14ac:dyDescent="0.2">
      <c r="A618" s="5">
        <v>42369</v>
      </c>
      <c r="B618" s="40">
        <v>3431</v>
      </c>
      <c r="C618" s="6" t="s">
        <v>7</v>
      </c>
      <c r="D618" s="6" t="s">
        <v>5</v>
      </c>
      <c r="E618" s="7">
        <v>78200</v>
      </c>
    </row>
    <row r="619" spans="1:5" x14ac:dyDescent="0.2">
      <c r="A619" s="5">
        <v>42369</v>
      </c>
      <c r="B619" s="40">
        <v>3433</v>
      </c>
      <c r="C619" s="6" t="s">
        <v>6</v>
      </c>
      <c r="D619" s="6" t="s">
        <v>5</v>
      </c>
      <c r="E619" s="7">
        <v>44616</v>
      </c>
    </row>
    <row r="620" spans="1:5" x14ac:dyDescent="0.2">
      <c r="A620" s="5">
        <v>42369</v>
      </c>
      <c r="B620" s="40">
        <v>3434</v>
      </c>
      <c r="C620" s="6" t="s">
        <v>7</v>
      </c>
      <c r="D620" s="6" t="s">
        <v>5</v>
      </c>
      <c r="E620" s="7">
        <v>154213.97</v>
      </c>
    </row>
    <row r="621" spans="1:5" x14ac:dyDescent="0.2">
      <c r="A621" s="5">
        <v>42369</v>
      </c>
      <c r="B621" s="40">
        <v>3451</v>
      </c>
      <c r="C621" s="6" t="s">
        <v>6</v>
      </c>
      <c r="D621" s="6" t="s">
        <v>5</v>
      </c>
      <c r="E621" s="7">
        <v>60070.400000000001</v>
      </c>
    </row>
    <row r="622" spans="1:5" x14ac:dyDescent="0.2">
      <c r="A622" s="5">
        <v>42369</v>
      </c>
      <c r="B622" s="40">
        <v>3456.1</v>
      </c>
      <c r="C622" s="6" t="s">
        <v>6</v>
      </c>
      <c r="D622" s="6" t="s">
        <v>5</v>
      </c>
      <c r="E622" s="7">
        <v>42453</v>
      </c>
    </row>
    <row r="623" spans="1:5" x14ac:dyDescent="0.2">
      <c r="A623" s="5">
        <v>42369</v>
      </c>
      <c r="B623" s="40">
        <v>3457</v>
      </c>
      <c r="C623" s="6" t="s">
        <v>6</v>
      </c>
      <c r="D623" s="6" t="s">
        <v>5</v>
      </c>
      <c r="E623" s="7">
        <v>56097.599999999999</v>
      </c>
    </row>
    <row r="624" spans="1:5" x14ac:dyDescent="0.2">
      <c r="A624" s="5">
        <v>42369</v>
      </c>
      <c r="B624" s="40">
        <v>3462</v>
      </c>
      <c r="C624" s="6" t="s">
        <v>20</v>
      </c>
      <c r="D624" s="6" t="s">
        <v>5</v>
      </c>
      <c r="E624" s="7">
        <v>42494</v>
      </c>
    </row>
    <row r="625" spans="1:5" x14ac:dyDescent="0.2">
      <c r="A625" s="5">
        <v>42369</v>
      </c>
      <c r="B625" s="40">
        <v>3472</v>
      </c>
      <c r="C625" s="6" t="s">
        <v>7</v>
      </c>
      <c r="D625" s="6" t="s">
        <v>5</v>
      </c>
      <c r="E625" s="7">
        <v>71080.3</v>
      </c>
    </row>
    <row r="626" spans="1:5" x14ac:dyDescent="0.2">
      <c r="A626" s="5">
        <v>42369</v>
      </c>
      <c r="B626" s="40">
        <v>3480</v>
      </c>
      <c r="C626" s="6" t="s">
        <v>6</v>
      </c>
      <c r="D626" s="6" t="s">
        <v>5</v>
      </c>
      <c r="E626" s="7">
        <v>49882.14</v>
      </c>
    </row>
    <row r="627" spans="1:5" x14ac:dyDescent="0.2">
      <c r="A627" s="5">
        <v>42369</v>
      </c>
      <c r="B627" s="40">
        <v>3482</v>
      </c>
      <c r="C627" s="6" t="s">
        <v>6</v>
      </c>
      <c r="D627" s="6" t="s">
        <v>5</v>
      </c>
      <c r="E627" s="7">
        <v>48409.919999999998</v>
      </c>
    </row>
    <row r="628" spans="1:5" x14ac:dyDescent="0.2">
      <c r="A628" s="5">
        <v>42369</v>
      </c>
      <c r="B628" s="40">
        <v>3489</v>
      </c>
      <c r="C628" s="6" t="s">
        <v>6</v>
      </c>
      <c r="D628" s="6" t="s">
        <v>5</v>
      </c>
      <c r="E628" s="7">
        <v>55868.800000000003</v>
      </c>
    </row>
    <row r="629" spans="1:5" x14ac:dyDescent="0.2">
      <c r="A629" s="5">
        <v>42369</v>
      </c>
      <c r="B629" s="40">
        <v>3492</v>
      </c>
      <c r="C629" s="6" t="s">
        <v>7</v>
      </c>
      <c r="D629" s="6" t="s">
        <v>5</v>
      </c>
      <c r="E629" s="7">
        <v>64237.11</v>
      </c>
    </row>
    <row r="630" spans="1:5" x14ac:dyDescent="0.2">
      <c r="A630" s="5">
        <v>42369</v>
      </c>
      <c r="B630" s="40">
        <v>3495</v>
      </c>
      <c r="C630" s="6" t="s">
        <v>6</v>
      </c>
      <c r="D630" s="6" t="s">
        <v>5</v>
      </c>
      <c r="E630" s="7">
        <v>56139.199999999997</v>
      </c>
    </row>
    <row r="631" spans="1:5" x14ac:dyDescent="0.2">
      <c r="A631" s="5">
        <v>42369</v>
      </c>
      <c r="B631" s="40">
        <v>3510</v>
      </c>
      <c r="C631" s="6" t="s">
        <v>20</v>
      </c>
      <c r="D631" s="6" t="s">
        <v>5</v>
      </c>
      <c r="E631" s="7">
        <v>57221</v>
      </c>
    </row>
    <row r="632" spans="1:5" x14ac:dyDescent="0.2">
      <c r="A632" s="5">
        <v>42369</v>
      </c>
      <c r="B632" s="40">
        <v>3511</v>
      </c>
      <c r="C632" s="6" t="s">
        <v>20</v>
      </c>
      <c r="D632" s="6" t="s">
        <v>5</v>
      </c>
      <c r="E632" s="7">
        <v>64334</v>
      </c>
    </row>
    <row r="633" spans="1:5" x14ac:dyDescent="0.2">
      <c r="A633" s="5">
        <v>42369</v>
      </c>
      <c r="B633" s="40">
        <v>3514</v>
      </c>
      <c r="C633" s="6" t="s">
        <v>6</v>
      </c>
      <c r="D633" s="6" t="s">
        <v>5</v>
      </c>
      <c r="E633" s="7">
        <v>66102.399999999994</v>
      </c>
    </row>
    <row r="634" spans="1:5" x14ac:dyDescent="0.2">
      <c r="A634" s="5">
        <v>42369</v>
      </c>
      <c r="B634" s="40">
        <v>3517</v>
      </c>
      <c r="C634" s="6" t="s">
        <v>6</v>
      </c>
      <c r="D634" s="6" t="s">
        <v>5</v>
      </c>
      <c r="E634" s="7">
        <v>58968</v>
      </c>
    </row>
    <row r="635" spans="1:5" x14ac:dyDescent="0.2">
      <c r="A635" s="5">
        <v>42369</v>
      </c>
      <c r="B635" s="40">
        <v>3522</v>
      </c>
      <c r="C635" s="6" t="s">
        <v>6</v>
      </c>
      <c r="D635" s="6" t="s">
        <v>5</v>
      </c>
      <c r="E635" s="7">
        <v>71946.16</v>
      </c>
    </row>
    <row r="636" spans="1:5" x14ac:dyDescent="0.2">
      <c r="A636" s="5">
        <v>42369</v>
      </c>
      <c r="B636" s="40">
        <v>3523.1</v>
      </c>
      <c r="C636" s="6" t="s">
        <v>6</v>
      </c>
      <c r="D636" s="6" t="s">
        <v>5</v>
      </c>
      <c r="E636" s="7">
        <v>65208</v>
      </c>
    </row>
    <row r="637" spans="1:5" x14ac:dyDescent="0.2">
      <c r="A637" s="5">
        <v>42369</v>
      </c>
      <c r="B637" s="40">
        <v>3532</v>
      </c>
      <c r="C637" s="6" t="s">
        <v>20</v>
      </c>
      <c r="D637" s="6" t="s">
        <v>5</v>
      </c>
      <c r="E637" s="7">
        <v>42494</v>
      </c>
    </row>
    <row r="638" spans="1:5" x14ac:dyDescent="0.2">
      <c r="A638" s="5">
        <v>42369</v>
      </c>
      <c r="B638" s="40">
        <v>3543</v>
      </c>
      <c r="C638" s="6" t="s">
        <v>6</v>
      </c>
      <c r="D638" s="6" t="s">
        <v>5</v>
      </c>
      <c r="E638" s="7">
        <v>55411.199999999997</v>
      </c>
    </row>
    <row r="639" spans="1:5" x14ac:dyDescent="0.2">
      <c r="A639" s="5">
        <v>42369</v>
      </c>
      <c r="B639" s="40">
        <v>3544</v>
      </c>
      <c r="C639" s="6" t="s">
        <v>6</v>
      </c>
      <c r="D639" s="6" t="s">
        <v>5</v>
      </c>
      <c r="E639" s="7">
        <v>46327.01</v>
      </c>
    </row>
    <row r="640" spans="1:5" x14ac:dyDescent="0.2">
      <c r="A640" s="5">
        <v>42369</v>
      </c>
      <c r="B640" s="40">
        <v>3553</v>
      </c>
      <c r="C640" s="6" t="s">
        <v>7</v>
      </c>
      <c r="D640" s="6" t="s">
        <v>5</v>
      </c>
      <c r="E640" s="7">
        <v>100384.08</v>
      </c>
    </row>
    <row r="641" spans="1:5" x14ac:dyDescent="0.2">
      <c r="A641" s="5">
        <v>42369</v>
      </c>
      <c r="B641" s="40">
        <v>3557</v>
      </c>
      <c r="C641" s="6" t="s">
        <v>7</v>
      </c>
      <c r="D641" s="6" t="s">
        <v>5</v>
      </c>
      <c r="E641" s="7">
        <v>68763.710000000006</v>
      </c>
    </row>
    <row r="642" spans="1:5" x14ac:dyDescent="0.2">
      <c r="A642" s="5">
        <v>42369</v>
      </c>
      <c r="B642" s="40">
        <v>3559.1</v>
      </c>
      <c r="C642" s="6" t="s">
        <v>20</v>
      </c>
      <c r="D642" s="6" t="s">
        <v>5</v>
      </c>
      <c r="E642" s="7">
        <v>42494</v>
      </c>
    </row>
    <row r="643" spans="1:5" x14ac:dyDescent="0.2">
      <c r="A643" s="5">
        <v>42369</v>
      </c>
      <c r="B643" s="40">
        <v>3561</v>
      </c>
      <c r="C643" s="6" t="s">
        <v>6</v>
      </c>
      <c r="D643" s="6" t="s">
        <v>5</v>
      </c>
      <c r="E643" s="7">
        <v>54346.66</v>
      </c>
    </row>
    <row r="644" spans="1:5" x14ac:dyDescent="0.2">
      <c r="A644" s="5">
        <v>42369</v>
      </c>
      <c r="B644" s="40">
        <v>3562</v>
      </c>
      <c r="C644" s="6" t="s">
        <v>7</v>
      </c>
      <c r="D644" s="6" t="s">
        <v>5</v>
      </c>
      <c r="E644" s="7">
        <v>113894.18</v>
      </c>
    </row>
    <row r="645" spans="1:5" x14ac:dyDescent="0.2">
      <c r="A645" s="5">
        <v>42369</v>
      </c>
      <c r="B645" s="40">
        <v>3564.1</v>
      </c>
      <c r="C645" s="6" t="s">
        <v>20</v>
      </c>
      <c r="D645" s="6" t="s">
        <v>5</v>
      </c>
      <c r="E645" s="7">
        <v>57366</v>
      </c>
    </row>
    <row r="646" spans="1:5" x14ac:dyDescent="0.2">
      <c r="A646" s="5">
        <v>42369</v>
      </c>
      <c r="B646" s="40">
        <v>3576</v>
      </c>
      <c r="C646" s="6" t="s">
        <v>6</v>
      </c>
      <c r="D646" s="6" t="s">
        <v>5</v>
      </c>
      <c r="E646" s="7">
        <v>52040.56</v>
      </c>
    </row>
    <row r="647" spans="1:5" x14ac:dyDescent="0.2">
      <c r="A647" s="5">
        <v>42369</v>
      </c>
      <c r="B647" s="40">
        <v>3578</v>
      </c>
      <c r="C647" s="6" t="s">
        <v>7</v>
      </c>
      <c r="D647" s="6" t="s">
        <v>5</v>
      </c>
      <c r="E647" s="7">
        <v>84427.79</v>
      </c>
    </row>
    <row r="648" spans="1:5" x14ac:dyDescent="0.2">
      <c r="A648" s="5">
        <v>42369</v>
      </c>
      <c r="B648" s="40">
        <v>3579</v>
      </c>
      <c r="C648" s="6" t="s">
        <v>20</v>
      </c>
      <c r="D648" s="6" t="s">
        <v>5</v>
      </c>
      <c r="E648" s="7">
        <v>55141</v>
      </c>
    </row>
    <row r="649" spans="1:5" x14ac:dyDescent="0.2">
      <c r="A649" s="5">
        <v>42369</v>
      </c>
      <c r="B649" s="40">
        <v>3582</v>
      </c>
      <c r="C649" s="6" t="s">
        <v>6</v>
      </c>
      <c r="D649" s="6" t="s">
        <v>5</v>
      </c>
      <c r="E649" s="7">
        <v>47174.400000000001</v>
      </c>
    </row>
    <row r="650" spans="1:5" x14ac:dyDescent="0.2">
      <c r="A650" s="5">
        <v>42369</v>
      </c>
      <c r="B650" s="40">
        <v>3584</v>
      </c>
      <c r="C650" s="6" t="s">
        <v>7</v>
      </c>
      <c r="D650" s="6" t="s">
        <v>5</v>
      </c>
      <c r="E650" s="7">
        <v>59202</v>
      </c>
    </row>
    <row r="651" spans="1:5" x14ac:dyDescent="0.2">
      <c r="A651" s="5">
        <v>42369</v>
      </c>
      <c r="B651" s="40">
        <v>3588</v>
      </c>
      <c r="C651" s="6" t="s">
        <v>7</v>
      </c>
      <c r="D651" s="6" t="s">
        <v>5</v>
      </c>
      <c r="E651" s="7">
        <v>76288.23</v>
      </c>
    </row>
    <row r="652" spans="1:5" x14ac:dyDescent="0.2">
      <c r="A652" s="5">
        <v>42369</v>
      </c>
      <c r="B652" s="40">
        <v>3597</v>
      </c>
      <c r="C652" s="6" t="s">
        <v>6</v>
      </c>
      <c r="D652" s="6" t="s">
        <v>5</v>
      </c>
      <c r="E652" s="7">
        <v>56305.599999999999</v>
      </c>
    </row>
    <row r="653" spans="1:5" x14ac:dyDescent="0.2">
      <c r="A653" s="5">
        <v>42369</v>
      </c>
      <c r="B653" s="40">
        <v>3604</v>
      </c>
      <c r="C653" s="6" t="s">
        <v>7</v>
      </c>
      <c r="D653" s="6" t="s">
        <v>5</v>
      </c>
      <c r="E653" s="7">
        <v>69306.58</v>
      </c>
    </row>
    <row r="654" spans="1:5" x14ac:dyDescent="0.2">
      <c r="A654" s="5">
        <v>42369</v>
      </c>
      <c r="B654" s="40">
        <v>3607</v>
      </c>
      <c r="C654" s="6" t="s">
        <v>6</v>
      </c>
      <c r="D654" s="6" t="s">
        <v>5</v>
      </c>
      <c r="E654" s="7">
        <v>47382.400000000001</v>
      </c>
    </row>
    <row r="655" spans="1:5" x14ac:dyDescent="0.2">
      <c r="A655" s="5">
        <v>42369</v>
      </c>
      <c r="B655" s="40">
        <v>3609</v>
      </c>
      <c r="C655" s="6" t="s">
        <v>7</v>
      </c>
      <c r="D655" s="6" t="s">
        <v>5</v>
      </c>
      <c r="E655" s="7">
        <v>93359.2</v>
      </c>
    </row>
    <row r="656" spans="1:5" x14ac:dyDescent="0.2">
      <c r="A656" s="5">
        <v>42369</v>
      </c>
      <c r="B656" s="40">
        <v>3612</v>
      </c>
      <c r="C656" s="6" t="s">
        <v>6</v>
      </c>
      <c r="D656" s="6" t="s">
        <v>5</v>
      </c>
      <c r="E656" s="7">
        <v>59219.68</v>
      </c>
    </row>
    <row r="657" spans="1:5" x14ac:dyDescent="0.2">
      <c r="A657" s="5">
        <v>42369</v>
      </c>
      <c r="B657" s="40">
        <v>3614</v>
      </c>
      <c r="C657" s="6" t="s">
        <v>6</v>
      </c>
      <c r="D657" s="6" t="s">
        <v>5</v>
      </c>
      <c r="E657" s="7">
        <v>56084.5</v>
      </c>
    </row>
    <row r="658" spans="1:5" x14ac:dyDescent="0.2">
      <c r="A658" s="5">
        <v>42369</v>
      </c>
      <c r="B658" s="40">
        <v>3618</v>
      </c>
      <c r="C658" s="6" t="s">
        <v>6</v>
      </c>
      <c r="D658" s="6" t="s">
        <v>5</v>
      </c>
      <c r="E658" s="7">
        <v>46009.599999999999</v>
      </c>
    </row>
    <row r="659" spans="1:5" x14ac:dyDescent="0.2">
      <c r="A659" s="5">
        <v>42369</v>
      </c>
      <c r="B659" s="40">
        <v>3621</v>
      </c>
      <c r="C659" s="6" t="s">
        <v>6</v>
      </c>
      <c r="D659" s="6" t="s">
        <v>5</v>
      </c>
      <c r="E659" s="7">
        <v>48692.800000000003</v>
      </c>
    </row>
    <row r="660" spans="1:5" x14ac:dyDescent="0.2">
      <c r="A660" s="5">
        <v>42369</v>
      </c>
      <c r="B660" s="40">
        <v>3632</v>
      </c>
      <c r="C660" s="6" t="s">
        <v>7</v>
      </c>
      <c r="D660" s="6" t="s">
        <v>5</v>
      </c>
      <c r="E660" s="7">
        <v>67994.820000000007</v>
      </c>
    </row>
    <row r="661" spans="1:5" x14ac:dyDescent="0.2">
      <c r="A661" s="5">
        <v>42369</v>
      </c>
      <c r="B661" s="40">
        <v>3637</v>
      </c>
      <c r="C661" s="6" t="s">
        <v>6</v>
      </c>
      <c r="D661" s="6" t="s">
        <v>5</v>
      </c>
      <c r="E661" s="7">
        <v>55702.400000000001</v>
      </c>
    </row>
    <row r="662" spans="1:5" x14ac:dyDescent="0.2">
      <c r="A662" s="5">
        <v>42369</v>
      </c>
      <c r="B662" s="40">
        <v>3643</v>
      </c>
      <c r="C662" s="6" t="s">
        <v>6</v>
      </c>
      <c r="D662" s="6" t="s">
        <v>5</v>
      </c>
      <c r="E662" s="7">
        <v>58489.599999999999</v>
      </c>
    </row>
    <row r="663" spans="1:5" x14ac:dyDescent="0.2">
      <c r="A663" s="5">
        <v>42369</v>
      </c>
      <c r="B663" s="40">
        <v>3647.1</v>
      </c>
      <c r="C663" s="6" t="s">
        <v>6</v>
      </c>
      <c r="D663" s="6" t="s">
        <v>5</v>
      </c>
      <c r="E663" s="7">
        <v>54496</v>
      </c>
    </row>
    <row r="664" spans="1:5" x14ac:dyDescent="0.2">
      <c r="A664" s="5">
        <v>42369</v>
      </c>
      <c r="B664" s="40">
        <v>3648</v>
      </c>
      <c r="C664" s="6" t="s">
        <v>20</v>
      </c>
      <c r="D664" s="6" t="s">
        <v>5</v>
      </c>
      <c r="E664" s="7">
        <v>53539</v>
      </c>
    </row>
    <row r="665" spans="1:5" x14ac:dyDescent="0.2">
      <c r="A665" s="5">
        <v>42369</v>
      </c>
      <c r="B665" s="40">
        <v>3668</v>
      </c>
      <c r="C665" s="6" t="s">
        <v>6</v>
      </c>
      <c r="D665" s="6" t="s">
        <v>5</v>
      </c>
      <c r="E665" s="7">
        <v>47153.599999999999</v>
      </c>
    </row>
    <row r="666" spans="1:5" x14ac:dyDescent="0.2">
      <c r="A666" s="5">
        <v>42369</v>
      </c>
      <c r="B666" s="40">
        <v>3675</v>
      </c>
      <c r="C666" s="6" t="s">
        <v>6</v>
      </c>
      <c r="D666" s="6" t="s">
        <v>5</v>
      </c>
      <c r="E666" s="7">
        <v>45198</v>
      </c>
    </row>
    <row r="667" spans="1:5" x14ac:dyDescent="0.2">
      <c r="A667" s="5">
        <v>42369</v>
      </c>
      <c r="B667" s="40">
        <v>3681</v>
      </c>
      <c r="C667" s="6" t="s">
        <v>6</v>
      </c>
      <c r="D667" s="6" t="s">
        <v>5</v>
      </c>
      <c r="E667" s="7">
        <v>55741.71</v>
      </c>
    </row>
    <row r="668" spans="1:5" x14ac:dyDescent="0.2">
      <c r="A668" s="5">
        <v>42369</v>
      </c>
      <c r="B668" s="40">
        <v>3684</v>
      </c>
      <c r="C668" s="6" t="s">
        <v>7</v>
      </c>
      <c r="D668" s="6" t="s">
        <v>5</v>
      </c>
      <c r="E668" s="7">
        <v>94000</v>
      </c>
    </row>
    <row r="669" spans="1:5" x14ac:dyDescent="0.2">
      <c r="A669" s="5">
        <v>42369</v>
      </c>
      <c r="B669" s="40">
        <v>3693</v>
      </c>
      <c r="C669" s="6" t="s">
        <v>6</v>
      </c>
      <c r="D669" s="6" t="s">
        <v>5</v>
      </c>
      <c r="E669" s="7">
        <v>50273.599999999999</v>
      </c>
    </row>
    <row r="670" spans="1:5" x14ac:dyDescent="0.2">
      <c r="A670" s="5">
        <v>42369</v>
      </c>
      <c r="B670" s="40">
        <v>3713</v>
      </c>
      <c r="C670" s="6" t="s">
        <v>7</v>
      </c>
      <c r="D670" s="6" t="s">
        <v>5</v>
      </c>
      <c r="E670" s="7">
        <v>100393.9</v>
      </c>
    </row>
    <row r="671" spans="1:5" x14ac:dyDescent="0.2">
      <c r="A671" s="5">
        <v>42369</v>
      </c>
      <c r="B671" s="40">
        <v>3727</v>
      </c>
      <c r="C671" s="6" t="s">
        <v>6</v>
      </c>
      <c r="D671" s="6" t="s">
        <v>5</v>
      </c>
      <c r="E671" s="7">
        <v>56118.400000000001</v>
      </c>
    </row>
    <row r="672" spans="1:5" x14ac:dyDescent="0.2">
      <c r="A672" s="5">
        <v>42369</v>
      </c>
      <c r="B672" s="40">
        <v>3738</v>
      </c>
      <c r="C672" s="6" t="s">
        <v>20</v>
      </c>
      <c r="D672" s="6" t="s">
        <v>5</v>
      </c>
      <c r="E672" s="7">
        <v>56098</v>
      </c>
    </row>
    <row r="673" spans="1:5" x14ac:dyDescent="0.2">
      <c r="A673" s="5">
        <v>42369</v>
      </c>
      <c r="B673" s="40">
        <v>3740</v>
      </c>
      <c r="C673" s="6" t="s">
        <v>6</v>
      </c>
      <c r="D673" s="6" t="s">
        <v>5</v>
      </c>
      <c r="E673" s="7">
        <v>56139.199999999997</v>
      </c>
    </row>
    <row r="674" spans="1:5" x14ac:dyDescent="0.2">
      <c r="A674" s="5">
        <v>42369</v>
      </c>
      <c r="B674" s="40">
        <v>3747</v>
      </c>
      <c r="C674" s="6" t="s">
        <v>6</v>
      </c>
      <c r="D674" s="6" t="s">
        <v>5</v>
      </c>
      <c r="E674" s="7">
        <v>70808.19</v>
      </c>
    </row>
    <row r="675" spans="1:5" x14ac:dyDescent="0.2">
      <c r="A675" s="5">
        <v>42369</v>
      </c>
      <c r="B675" s="40">
        <v>3754</v>
      </c>
      <c r="C675" s="6" t="s">
        <v>6</v>
      </c>
      <c r="D675" s="6" t="s">
        <v>5</v>
      </c>
      <c r="E675" s="7">
        <v>62323.87</v>
      </c>
    </row>
    <row r="676" spans="1:5" x14ac:dyDescent="0.2">
      <c r="A676" s="5">
        <v>42369</v>
      </c>
      <c r="B676" s="40">
        <v>3756.1</v>
      </c>
      <c r="C676" s="6" t="s">
        <v>6</v>
      </c>
      <c r="D676" s="6" t="s">
        <v>5</v>
      </c>
      <c r="E676" s="7">
        <v>52777.09</v>
      </c>
    </row>
    <row r="677" spans="1:5" x14ac:dyDescent="0.2">
      <c r="A677" s="5">
        <v>42369</v>
      </c>
      <c r="B677" s="40">
        <v>3758</v>
      </c>
      <c r="C677" s="6" t="s">
        <v>20</v>
      </c>
      <c r="D677" s="6" t="s">
        <v>5</v>
      </c>
      <c r="E677" s="7">
        <v>57970</v>
      </c>
    </row>
    <row r="678" spans="1:5" x14ac:dyDescent="0.2">
      <c r="A678" s="5">
        <v>42369</v>
      </c>
      <c r="B678" s="40">
        <v>3759</v>
      </c>
      <c r="C678" s="6" t="s">
        <v>6</v>
      </c>
      <c r="D678" s="6" t="s">
        <v>5</v>
      </c>
      <c r="E678" s="7">
        <v>55868.800000000003</v>
      </c>
    </row>
    <row r="679" spans="1:5" x14ac:dyDescent="0.2">
      <c r="A679" s="5">
        <v>42369</v>
      </c>
      <c r="B679" s="40">
        <v>3760</v>
      </c>
      <c r="C679" s="6" t="s">
        <v>7</v>
      </c>
      <c r="D679" s="6" t="s">
        <v>5</v>
      </c>
      <c r="E679" s="7">
        <v>123938.14</v>
      </c>
    </row>
    <row r="680" spans="1:5" x14ac:dyDescent="0.2">
      <c r="A680" s="5">
        <v>42369</v>
      </c>
      <c r="B680" s="40">
        <v>3761</v>
      </c>
      <c r="C680" s="6" t="s">
        <v>6</v>
      </c>
      <c r="D680" s="6" t="s">
        <v>5</v>
      </c>
      <c r="E680" s="7">
        <v>40998.46</v>
      </c>
    </row>
    <row r="681" spans="1:5" x14ac:dyDescent="0.2">
      <c r="A681" s="5">
        <v>42369</v>
      </c>
      <c r="B681" s="40">
        <v>3762</v>
      </c>
      <c r="C681" s="6" t="s">
        <v>6</v>
      </c>
      <c r="D681" s="6" t="s">
        <v>5</v>
      </c>
      <c r="E681" s="7">
        <v>57113.06</v>
      </c>
    </row>
    <row r="682" spans="1:5" x14ac:dyDescent="0.2">
      <c r="A682" s="5">
        <v>42369</v>
      </c>
      <c r="B682" s="40">
        <v>3767</v>
      </c>
      <c r="C682" s="6" t="s">
        <v>7</v>
      </c>
      <c r="D682" s="6" t="s">
        <v>5</v>
      </c>
      <c r="E682" s="7">
        <v>92078.5</v>
      </c>
    </row>
    <row r="683" spans="1:5" x14ac:dyDescent="0.2">
      <c r="A683" s="5">
        <v>42369</v>
      </c>
      <c r="B683" s="40">
        <v>3777</v>
      </c>
      <c r="C683" s="6" t="s">
        <v>6</v>
      </c>
      <c r="D683" s="6" t="s">
        <v>5</v>
      </c>
      <c r="E683" s="7">
        <v>67958.179999999993</v>
      </c>
    </row>
    <row r="684" spans="1:5" x14ac:dyDescent="0.2">
      <c r="A684" s="5">
        <v>42369</v>
      </c>
      <c r="B684" s="40">
        <v>3784</v>
      </c>
      <c r="C684" s="6" t="s">
        <v>6</v>
      </c>
      <c r="D684" s="6" t="s">
        <v>5</v>
      </c>
      <c r="E684" s="7">
        <v>50107.199999999997</v>
      </c>
    </row>
    <row r="685" spans="1:5" x14ac:dyDescent="0.2">
      <c r="A685" s="5">
        <v>42369</v>
      </c>
      <c r="B685" s="40">
        <v>3791</v>
      </c>
      <c r="C685" s="6" t="s">
        <v>7</v>
      </c>
      <c r="D685" s="6" t="s">
        <v>5</v>
      </c>
      <c r="E685" s="7">
        <v>80318.66</v>
      </c>
    </row>
    <row r="686" spans="1:5" x14ac:dyDescent="0.2">
      <c r="A686" s="5">
        <v>42369</v>
      </c>
      <c r="B686" s="40">
        <v>3795</v>
      </c>
      <c r="C686" s="6" t="s">
        <v>7</v>
      </c>
      <c r="D686" s="6" t="s">
        <v>5</v>
      </c>
      <c r="E686" s="7">
        <v>65302</v>
      </c>
    </row>
    <row r="687" spans="1:5" x14ac:dyDescent="0.2">
      <c r="A687" s="5">
        <v>42369</v>
      </c>
      <c r="B687" s="40">
        <v>3796</v>
      </c>
      <c r="C687" s="6" t="s">
        <v>7</v>
      </c>
      <c r="D687" s="6" t="s">
        <v>5</v>
      </c>
      <c r="E687" s="7">
        <v>88162.75</v>
      </c>
    </row>
    <row r="688" spans="1:5" x14ac:dyDescent="0.2">
      <c r="A688" s="5">
        <v>42369</v>
      </c>
      <c r="B688" s="40">
        <v>3797</v>
      </c>
      <c r="C688" s="6" t="s">
        <v>7</v>
      </c>
      <c r="D688" s="6" t="s">
        <v>5</v>
      </c>
      <c r="E688" s="7">
        <v>76288.11</v>
      </c>
    </row>
    <row r="689" spans="1:5" x14ac:dyDescent="0.2">
      <c r="A689" s="5">
        <v>42369</v>
      </c>
      <c r="B689" s="40">
        <v>3805</v>
      </c>
      <c r="C689" s="6" t="s">
        <v>7</v>
      </c>
      <c r="D689" s="6" t="s">
        <v>5</v>
      </c>
      <c r="E689" s="7">
        <v>108781.94</v>
      </c>
    </row>
    <row r="690" spans="1:5" x14ac:dyDescent="0.2">
      <c r="A690" s="5">
        <v>42369</v>
      </c>
      <c r="B690" s="40">
        <v>3806</v>
      </c>
      <c r="C690" s="6" t="s">
        <v>7</v>
      </c>
      <c r="D690" s="6" t="s">
        <v>5</v>
      </c>
      <c r="E690" s="7">
        <v>121801.91</v>
      </c>
    </row>
    <row r="691" spans="1:5" x14ac:dyDescent="0.2">
      <c r="A691" s="5">
        <v>42369</v>
      </c>
      <c r="B691" s="40">
        <v>3816</v>
      </c>
      <c r="C691" s="6" t="s">
        <v>6</v>
      </c>
      <c r="D691" s="6" t="s">
        <v>5</v>
      </c>
      <c r="E691" s="7">
        <v>41627.040000000001</v>
      </c>
    </row>
    <row r="692" spans="1:5" x14ac:dyDescent="0.2">
      <c r="A692" s="5">
        <v>42369</v>
      </c>
      <c r="B692" s="40">
        <v>3825</v>
      </c>
      <c r="C692" s="6" t="s">
        <v>7</v>
      </c>
      <c r="D692" s="6" t="s">
        <v>5</v>
      </c>
      <c r="E692" s="7">
        <v>58213.09</v>
      </c>
    </row>
    <row r="693" spans="1:5" x14ac:dyDescent="0.2">
      <c r="A693" s="5">
        <v>42369</v>
      </c>
      <c r="B693" s="40">
        <v>3828</v>
      </c>
      <c r="C693" s="6" t="s">
        <v>6</v>
      </c>
      <c r="D693" s="6" t="s">
        <v>5</v>
      </c>
      <c r="E693" s="7">
        <v>50128</v>
      </c>
    </row>
    <row r="694" spans="1:5" x14ac:dyDescent="0.2">
      <c r="A694" s="5">
        <v>42369</v>
      </c>
      <c r="B694" s="40">
        <v>3829</v>
      </c>
      <c r="C694" s="6" t="s">
        <v>6</v>
      </c>
      <c r="D694" s="6" t="s">
        <v>5</v>
      </c>
      <c r="E694" s="7">
        <v>65936</v>
      </c>
    </row>
    <row r="695" spans="1:5" x14ac:dyDescent="0.2">
      <c r="A695" s="5">
        <v>42369</v>
      </c>
      <c r="B695" s="40">
        <v>3833</v>
      </c>
      <c r="C695" s="6" t="s">
        <v>7</v>
      </c>
      <c r="D695" s="6" t="s">
        <v>5</v>
      </c>
      <c r="E695" s="7">
        <v>114742</v>
      </c>
    </row>
    <row r="696" spans="1:5" x14ac:dyDescent="0.2">
      <c r="A696" s="5">
        <v>42369</v>
      </c>
      <c r="B696" s="40">
        <v>3834</v>
      </c>
      <c r="C696" s="6" t="s">
        <v>6</v>
      </c>
      <c r="D696" s="6" t="s">
        <v>5</v>
      </c>
      <c r="E696" s="7">
        <v>57775.33</v>
      </c>
    </row>
    <row r="697" spans="1:5" x14ac:dyDescent="0.2">
      <c r="A697" s="5">
        <v>42369</v>
      </c>
      <c r="B697" s="40">
        <v>3840</v>
      </c>
      <c r="C697" s="6" t="s">
        <v>20</v>
      </c>
      <c r="D697" s="6" t="s">
        <v>5</v>
      </c>
      <c r="E697" s="7">
        <v>57782</v>
      </c>
    </row>
    <row r="698" spans="1:5" x14ac:dyDescent="0.2">
      <c r="A698" s="5">
        <v>42369</v>
      </c>
      <c r="B698" s="40">
        <v>3850</v>
      </c>
      <c r="C698" s="6" t="s">
        <v>6</v>
      </c>
      <c r="D698" s="6" t="s">
        <v>5</v>
      </c>
      <c r="E698" s="7">
        <v>41475.199999999997</v>
      </c>
    </row>
    <row r="699" spans="1:5" x14ac:dyDescent="0.2">
      <c r="A699" s="5">
        <v>42369</v>
      </c>
      <c r="B699" s="40">
        <v>3855</v>
      </c>
      <c r="C699" s="6" t="s">
        <v>6</v>
      </c>
      <c r="D699" s="6" t="s">
        <v>5</v>
      </c>
      <c r="E699" s="7">
        <v>56014.400000000001</v>
      </c>
    </row>
    <row r="700" spans="1:5" x14ac:dyDescent="0.2">
      <c r="A700" s="5">
        <v>42369</v>
      </c>
      <c r="B700" s="40">
        <v>3856</v>
      </c>
      <c r="C700" s="6" t="s">
        <v>6</v>
      </c>
      <c r="D700" s="6" t="s">
        <v>5</v>
      </c>
      <c r="E700" s="7">
        <v>46404.800000000003</v>
      </c>
    </row>
    <row r="701" spans="1:5" x14ac:dyDescent="0.2">
      <c r="A701" s="5">
        <v>42369</v>
      </c>
      <c r="B701" s="40">
        <v>3857</v>
      </c>
      <c r="C701" s="6" t="s">
        <v>20</v>
      </c>
      <c r="D701" s="6" t="s">
        <v>5</v>
      </c>
      <c r="E701" s="7">
        <v>58115</v>
      </c>
    </row>
    <row r="702" spans="1:5" x14ac:dyDescent="0.2">
      <c r="A702" s="5">
        <v>42369</v>
      </c>
      <c r="B702" s="40">
        <v>3859</v>
      </c>
      <c r="C702" s="6" t="s">
        <v>6</v>
      </c>
      <c r="D702" s="6" t="s">
        <v>5</v>
      </c>
      <c r="E702" s="7">
        <v>65977.600000000006</v>
      </c>
    </row>
    <row r="703" spans="1:5" x14ac:dyDescent="0.2">
      <c r="A703" s="5">
        <v>42369</v>
      </c>
      <c r="B703" s="40">
        <v>3870</v>
      </c>
      <c r="C703" s="6" t="s">
        <v>6</v>
      </c>
      <c r="D703" s="6" t="s">
        <v>5</v>
      </c>
      <c r="E703" s="7">
        <v>46617.38</v>
      </c>
    </row>
    <row r="704" spans="1:5" x14ac:dyDescent="0.2">
      <c r="A704" s="5">
        <v>42369</v>
      </c>
      <c r="B704" s="40">
        <v>3872.1</v>
      </c>
      <c r="C704" s="6" t="s">
        <v>6</v>
      </c>
      <c r="D704" s="6" t="s">
        <v>5</v>
      </c>
      <c r="E704" s="7">
        <v>62785.63</v>
      </c>
    </row>
    <row r="705" spans="1:5" x14ac:dyDescent="0.2">
      <c r="A705" s="5">
        <v>42369</v>
      </c>
      <c r="B705" s="40">
        <v>3874</v>
      </c>
      <c r="C705" s="6" t="s">
        <v>7</v>
      </c>
      <c r="D705" s="6" t="s">
        <v>5</v>
      </c>
      <c r="E705" s="7">
        <v>62613.7</v>
      </c>
    </row>
    <row r="706" spans="1:5" x14ac:dyDescent="0.2">
      <c r="A706" s="5">
        <v>42369</v>
      </c>
      <c r="B706" s="40">
        <v>3875</v>
      </c>
      <c r="C706" s="6" t="s">
        <v>7</v>
      </c>
      <c r="D706" s="6" t="s">
        <v>5</v>
      </c>
      <c r="E706" s="7">
        <v>83759.45</v>
      </c>
    </row>
    <row r="707" spans="1:5" x14ac:dyDescent="0.2">
      <c r="A707" s="5">
        <v>42369</v>
      </c>
      <c r="B707" s="40">
        <v>3876</v>
      </c>
      <c r="C707" s="6" t="s">
        <v>6</v>
      </c>
      <c r="D707" s="6" t="s">
        <v>5</v>
      </c>
      <c r="E707" s="7">
        <v>46072</v>
      </c>
    </row>
    <row r="708" spans="1:5" x14ac:dyDescent="0.2">
      <c r="A708" s="5">
        <v>42369</v>
      </c>
      <c r="B708" s="40">
        <v>3899</v>
      </c>
      <c r="C708" s="6" t="s">
        <v>7</v>
      </c>
      <c r="D708" s="6" t="s">
        <v>5</v>
      </c>
      <c r="E708" s="7">
        <v>79769.070000000007</v>
      </c>
    </row>
    <row r="709" spans="1:5" x14ac:dyDescent="0.2">
      <c r="A709" s="5">
        <v>42369</v>
      </c>
      <c r="B709" s="40">
        <v>3909</v>
      </c>
      <c r="C709" s="6" t="s">
        <v>7</v>
      </c>
      <c r="D709" s="6" t="s">
        <v>5</v>
      </c>
      <c r="E709" s="7">
        <v>126115.99</v>
      </c>
    </row>
    <row r="710" spans="1:5" x14ac:dyDescent="0.2">
      <c r="A710" s="5">
        <v>42369</v>
      </c>
      <c r="B710" s="40">
        <v>3911</v>
      </c>
      <c r="C710" s="6" t="s">
        <v>6</v>
      </c>
      <c r="D710" s="6" t="s">
        <v>5</v>
      </c>
      <c r="E710" s="7">
        <v>56118.400000000001</v>
      </c>
    </row>
    <row r="711" spans="1:5" x14ac:dyDescent="0.2">
      <c r="A711" s="5">
        <v>42369</v>
      </c>
      <c r="B711" s="40">
        <v>3915</v>
      </c>
      <c r="C711" s="6" t="s">
        <v>6</v>
      </c>
      <c r="D711" s="6" t="s">
        <v>5</v>
      </c>
      <c r="E711" s="7">
        <v>56097.599999999999</v>
      </c>
    </row>
    <row r="712" spans="1:5" x14ac:dyDescent="0.2">
      <c r="A712" s="5">
        <v>42369</v>
      </c>
      <c r="B712" s="40">
        <v>3925</v>
      </c>
      <c r="C712" s="6" t="s">
        <v>6</v>
      </c>
      <c r="D712" s="6" t="s">
        <v>5</v>
      </c>
      <c r="E712" s="7">
        <v>67976.899999999994</v>
      </c>
    </row>
    <row r="713" spans="1:5" x14ac:dyDescent="0.2">
      <c r="A713" s="5">
        <v>42369</v>
      </c>
      <c r="B713" s="40">
        <v>3928</v>
      </c>
      <c r="C713" s="6" t="s">
        <v>6</v>
      </c>
      <c r="D713" s="6" t="s">
        <v>5</v>
      </c>
      <c r="E713" s="7">
        <v>48738.14</v>
      </c>
    </row>
    <row r="714" spans="1:5" x14ac:dyDescent="0.2">
      <c r="A714" s="5">
        <v>42369</v>
      </c>
      <c r="B714" s="40">
        <v>3932</v>
      </c>
      <c r="C714" s="6" t="s">
        <v>6</v>
      </c>
      <c r="D714" s="6" t="s">
        <v>5</v>
      </c>
      <c r="E714" s="7">
        <v>66622.399999999994</v>
      </c>
    </row>
    <row r="715" spans="1:5" x14ac:dyDescent="0.2">
      <c r="A715" s="5">
        <v>42369</v>
      </c>
      <c r="B715" s="40">
        <v>3933</v>
      </c>
      <c r="C715" s="6" t="s">
        <v>6</v>
      </c>
      <c r="D715" s="6" t="s">
        <v>5</v>
      </c>
      <c r="E715" s="7">
        <v>52332.800000000003</v>
      </c>
    </row>
    <row r="716" spans="1:5" x14ac:dyDescent="0.2">
      <c r="A716" s="5">
        <v>42369</v>
      </c>
      <c r="B716" s="40">
        <v>3935</v>
      </c>
      <c r="C716" s="6" t="s">
        <v>20</v>
      </c>
      <c r="D716" s="6" t="s">
        <v>5</v>
      </c>
      <c r="E716" s="7">
        <v>53539</v>
      </c>
    </row>
    <row r="717" spans="1:5" x14ac:dyDescent="0.2">
      <c r="A717" s="5">
        <v>42369</v>
      </c>
      <c r="B717" s="40">
        <v>3941</v>
      </c>
      <c r="C717" s="6" t="s">
        <v>6</v>
      </c>
      <c r="D717" s="6" t="s">
        <v>5</v>
      </c>
      <c r="E717" s="7">
        <v>65368.160000000003</v>
      </c>
    </row>
    <row r="718" spans="1:5" x14ac:dyDescent="0.2">
      <c r="A718" s="5">
        <v>42369</v>
      </c>
      <c r="B718" s="40">
        <v>3956</v>
      </c>
      <c r="C718" s="6" t="s">
        <v>7</v>
      </c>
      <c r="D718" s="6" t="s">
        <v>5</v>
      </c>
      <c r="E718" s="7">
        <v>124974.02</v>
      </c>
    </row>
    <row r="719" spans="1:5" x14ac:dyDescent="0.2">
      <c r="A719" s="5">
        <v>42369</v>
      </c>
      <c r="B719" s="40">
        <v>3958</v>
      </c>
      <c r="C719" s="6" t="s">
        <v>6</v>
      </c>
      <c r="D719" s="6" t="s">
        <v>5</v>
      </c>
      <c r="E719" s="7">
        <v>50502.400000000001</v>
      </c>
    </row>
    <row r="720" spans="1:5" x14ac:dyDescent="0.2">
      <c r="A720" s="5">
        <v>42369</v>
      </c>
      <c r="B720" s="40">
        <v>3969</v>
      </c>
      <c r="C720" s="6" t="s">
        <v>6</v>
      </c>
      <c r="D720" s="6" t="s">
        <v>5</v>
      </c>
      <c r="E720" s="7">
        <v>45448</v>
      </c>
    </row>
    <row r="721" spans="1:5" x14ac:dyDescent="0.2">
      <c r="A721" s="5">
        <v>42369</v>
      </c>
      <c r="B721" s="40">
        <v>3972</v>
      </c>
      <c r="C721" s="6" t="s">
        <v>7</v>
      </c>
      <c r="D721" s="6" t="s">
        <v>5</v>
      </c>
      <c r="E721" s="7">
        <v>73902.22</v>
      </c>
    </row>
    <row r="722" spans="1:5" x14ac:dyDescent="0.2">
      <c r="A722" s="5">
        <v>42369</v>
      </c>
      <c r="B722" s="40">
        <v>3981</v>
      </c>
      <c r="C722" s="6" t="s">
        <v>20</v>
      </c>
      <c r="D722" s="6" t="s">
        <v>5</v>
      </c>
      <c r="E722" s="7">
        <v>55869</v>
      </c>
    </row>
    <row r="723" spans="1:5" x14ac:dyDescent="0.2">
      <c r="A723" s="5">
        <v>42369</v>
      </c>
      <c r="B723" s="40">
        <v>3982</v>
      </c>
      <c r="C723" s="6" t="s">
        <v>7</v>
      </c>
      <c r="D723" s="6" t="s">
        <v>5</v>
      </c>
      <c r="E723" s="7">
        <v>70854.86</v>
      </c>
    </row>
    <row r="724" spans="1:5" x14ac:dyDescent="0.2">
      <c r="A724" s="5">
        <v>42369</v>
      </c>
      <c r="B724" s="40">
        <v>3984</v>
      </c>
      <c r="C724" s="6" t="s">
        <v>20</v>
      </c>
      <c r="D724" s="6" t="s">
        <v>5</v>
      </c>
      <c r="E724" s="7">
        <v>65770</v>
      </c>
    </row>
    <row r="725" spans="1:5" x14ac:dyDescent="0.2">
      <c r="A725" s="5">
        <v>42369</v>
      </c>
      <c r="B725" s="40">
        <v>3987</v>
      </c>
      <c r="C725" s="6" t="s">
        <v>7</v>
      </c>
      <c r="D725" s="6" t="s">
        <v>5</v>
      </c>
      <c r="E725" s="7">
        <v>115353.49</v>
      </c>
    </row>
    <row r="726" spans="1:5" x14ac:dyDescent="0.2">
      <c r="A726" s="5">
        <v>42369</v>
      </c>
      <c r="B726" s="40">
        <v>3992</v>
      </c>
      <c r="C726" s="6" t="s">
        <v>6</v>
      </c>
      <c r="D726" s="6" t="s">
        <v>5</v>
      </c>
      <c r="E726" s="7">
        <v>60877.23</v>
      </c>
    </row>
    <row r="727" spans="1:5" x14ac:dyDescent="0.2">
      <c r="A727" s="5">
        <v>42369</v>
      </c>
      <c r="B727" s="40">
        <v>3994</v>
      </c>
      <c r="C727" s="6" t="s">
        <v>6</v>
      </c>
      <c r="D727" s="6" t="s">
        <v>5</v>
      </c>
      <c r="E727" s="7">
        <v>66788.800000000003</v>
      </c>
    </row>
    <row r="728" spans="1:5" x14ac:dyDescent="0.2">
      <c r="A728" s="5">
        <v>42369</v>
      </c>
      <c r="B728" s="40">
        <v>3996</v>
      </c>
      <c r="C728" s="6" t="s">
        <v>7</v>
      </c>
      <c r="D728" s="6" t="s">
        <v>5</v>
      </c>
      <c r="E728" s="7">
        <v>77219.100000000006</v>
      </c>
    </row>
    <row r="729" spans="1:5" x14ac:dyDescent="0.2">
      <c r="A729" s="5">
        <v>42369</v>
      </c>
      <c r="B729" s="40">
        <v>4006</v>
      </c>
      <c r="C729" s="6" t="s">
        <v>7</v>
      </c>
      <c r="D729" s="6" t="s">
        <v>5</v>
      </c>
      <c r="E729" s="7">
        <v>82679.490000000005</v>
      </c>
    </row>
    <row r="730" spans="1:5" x14ac:dyDescent="0.2">
      <c r="A730" s="5">
        <v>42369</v>
      </c>
      <c r="B730" s="40">
        <v>4007</v>
      </c>
      <c r="C730" s="6" t="s">
        <v>6</v>
      </c>
      <c r="D730" s="6" t="s">
        <v>5</v>
      </c>
      <c r="E730" s="7">
        <v>65291.199999999997</v>
      </c>
    </row>
    <row r="731" spans="1:5" x14ac:dyDescent="0.2">
      <c r="A731" s="5">
        <v>42369</v>
      </c>
      <c r="B731" s="40">
        <v>4013</v>
      </c>
      <c r="C731" s="6" t="s">
        <v>6</v>
      </c>
      <c r="D731" s="6" t="s">
        <v>5</v>
      </c>
      <c r="E731" s="7">
        <v>64459.199999999997</v>
      </c>
    </row>
    <row r="732" spans="1:5" x14ac:dyDescent="0.2">
      <c r="A732" s="5">
        <v>42369</v>
      </c>
      <c r="B732" s="40">
        <v>4026.1</v>
      </c>
      <c r="C732" s="6" t="s">
        <v>6</v>
      </c>
      <c r="D732" s="6" t="s">
        <v>5</v>
      </c>
      <c r="E732" s="7">
        <v>59571</v>
      </c>
    </row>
    <row r="733" spans="1:5" x14ac:dyDescent="0.2">
      <c r="A733" s="5">
        <v>42369</v>
      </c>
      <c r="B733" s="40">
        <v>4027</v>
      </c>
      <c r="C733" s="6" t="s">
        <v>6</v>
      </c>
      <c r="D733" s="6" t="s">
        <v>5</v>
      </c>
      <c r="E733" s="7">
        <v>57741.01</v>
      </c>
    </row>
    <row r="734" spans="1:5" x14ac:dyDescent="0.2">
      <c r="A734" s="5">
        <v>42369</v>
      </c>
      <c r="B734" s="40">
        <v>4030</v>
      </c>
      <c r="C734" s="6" t="s">
        <v>7</v>
      </c>
      <c r="D734" s="6" t="s">
        <v>5</v>
      </c>
      <c r="E734" s="7">
        <v>90697.4</v>
      </c>
    </row>
    <row r="735" spans="1:5" x14ac:dyDescent="0.2">
      <c r="A735" s="5">
        <v>42369</v>
      </c>
      <c r="B735" s="40">
        <v>4035.1</v>
      </c>
      <c r="C735" s="6" t="s">
        <v>6</v>
      </c>
      <c r="D735" s="6" t="s">
        <v>5</v>
      </c>
      <c r="E735" s="7">
        <v>64355</v>
      </c>
    </row>
    <row r="736" spans="1:5" x14ac:dyDescent="0.2">
      <c r="A736" s="5">
        <v>42369</v>
      </c>
      <c r="B736" s="40">
        <v>4038</v>
      </c>
      <c r="C736" s="6" t="s">
        <v>6</v>
      </c>
      <c r="D736" s="6" t="s">
        <v>5</v>
      </c>
      <c r="E736" s="7">
        <v>48838.400000000001</v>
      </c>
    </row>
    <row r="737" spans="1:5" x14ac:dyDescent="0.2">
      <c r="A737" s="5">
        <v>42369</v>
      </c>
      <c r="B737" s="40">
        <v>4044</v>
      </c>
      <c r="C737" s="6" t="s">
        <v>6</v>
      </c>
      <c r="D737" s="6" t="s">
        <v>5</v>
      </c>
      <c r="E737" s="7">
        <v>43492.800000000003</v>
      </c>
    </row>
    <row r="738" spans="1:5" x14ac:dyDescent="0.2">
      <c r="A738" s="5">
        <v>42369</v>
      </c>
      <c r="B738" s="40">
        <v>4045</v>
      </c>
      <c r="C738" s="6" t="s">
        <v>20</v>
      </c>
      <c r="D738" s="6" t="s">
        <v>5</v>
      </c>
      <c r="E738" s="7">
        <v>42494</v>
      </c>
    </row>
    <row r="739" spans="1:5" x14ac:dyDescent="0.2">
      <c r="A739" s="5">
        <v>42369</v>
      </c>
      <c r="B739" s="40">
        <v>4048.1</v>
      </c>
      <c r="C739" s="6" t="s">
        <v>6</v>
      </c>
      <c r="D739" s="6" t="s">
        <v>5</v>
      </c>
      <c r="E739" s="7">
        <v>59550.400000000001</v>
      </c>
    </row>
    <row r="740" spans="1:5" x14ac:dyDescent="0.2">
      <c r="A740" s="5">
        <v>42369</v>
      </c>
      <c r="B740" s="40">
        <v>4076</v>
      </c>
      <c r="C740" s="6" t="s">
        <v>20</v>
      </c>
      <c r="D740" s="6" t="s">
        <v>5</v>
      </c>
      <c r="E740" s="7">
        <v>57221</v>
      </c>
    </row>
    <row r="741" spans="1:5" x14ac:dyDescent="0.2">
      <c r="A741" s="5">
        <v>42369</v>
      </c>
      <c r="B741" s="40">
        <v>4114</v>
      </c>
      <c r="C741" s="6" t="s">
        <v>6</v>
      </c>
      <c r="D741" s="6" t="s">
        <v>5</v>
      </c>
      <c r="E741" s="7">
        <v>56243.199999999997</v>
      </c>
    </row>
    <row r="742" spans="1:5" x14ac:dyDescent="0.2">
      <c r="A742" s="5">
        <v>42369</v>
      </c>
      <c r="B742" s="40">
        <v>4151</v>
      </c>
      <c r="C742" s="6" t="s">
        <v>20</v>
      </c>
      <c r="D742" s="6" t="s">
        <v>5</v>
      </c>
      <c r="E742" s="7">
        <v>53539</v>
      </c>
    </row>
    <row r="743" spans="1:5" x14ac:dyDescent="0.2">
      <c r="A743" s="5">
        <v>42369</v>
      </c>
      <c r="B743" s="40">
        <v>4171.1000000000004</v>
      </c>
      <c r="C743" s="6" t="s">
        <v>6</v>
      </c>
      <c r="D743" s="6" t="s">
        <v>5</v>
      </c>
      <c r="E743" s="7">
        <v>65083.199999999997</v>
      </c>
    </row>
    <row r="744" spans="1:5" x14ac:dyDescent="0.2">
      <c r="A744" s="5">
        <v>42369</v>
      </c>
      <c r="B744" s="40">
        <v>4197</v>
      </c>
      <c r="C744" s="6" t="s">
        <v>6</v>
      </c>
      <c r="D744" s="6" t="s">
        <v>5</v>
      </c>
      <c r="E744" s="7">
        <v>47694.400000000001</v>
      </c>
    </row>
    <row r="745" spans="1:5" x14ac:dyDescent="0.2">
      <c r="A745" s="5">
        <v>42369</v>
      </c>
      <c r="B745" s="40">
        <v>4248</v>
      </c>
      <c r="C745" s="6" t="s">
        <v>7</v>
      </c>
      <c r="D745" s="6" t="s">
        <v>5</v>
      </c>
      <c r="E745" s="7">
        <v>74193.55</v>
      </c>
    </row>
    <row r="746" spans="1:5" x14ac:dyDescent="0.2">
      <c r="A746" s="5">
        <v>42369</v>
      </c>
      <c r="B746" s="40">
        <v>4279</v>
      </c>
      <c r="C746" s="6" t="s">
        <v>6</v>
      </c>
      <c r="D746" s="6" t="s">
        <v>5</v>
      </c>
      <c r="E746" s="7">
        <v>50856.83</v>
      </c>
    </row>
    <row r="747" spans="1:5" x14ac:dyDescent="0.2">
      <c r="A747" s="5">
        <v>42369</v>
      </c>
      <c r="B747" s="40">
        <v>4285</v>
      </c>
      <c r="C747" s="6" t="s">
        <v>6</v>
      </c>
      <c r="D747" s="6" t="s">
        <v>5</v>
      </c>
      <c r="E747" s="7">
        <v>60954.400000000001</v>
      </c>
    </row>
    <row r="748" spans="1:5" x14ac:dyDescent="0.2">
      <c r="A748" s="5">
        <v>42369</v>
      </c>
      <c r="B748" s="40">
        <v>4355</v>
      </c>
      <c r="C748" s="6" t="s">
        <v>20</v>
      </c>
      <c r="D748" s="6" t="s">
        <v>5</v>
      </c>
      <c r="E748" s="7">
        <v>50586</v>
      </c>
    </row>
    <row r="749" spans="1:5" x14ac:dyDescent="0.2">
      <c r="A749" s="5">
        <v>42369</v>
      </c>
      <c r="B749" s="40">
        <v>4422</v>
      </c>
      <c r="C749" s="6" t="s">
        <v>6</v>
      </c>
      <c r="D749" s="6" t="s">
        <v>5</v>
      </c>
      <c r="E749" s="7">
        <v>55848</v>
      </c>
    </row>
    <row r="750" spans="1:5" x14ac:dyDescent="0.2">
      <c r="A750" s="5">
        <v>42369</v>
      </c>
      <c r="B750" s="40">
        <v>4441</v>
      </c>
      <c r="C750" s="6" t="s">
        <v>6</v>
      </c>
      <c r="D750" s="6" t="s">
        <v>5</v>
      </c>
      <c r="E750" s="7">
        <v>37502.400000000001</v>
      </c>
    </row>
    <row r="751" spans="1:5" x14ac:dyDescent="0.2">
      <c r="A751" s="5">
        <v>42369</v>
      </c>
      <c r="B751" s="40">
        <v>4450</v>
      </c>
      <c r="C751" s="6" t="s">
        <v>6</v>
      </c>
      <c r="D751" s="6" t="s">
        <v>5</v>
      </c>
      <c r="E751" s="7">
        <v>50920.9</v>
      </c>
    </row>
    <row r="752" spans="1:5" x14ac:dyDescent="0.2">
      <c r="A752" s="5">
        <v>42369</v>
      </c>
      <c r="B752" s="40">
        <v>4525</v>
      </c>
      <c r="C752" s="6" t="s">
        <v>20</v>
      </c>
      <c r="D752" s="6" t="s">
        <v>5</v>
      </c>
      <c r="E752" s="7">
        <v>42494</v>
      </c>
    </row>
    <row r="753" spans="1:5" x14ac:dyDescent="0.2">
      <c r="A753" s="5">
        <v>42369</v>
      </c>
      <c r="B753" s="40">
        <v>4799</v>
      </c>
      <c r="C753" s="6" t="s">
        <v>6</v>
      </c>
      <c r="D753" s="6" t="s">
        <v>5</v>
      </c>
      <c r="E753" s="7">
        <v>46800</v>
      </c>
    </row>
    <row r="754" spans="1:5" x14ac:dyDescent="0.2">
      <c r="A754" s="5">
        <v>42369</v>
      </c>
      <c r="B754" s="40">
        <v>5197</v>
      </c>
      <c r="C754" s="6" t="s">
        <v>6</v>
      </c>
      <c r="D754" s="6" t="s">
        <v>5</v>
      </c>
      <c r="E754" s="7">
        <v>36081.550000000003</v>
      </c>
    </row>
    <row r="755" spans="1:5" x14ac:dyDescent="0.2">
      <c r="A755" s="5">
        <v>42369</v>
      </c>
      <c r="B755" s="40">
        <v>6220</v>
      </c>
      <c r="C755" s="6" t="s">
        <v>7</v>
      </c>
      <c r="D755" s="6" t="s">
        <v>5</v>
      </c>
      <c r="E755" s="7">
        <v>132097.57999999999</v>
      </c>
    </row>
    <row r="756" spans="1:5" x14ac:dyDescent="0.2">
      <c r="A756" s="5">
        <v>42369</v>
      </c>
      <c r="B756" s="40">
        <v>6327</v>
      </c>
      <c r="C756" s="6" t="s">
        <v>6</v>
      </c>
      <c r="D756" s="6" t="s">
        <v>5</v>
      </c>
      <c r="E756" s="7">
        <v>46470.32</v>
      </c>
    </row>
    <row r="757" spans="1:5" x14ac:dyDescent="0.2">
      <c r="A757" s="5">
        <v>42369</v>
      </c>
      <c r="B757" s="40">
        <v>7307</v>
      </c>
      <c r="C757" s="6" t="s">
        <v>7</v>
      </c>
      <c r="D757" s="6" t="s">
        <v>5</v>
      </c>
      <c r="E757" s="7">
        <v>175515.99</v>
      </c>
    </row>
    <row r="758" spans="1:5" x14ac:dyDescent="0.2">
      <c r="A758" s="5">
        <v>42369</v>
      </c>
      <c r="B758" s="40">
        <v>9850</v>
      </c>
      <c r="C758" s="6" t="s">
        <v>20</v>
      </c>
      <c r="D758" s="6" t="s">
        <v>5</v>
      </c>
      <c r="E758" s="7">
        <v>42390</v>
      </c>
    </row>
    <row r="759" spans="1:5" x14ac:dyDescent="0.2">
      <c r="A759" s="5">
        <v>42369</v>
      </c>
      <c r="B759" s="40">
        <v>10540</v>
      </c>
      <c r="C759" s="6" t="s">
        <v>20</v>
      </c>
      <c r="D759" s="6" t="s">
        <v>5</v>
      </c>
      <c r="E759" s="7">
        <v>51126</v>
      </c>
    </row>
    <row r="760" spans="1:5" x14ac:dyDescent="0.2">
      <c r="A760" s="5">
        <v>42369</v>
      </c>
      <c r="B760" s="40">
        <v>10934</v>
      </c>
      <c r="C760" s="6" t="s">
        <v>7</v>
      </c>
      <c r="D760" s="6" t="s">
        <v>5</v>
      </c>
      <c r="E760" s="7">
        <v>60000</v>
      </c>
    </row>
    <row r="761" spans="1:5" x14ac:dyDescent="0.2">
      <c r="A761" s="5">
        <v>42369</v>
      </c>
      <c r="B761" s="40">
        <v>11070</v>
      </c>
      <c r="C761" s="6" t="s">
        <v>7</v>
      </c>
      <c r="D761" s="6" t="s">
        <v>5</v>
      </c>
      <c r="E761" s="7">
        <v>172560.04</v>
      </c>
    </row>
    <row r="762" spans="1:5" x14ac:dyDescent="0.2">
      <c r="A762" s="5">
        <v>42369</v>
      </c>
      <c r="B762" s="40">
        <v>11199</v>
      </c>
      <c r="C762" s="6" t="s">
        <v>7</v>
      </c>
      <c r="D762" s="6" t="s">
        <v>5</v>
      </c>
      <c r="E762" s="7">
        <v>93500</v>
      </c>
    </row>
    <row r="763" spans="1:5" x14ac:dyDescent="0.2">
      <c r="A763" s="5">
        <v>42369</v>
      </c>
      <c r="B763" s="40">
        <v>11416</v>
      </c>
      <c r="C763" s="6" t="s">
        <v>7</v>
      </c>
      <c r="D763" s="6" t="s">
        <v>5</v>
      </c>
      <c r="E763" s="7">
        <v>93639</v>
      </c>
    </row>
    <row r="764" spans="1:5" x14ac:dyDescent="0.2">
      <c r="A764" s="5">
        <v>42369</v>
      </c>
      <c r="B764" s="40">
        <v>11475</v>
      </c>
      <c r="C764" s="6" t="s">
        <v>7</v>
      </c>
      <c r="D764" s="6" t="s">
        <v>5</v>
      </c>
      <c r="E764" s="7">
        <v>93744.45</v>
      </c>
    </row>
    <row r="765" spans="1:5" x14ac:dyDescent="0.2">
      <c r="A765" s="5">
        <v>42369</v>
      </c>
      <c r="B765" s="40">
        <v>11480</v>
      </c>
      <c r="C765" s="6" t="s">
        <v>7</v>
      </c>
      <c r="D765" s="6" t="s">
        <v>5</v>
      </c>
      <c r="E765" s="7">
        <v>212200</v>
      </c>
    </row>
    <row r="766" spans="1:5" x14ac:dyDescent="0.2">
      <c r="A766" s="5">
        <v>42369</v>
      </c>
      <c r="B766" s="40">
        <v>12007</v>
      </c>
      <c r="C766" s="6" t="s">
        <v>6</v>
      </c>
      <c r="D766" s="6" t="s">
        <v>5</v>
      </c>
      <c r="E766" s="7">
        <v>51646.400000000001</v>
      </c>
    </row>
    <row r="767" spans="1:5" x14ac:dyDescent="0.2">
      <c r="A767" s="5">
        <v>42369</v>
      </c>
      <c r="B767" s="40">
        <v>12183</v>
      </c>
      <c r="C767" s="6" t="s">
        <v>6</v>
      </c>
      <c r="D767" s="6" t="s">
        <v>5</v>
      </c>
      <c r="E767" s="7">
        <v>50003.199999999997</v>
      </c>
    </row>
    <row r="768" spans="1:5" x14ac:dyDescent="0.2">
      <c r="A768" s="5">
        <v>42369</v>
      </c>
      <c r="B768" s="40">
        <v>12232.1</v>
      </c>
      <c r="C768" s="6" t="s">
        <v>6</v>
      </c>
      <c r="D768" s="6" t="s">
        <v>5</v>
      </c>
      <c r="E768" s="7">
        <v>56097.599999999999</v>
      </c>
    </row>
    <row r="769" spans="1:5" x14ac:dyDescent="0.2">
      <c r="A769" s="5">
        <v>42369</v>
      </c>
      <c r="B769" s="40">
        <v>12362.1</v>
      </c>
      <c r="C769" s="6" t="s">
        <v>6</v>
      </c>
      <c r="D769" s="6" t="s">
        <v>5</v>
      </c>
      <c r="E769" s="7">
        <v>44886</v>
      </c>
    </row>
    <row r="770" spans="1:5" x14ac:dyDescent="0.2">
      <c r="A770" s="5">
        <v>42369</v>
      </c>
      <c r="B770" s="40">
        <v>12437</v>
      </c>
      <c r="C770" s="6" t="s">
        <v>20</v>
      </c>
      <c r="D770" s="6" t="s">
        <v>5</v>
      </c>
      <c r="E770" s="7">
        <v>42494</v>
      </c>
    </row>
    <row r="771" spans="1:5" x14ac:dyDescent="0.2">
      <c r="A771" s="5">
        <v>42369</v>
      </c>
      <c r="B771" s="40">
        <v>12486</v>
      </c>
      <c r="C771" s="6" t="s">
        <v>7</v>
      </c>
      <c r="D771" s="6" t="s">
        <v>5</v>
      </c>
      <c r="E771" s="7">
        <v>153915.37</v>
      </c>
    </row>
    <row r="772" spans="1:5" x14ac:dyDescent="0.2">
      <c r="A772" s="5">
        <v>42369</v>
      </c>
      <c r="B772" s="40">
        <v>12541</v>
      </c>
      <c r="C772" s="6" t="s">
        <v>6</v>
      </c>
      <c r="D772" s="6" t="s">
        <v>5</v>
      </c>
      <c r="E772" s="7">
        <v>52561.599999999999</v>
      </c>
    </row>
    <row r="773" spans="1:5" x14ac:dyDescent="0.2">
      <c r="A773" s="5">
        <v>42369</v>
      </c>
      <c r="B773" s="40">
        <v>12638</v>
      </c>
      <c r="C773" s="6" t="s">
        <v>7</v>
      </c>
      <c r="D773" s="6" t="s">
        <v>5</v>
      </c>
      <c r="E773" s="7">
        <v>126675.47</v>
      </c>
    </row>
    <row r="774" spans="1:5" x14ac:dyDescent="0.2">
      <c r="A774" s="5">
        <v>42369</v>
      </c>
      <c r="B774" s="40">
        <v>12656</v>
      </c>
      <c r="C774" s="6" t="s">
        <v>6</v>
      </c>
      <c r="D774" s="6" t="s">
        <v>5</v>
      </c>
      <c r="E774" s="7">
        <v>47195.199999999997</v>
      </c>
    </row>
    <row r="775" spans="1:5" x14ac:dyDescent="0.2">
      <c r="A775" s="5">
        <v>42369</v>
      </c>
      <c r="B775" s="40">
        <v>12688</v>
      </c>
      <c r="C775" s="6" t="s">
        <v>7</v>
      </c>
      <c r="D775" s="6" t="s">
        <v>5</v>
      </c>
      <c r="E775" s="7">
        <v>82500</v>
      </c>
    </row>
    <row r="776" spans="1:5" x14ac:dyDescent="0.2">
      <c r="A776" s="5">
        <v>42369</v>
      </c>
      <c r="B776" s="40">
        <v>12712</v>
      </c>
      <c r="C776" s="6" t="s">
        <v>6</v>
      </c>
      <c r="D776" s="6" t="s">
        <v>5</v>
      </c>
      <c r="E776" s="7">
        <v>65790.399999999994</v>
      </c>
    </row>
    <row r="777" spans="1:5" x14ac:dyDescent="0.2">
      <c r="A777" s="5">
        <v>42369</v>
      </c>
      <c r="B777" s="40">
        <v>12717</v>
      </c>
      <c r="C777" s="6" t="s">
        <v>6</v>
      </c>
      <c r="D777" s="6" t="s">
        <v>5</v>
      </c>
      <c r="E777" s="7">
        <v>65768.77</v>
      </c>
    </row>
    <row r="778" spans="1:5" x14ac:dyDescent="0.2">
      <c r="A778" s="5">
        <v>42369</v>
      </c>
      <c r="B778" s="40">
        <v>12734</v>
      </c>
      <c r="C778" s="6" t="s">
        <v>7</v>
      </c>
      <c r="D778" s="6" t="s">
        <v>5</v>
      </c>
      <c r="E778" s="7">
        <v>85889.3</v>
      </c>
    </row>
    <row r="779" spans="1:5" x14ac:dyDescent="0.2">
      <c r="A779" s="5">
        <v>42369</v>
      </c>
      <c r="B779" s="40">
        <v>12795</v>
      </c>
      <c r="C779" s="6" t="s">
        <v>6</v>
      </c>
      <c r="D779" s="6" t="s">
        <v>5</v>
      </c>
      <c r="E779" s="7">
        <v>56368</v>
      </c>
    </row>
    <row r="780" spans="1:5" x14ac:dyDescent="0.2">
      <c r="A780" s="5">
        <v>42369</v>
      </c>
      <c r="B780" s="40">
        <v>12802</v>
      </c>
      <c r="C780" s="6" t="s">
        <v>6</v>
      </c>
      <c r="D780" s="6" t="s">
        <v>5</v>
      </c>
      <c r="E780" s="7">
        <v>47278.400000000001</v>
      </c>
    </row>
    <row r="781" spans="1:5" x14ac:dyDescent="0.2">
      <c r="A781" s="5">
        <v>42369</v>
      </c>
      <c r="B781" s="40">
        <v>12874</v>
      </c>
      <c r="C781" s="6" t="s">
        <v>6</v>
      </c>
      <c r="D781" s="6" t="s">
        <v>5</v>
      </c>
      <c r="E781" s="7">
        <v>55702.400000000001</v>
      </c>
    </row>
    <row r="782" spans="1:5" x14ac:dyDescent="0.2">
      <c r="A782" s="5">
        <v>42369</v>
      </c>
      <c r="B782" s="40">
        <v>12912</v>
      </c>
      <c r="C782" s="6" t="s">
        <v>6</v>
      </c>
      <c r="D782" s="6" t="s">
        <v>5</v>
      </c>
      <c r="E782" s="7">
        <v>56097.599999999999</v>
      </c>
    </row>
    <row r="783" spans="1:5" x14ac:dyDescent="0.2">
      <c r="A783" s="5">
        <v>42369</v>
      </c>
      <c r="B783" s="40">
        <v>12974</v>
      </c>
      <c r="C783" s="6" t="s">
        <v>20</v>
      </c>
      <c r="D783" s="6" t="s">
        <v>5</v>
      </c>
      <c r="E783" s="7">
        <v>58531</v>
      </c>
    </row>
    <row r="784" spans="1:5" x14ac:dyDescent="0.2">
      <c r="A784" s="5">
        <v>42369</v>
      </c>
      <c r="B784" s="40">
        <v>13006</v>
      </c>
      <c r="C784" s="6" t="s">
        <v>6</v>
      </c>
      <c r="D784" s="6" t="s">
        <v>5</v>
      </c>
      <c r="E784" s="7">
        <v>64563.199999999997</v>
      </c>
    </row>
    <row r="785" spans="1:5" x14ac:dyDescent="0.2">
      <c r="A785" s="5">
        <v>42369</v>
      </c>
      <c r="B785" s="40">
        <v>13062</v>
      </c>
      <c r="C785" s="6" t="s">
        <v>20</v>
      </c>
      <c r="D785" s="6" t="s">
        <v>5</v>
      </c>
      <c r="E785" s="7">
        <v>48797</v>
      </c>
    </row>
    <row r="786" spans="1:5" x14ac:dyDescent="0.2">
      <c r="A786" s="5">
        <v>42369</v>
      </c>
      <c r="B786" s="40">
        <v>13063</v>
      </c>
      <c r="C786" s="6" t="s">
        <v>6</v>
      </c>
      <c r="D786" s="6" t="s">
        <v>5</v>
      </c>
      <c r="E786" s="7">
        <v>45062.16</v>
      </c>
    </row>
    <row r="787" spans="1:5" x14ac:dyDescent="0.2">
      <c r="A787" s="5">
        <v>42369</v>
      </c>
      <c r="B787" s="40">
        <v>13078</v>
      </c>
      <c r="C787" s="6" t="s">
        <v>6</v>
      </c>
      <c r="D787" s="6" t="s">
        <v>5</v>
      </c>
      <c r="E787" s="7">
        <v>57928</v>
      </c>
    </row>
    <row r="788" spans="1:5" x14ac:dyDescent="0.2">
      <c r="A788" s="5">
        <v>42369</v>
      </c>
      <c r="B788" s="40">
        <v>13092.1</v>
      </c>
      <c r="C788" s="6" t="s">
        <v>6</v>
      </c>
      <c r="D788" s="6" t="s">
        <v>5</v>
      </c>
      <c r="E788" s="7">
        <v>45053</v>
      </c>
    </row>
    <row r="789" spans="1:5" x14ac:dyDescent="0.2">
      <c r="A789" s="5">
        <v>42369</v>
      </c>
      <c r="B789" s="40">
        <v>13099</v>
      </c>
      <c r="C789" s="6" t="s">
        <v>6</v>
      </c>
      <c r="D789" s="6" t="s">
        <v>5</v>
      </c>
      <c r="E789" s="7">
        <v>55868.800000000003</v>
      </c>
    </row>
    <row r="790" spans="1:5" x14ac:dyDescent="0.2">
      <c r="A790" s="5">
        <v>42369</v>
      </c>
      <c r="B790" s="40">
        <v>13134</v>
      </c>
      <c r="C790" s="6" t="s">
        <v>7</v>
      </c>
      <c r="D790" s="6" t="s">
        <v>5</v>
      </c>
      <c r="E790" s="7">
        <v>90511.17</v>
      </c>
    </row>
    <row r="791" spans="1:5" x14ac:dyDescent="0.2">
      <c r="A791" s="5">
        <v>42369</v>
      </c>
      <c r="B791" s="40">
        <v>13415.1</v>
      </c>
      <c r="C791" s="6" t="s">
        <v>6</v>
      </c>
      <c r="D791" s="6" t="s">
        <v>5</v>
      </c>
      <c r="E791" s="7">
        <v>49234</v>
      </c>
    </row>
    <row r="792" spans="1:5" x14ac:dyDescent="0.2">
      <c r="A792" s="5">
        <v>42369</v>
      </c>
      <c r="B792" s="40">
        <v>13736</v>
      </c>
      <c r="C792" s="6" t="s">
        <v>6</v>
      </c>
      <c r="D792" s="6" t="s">
        <v>5</v>
      </c>
      <c r="E792" s="7">
        <v>50107.199999999997</v>
      </c>
    </row>
    <row r="793" spans="1:5" x14ac:dyDescent="0.2">
      <c r="A793" s="5">
        <v>42369</v>
      </c>
      <c r="B793" s="40">
        <v>13905</v>
      </c>
      <c r="C793" s="6" t="s">
        <v>20</v>
      </c>
      <c r="D793" s="6" t="s">
        <v>5</v>
      </c>
      <c r="E793" s="7">
        <v>46405</v>
      </c>
    </row>
    <row r="794" spans="1:5" x14ac:dyDescent="0.2">
      <c r="A794" s="5">
        <v>42369</v>
      </c>
      <c r="B794" s="40">
        <v>13971</v>
      </c>
      <c r="C794" s="6" t="s">
        <v>6</v>
      </c>
      <c r="D794" s="6" t="s">
        <v>5</v>
      </c>
      <c r="E794" s="7">
        <v>46883.199999999997</v>
      </c>
    </row>
    <row r="795" spans="1:5" x14ac:dyDescent="0.2">
      <c r="A795" s="5">
        <v>42369</v>
      </c>
      <c r="B795" s="40">
        <v>13979</v>
      </c>
      <c r="C795" s="6" t="s">
        <v>20</v>
      </c>
      <c r="D795" s="6" t="s">
        <v>5</v>
      </c>
      <c r="E795" s="7">
        <v>39562</v>
      </c>
    </row>
    <row r="796" spans="1:5" x14ac:dyDescent="0.2">
      <c r="A796" s="5">
        <v>42369</v>
      </c>
      <c r="B796" s="40">
        <v>13983</v>
      </c>
      <c r="C796" s="6" t="s">
        <v>7</v>
      </c>
      <c r="D796" s="6" t="s">
        <v>5</v>
      </c>
      <c r="E796" s="7">
        <v>102723.99</v>
      </c>
    </row>
    <row r="797" spans="1:5" x14ac:dyDescent="0.2">
      <c r="A797" s="5">
        <v>42369</v>
      </c>
      <c r="B797" s="40">
        <v>14119</v>
      </c>
      <c r="C797" s="6" t="s">
        <v>6</v>
      </c>
      <c r="D797" s="6" t="s">
        <v>5</v>
      </c>
      <c r="E797" s="7">
        <v>32282</v>
      </c>
    </row>
    <row r="798" spans="1:5" x14ac:dyDescent="0.2">
      <c r="A798" s="5">
        <v>42369</v>
      </c>
      <c r="B798" s="40">
        <v>14190</v>
      </c>
      <c r="C798" s="6" t="s">
        <v>20</v>
      </c>
      <c r="D798" s="6" t="s">
        <v>5</v>
      </c>
      <c r="E798" s="7">
        <v>42494</v>
      </c>
    </row>
    <row r="799" spans="1:5" x14ac:dyDescent="0.2">
      <c r="A799" s="5">
        <v>42369</v>
      </c>
      <c r="B799" s="40">
        <v>14230</v>
      </c>
      <c r="C799" s="6" t="s">
        <v>7</v>
      </c>
      <c r="D799" s="6" t="s">
        <v>5</v>
      </c>
      <c r="E799" s="7">
        <v>130166.15</v>
      </c>
    </row>
    <row r="800" spans="1:5" x14ac:dyDescent="0.2">
      <c r="A800" s="5">
        <v>42369</v>
      </c>
      <c r="B800" s="40">
        <v>14255</v>
      </c>
      <c r="C800" s="6" t="s">
        <v>7</v>
      </c>
      <c r="D800" s="6" t="s">
        <v>5</v>
      </c>
      <c r="E800" s="7">
        <v>104488.35</v>
      </c>
    </row>
    <row r="801" spans="1:5" x14ac:dyDescent="0.2">
      <c r="A801" s="5">
        <v>42369</v>
      </c>
      <c r="B801" s="40">
        <v>14283</v>
      </c>
      <c r="C801" s="6" t="s">
        <v>6</v>
      </c>
      <c r="D801" s="6" t="s">
        <v>5</v>
      </c>
      <c r="E801" s="7">
        <v>42369.599999999999</v>
      </c>
    </row>
    <row r="802" spans="1:5" x14ac:dyDescent="0.2">
      <c r="A802" s="5">
        <v>42369</v>
      </c>
      <c r="B802" s="40">
        <v>14294</v>
      </c>
      <c r="C802" s="6" t="s">
        <v>6</v>
      </c>
      <c r="D802" s="6" t="s">
        <v>5</v>
      </c>
      <c r="E802" s="7">
        <v>58323.199999999997</v>
      </c>
    </row>
    <row r="803" spans="1:5" x14ac:dyDescent="0.2">
      <c r="A803" s="5">
        <v>42369</v>
      </c>
      <c r="B803" s="40">
        <v>14308</v>
      </c>
      <c r="C803" s="6" t="s">
        <v>6</v>
      </c>
      <c r="D803" s="6" t="s">
        <v>5</v>
      </c>
      <c r="E803" s="7">
        <v>35457.550000000003</v>
      </c>
    </row>
    <row r="804" spans="1:5" x14ac:dyDescent="0.2">
      <c r="A804" s="5">
        <v>42369</v>
      </c>
      <c r="B804" s="40">
        <v>14462</v>
      </c>
      <c r="C804" s="6" t="s">
        <v>6</v>
      </c>
      <c r="D804" s="6" t="s">
        <v>5</v>
      </c>
      <c r="E804" s="7">
        <v>45697.599999999999</v>
      </c>
    </row>
    <row r="805" spans="1:5" x14ac:dyDescent="0.2">
      <c r="A805" s="5">
        <v>42369</v>
      </c>
      <c r="B805" s="40">
        <v>14502</v>
      </c>
      <c r="C805" s="6" t="s">
        <v>6</v>
      </c>
      <c r="D805" s="6" t="s">
        <v>5</v>
      </c>
      <c r="E805" s="7">
        <v>47008</v>
      </c>
    </row>
    <row r="806" spans="1:5" x14ac:dyDescent="0.2">
      <c r="A806" s="5">
        <v>42369</v>
      </c>
      <c r="B806" s="40">
        <v>14567</v>
      </c>
      <c r="C806" s="6" t="s">
        <v>6</v>
      </c>
      <c r="D806" s="6" t="s">
        <v>5</v>
      </c>
      <c r="E806" s="7">
        <v>56825.599999999999</v>
      </c>
    </row>
    <row r="807" spans="1:5" x14ac:dyDescent="0.2">
      <c r="A807" s="5">
        <v>42369</v>
      </c>
      <c r="B807" s="40">
        <v>14624</v>
      </c>
      <c r="C807" s="6" t="s">
        <v>6</v>
      </c>
      <c r="D807" s="6" t="s">
        <v>5</v>
      </c>
      <c r="E807" s="7">
        <v>50107.199999999997</v>
      </c>
    </row>
    <row r="808" spans="1:5" x14ac:dyDescent="0.2">
      <c r="A808" s="5">
        <v>42369</v>
      </c>
      <c r="B808" s="40">
        <v>14688</v>
      </c>
      <c r="C808" s="6" t="s">
        <v>20</v>
      </c>
      <c r="D808" s="6" t="s">
        <v>5</v>
      </c>
      <c r="E808" s="7">
        <v>53539</v>
      </c>
    </row>
    <row r="809" spans="1:5" x14ac:dyDescent="0.2">
      <c r="A809" s="5">
        <v>42369</v>
      </c>
      <c r="B809" s="40">
        <v>14696</v>
      </c>
      <c r="C809" s="6" t="s">
        <v>20</v>
      </c>
      <c r="D809" s="6" t="s">
        <v>5</v>
      </c>
      <c r="E809" s="7">
        <v>51106</v>
      </c>
    </row>
    <row r="810" spans="1:5" x14ac:dyDescent="0.2">
      <c r="A810" s="5">
        <v>42369</v>
      </c>
      <c r="B810" s="40">
        <v>14776</v>
      </c>
      <c r="C810" s="6" t="s">
        <v>7</v>
      </c>
      <c r="D810" s="6" t="s">
        <v>5</v>
      </c>
      <c r="E810" s="7">
        <v>106584.32000000001</v>
      </c>
    </row>
    <row r="811" spans="1:5" x14ac:dyDescent="0.2">
      <c r="A811" s="5">
        <v>42369</v>
      </c>
      <c r="B811" s="40">
        <v>14782</v>
      </c>
      <c r="C811" s="6" t="s">
        <v>20</v>
      </c>
      <c r="D811" s="6" t="s">
        <v>5</v>
      </c>
      <c r="E811" s="7">
        <v>42494</v>
      </c>
    </row>
    <row r="812" spans="1:5" x14ac:dyDescent="0.2">
      <c r="A812" s="5">
        <v>42369</v>
      </c>
      <c r="B812" s="40">
        <v>14802</v>
      </c>
      <c r="C812" s="6" t="s">
        <v>6</v>
      </c>
      <c r="D812" s="6" t="s">
        <v>5</v>
      </c>
      <c r="E812" s="7">
        <v>55806.400000000001</v>
      </c>
    </row>
    <row r="813" spans="1:5" x14ac:dyDescent="0.2">
      <c r="A813" s="5">
        <v>42369</v>
      </c>
      <c r="B813" s="40">
        <v>14803</v>
      </c>
      <c r="C813" s="6" t="s">
        <v>20</v>
      </c>
      <c r="D813" s="6" t="s">
        <v>5</v>
      </c>
      <c r="E813" s="7">
        <v>43742</v>
      </c>
    </row>
    <row r="814" spans="1:5" x14ac:dyDescent="0.2">
      <c r="A814" s="5">
        <v>42369</v>
      </c>
      <c r="B814" s="40">
        <v>14837</v>
      </c>
      <c r="C814" s="6" t="s">
        <v>7</v>
      </c>
      <c r="D814" s="6" t="s">
        <v>5</v>
      </c>
      <c r="E814" s="7">
        <v>197649.98</v>
      </c>
    </row>
    <row r="815" spans="1:5" x14ac:dyDescent="0.2">
      <c r="A815" s="5">
        <v>42369</v>
      </c>
      <c r="B815" s="40">
        <v>14917</v>
      </c>
      <c r="C815" s="6" t="s">
        <v>6</v>
      </c>
      <c r="D815" s="6" t="s">
        <v>5</v>
      </c>
      <c r="E815" s="7">
        <v>31762</v>
      </c>
    </row>
    <row r="816" spans="1:5" x14ac:dyDescent="0.2">
      <c r="A816" s="5">
        <v>42369</v>
      </c>
      <c r="B816" s="40">
        <v>14919</v>
      </c>
      <c r="C816" s="6" t="s">
        <v>6</v>
      </c>
      <c r="D816" s="6" t="s">
        <v>5</v>
      </c>
      <c r="E816" s="7">
        <v>44969.599999999999</v>
      </c>
    </row>
    <row r="817" spans="1:5" x14ac:dyDescent="0.2">
      <c r="A817" s="5">
        <v>42369</v>
      </c>
      <c r="B817" s="40">
        <v>14932</v>
      </c>
      <c r="C817" s="6" t="s">
        <v>6</v>
      </c>
      <c r="D817" s="6" t="s">
        <v>5</v>
      </c>
      <c r="E817" s="7">
        <v>52196.77</v>
      </c>
    </row>
    <row r="818" spans="1:5" x14ac:dyDescent="0.2">
      <c r="A818" s="5">
        <v>42369</v>
      </c>
      <c r="B818" s="40">
        <v>15007.1</v>
      </c>
      <c r="C818" s="6" t="s">
        <v>6</v>
      </c>
      <c r="D818" s="6" t="s">
        <v>5</v>
      </c>
      <c r="E818" s="7">
        <v>45053</v>
      </c>
    </row>
    <row r="819" spans="1:5" x14ac:dyDescent="0.2">
      <c r="A819" s="5">
        <v>42369</v>
      </c>
      <c r="B819" s="40">
        <v>15017</v>
      </c>
      <c r="C819" s="6" t="s">
        <v>6</v>
      </c>
      <c r="D819" s="6" t="s">
        <v>5</v>
      </c>
      <c r="E819" s="7">
        <v>43076.800000000003</v>
      </c>
    </row>
    <row r="820" spans="1:5" x14ac:dyDescent="0.2">
      <c r="A820" s="5">
        <v>42369</v>
      </c>
      <c r="B820" s="40">
        <v>15029</v>
      </c>
      <c r="C820" s="6" t="s">
        <v>6</v>
      </c>
      <c r="D820" s="6" t="s">
        <v>5</v>
      </c>
      <c r="E820" s="7">
        <v>47819.199999999997</v>
      </c>
    </row>
    <row r="821" spans="1:5" x14ac:dyDescent="0.2">
      <c r="A821" s="5">
        <v>42369</v>
      </c>
      <c r="B821" s="40">
        <v>15043</v>
      </c>
      <c r="C821" s="6" t="s">
        <v>6</v>
      </c>
      <c r="D821" s="6" t="s">
        <v>5</v>
      </c>
      <c r="E821" s="7">
        <v>39832</v>
      </c>
    </row>
    <row r="822" spans="1:5" x14ac:dyDescent="0.2">
      <c r="A822" s="5">
        <v>42369</v>
      </c>
      <c r="B822" s="40">
        <v>15044</v>
      </c>
      <c r="C822" s="6" t="s">
        <v>6</v>
      </c>
      <c r="D822" s="6" t="s">
        <v>5</v>
      </c>
      <c r="E822" s="7">
        <v>47278.400000000001</v>
      </c>
    </row>
    <row r="823" spans="1:5" x14ac:dyDescent="0.2">
      <c r="A823" s="5">
        <v>42369</v>
      </c>
      <c r="B823" s="40">
        <v>15057</v>
      </c>
      <c r="C823" s="6" t="s">
        <v>6</v>
      </c>
      <c r="D823" s="6" t="s">
        <v>5</v>
      </c>
      <c r="E823" s="7">
        <v>49497.55</v>
      </c>
    </row>
    <row r="824" spans="1:5" x14ac:dyDescent="0.2">
      <c r="A824" s="5">
        <v>42369</v>
      </c>
      <c r="B824" s="40">
        <v>15060</v>
      </c>
      <c r="C824" s="6" t="s">
        <v>7</v>
      </c>
      <c r="D824" s="6" t="s">
        <v>5</v>
      </c>
      <c r="E824" s="7">
        <v>58901.11</v>
      </c>
    </row>
    <row r="825" spans="1:5" x14ac:dyDescent="0.2">
      <c r="A825" s="5">
        <v>42369</v>
      </c>
      <c r="B825" s="40">
        <v>15210</v>
      </c>
      <c r="C825" s="6" t="s">
        <v>6</v>
      </c>
      <c r="D825" s="6" t="s">
        <v>5</v>
      </c>
      <c r="E825" s="7">
        <v>53560</v>
      </c>
    </row>
    <row r="826" spans="1:5" x14ac:dyDescent="0.2">
      <c r="A826" s="5">
        <v>42369</v>
      </c>
      <c r="B826" s="40">
        <v>15295</v>
      </c>
      <c r="C826" s="6" t="s">
        <v>6</v>
      </c>
      <c r="D826" s="6" t="s">
        <v>5</v>
      </c>
      <c r="E826" s="7">
        <v>55702.400000000001</v>
      </c>
    </row>
    <row r="827" spans="1:5" x14ac:dyDescent="0.2">
      <c r="A827" s="5">
        <v>42369</v>
      </c>
      <c r="B827" s="40">
        <v>15301</v>
      </c>
      <c r="C827" s="6" t="s">
        <v>20</v>
      </c>
      <c r="D827" s="6" t="s">
        <v>5</v>
      </c>
      <c r="E827" s="7">
        <v>42806</v>
      </c>
    </row>
    <row r="828" spans="1:5" x14ac:dyDescent="0.2">
      <c r="A828" s="5">
        <v>42369</v>
      </c>
      <c r="B828" s="40">
        <v>15305</v>
      </c>
      <c r="C828" s="6" t="s">
        <v>20</v>
      </c>
      <c r="D828" s="6" t="s">
        <v>5</v>
      </c>
      <c r="E828" s="7">
        <v>45843</v>
      </c>
    </row>
    <row r="829" spans="1:5" x14ac:dyDescent="0.2">
      <c r="A829" s="5">
        <v>42369</v>
      </c>
      <c r="B829" s="40">
        <v>15314</v>
      </c>
      <c r="C829" s="6" t="s">
        <v>6</v>
      </c>
      <c r="D829" s="6" t="s">
        <v>5</v>
      </c>
      <c r="E829" s="7">
        <v>39853</v>
      </c>
    </row>
    <row r="830" spans="1:5" x14ac:dyDescent="0.2">
      <c r="A830" s="5">
        <v>42369</v>
      </c>
      <c r="B830" s="40">
        <v>15365</v>
      </c>
      <c r="C830" s="6" t="s">
        <v>20</v>
      </c>
      <c r="D830" s="6" t="s">
        <v>5</v>
      </c>
      <c r="E830" s="7">
        <v>48173</v>
      </c>
    </row>
    <row r="831" spans="1:5" x14ac:dyDescent="0.2">
      <c r="A831" s="5">
        <v>42369</v>
      </c>
      <c r="B831" s="40">
        <v>15369</v>
      </c>
      <c r="C831" s="6" t="s">
        <v>7</v>
      </c>
      <c r="D831" s="6" t="s">
        <v>5</v>
      </c>
      <c r="E831" s="7">
        <v>100073.99</v>
      </c>
    </row>
    <row r="832" spans="1:5" x14ac:dyDescent="0.2">
      <c r="A832" s="5">
        <v>42369</v>
      </c>
      <c r="B832" s="40">
        <v>15386</v>
      </c>
      <c r="C832" s="6" t="s">
        <v>7</v>
      </c>
      <c r="D832" s="6" t="s">
        <v>5</v>
      </c>
      <c r="E832" s="7">
        <v>94379.13</v>
      </c>
    </row>
    <row r="833" spans="1:5" x14ac:dyDescent="0.2">
      <c r="A833" s="5">
        <v>42369</v>
      </c>
      <c r="B833" s="40">
        <v>15399</v>
      </c>
      <c r="C833" s="6" t="s">
        <v>6</v>
      </c>
      <c r="D833" s="6" t="s">
        <v>5</v>
      </c>
      <c r="E833" s="7">
        <v>48502.9</v>
      </c>
    </row>
    <row r="834" spans="1:5" x14ac:dyDescent="0.2">
      <c r="A834" s="5">
        <v>42369</v>
      </c>
      <c r="B834" s="40">
        <v>15400</v>
      </c>
      <c r="C834" s="6" t="s">
        <v>7</v>
      </c>
      <c r="D834" s="6" t="s">
        <v>5</v>
      </c>
      <c r="E834" s="7">
        <v>54590</v>
      </c>
    </row>
    <row r="835" spans="1:5" x14ac:dyDescent="0.2">
      <c r="A835" s="5">
        <v>42369</v>
      </c>
      <c r="B835" s="40">
        <v>15437</v>
      </c>
      <c r="C835" s="6" t="s">
        <v>7</v>
      </c>
      <c r="D835" s="6" t="s">
        <v>5</v>
      </c>
      <c r="E835" s="7">
        <v>124974.02</v>
      </c>
    </row>
    <row r="836" spans="1:5" x14ac:dyDescent="0.2">
      <c r="A836" s="5">
        <v>42369</v>
      </c>
      <c r="B836" s="40">
        <v>15444</v>
      </c>
      <c r="C836" s="6" t="s">
        <v>6</v>
      </c>
      <c r="D836" s="6" t="s">
        <v>5</v>
      </c>
      <c r="E836" s="7">
        <v>42140.800000000003</v>
      </c>
    </row>
    <row r="837" spans="1:5" x14ac:dyDescent="0.2">
      <c r="A837" s="5">
        <v>42369</v>
      </c>
      <c r="B837" s="40">
        <v>15445</v>
      </c>
      <c r="C837" s="6" t="s">
        <v>7</v>
      </c>
      <c r="D837" s="6" t="s">
        <v>5</v>
      </c>
      <c r="E837" s="7">
        <v>72100</v>
      </c>
    </row>
    <row r="838" spans="1:5" x14ac:dyDescent="0.2">
      <c r="A838" s="5">
        <v>42369</v>
      </c>
      <c r="B838" s="40">
        <v>15457</v>
      </c>
      <c r="C838" s="6" t="s">
        <v>6</v>
      </c>
      <c r="D838" s="6" t="s">
        <v>5</v>
      </c>
      <c r="E838" s="7">
        <v>37585.599999999999</v>
      </c>
    </row>
    <row r="839" spans="1:5" x14ac:dyDescent="0.2">
      <c r="A839" s="5">
        <v>42369</v>
      </c>
      <c r="B839" s="40">
        <v>15470</v>
      </c>
      <c r="C839" s="6" t="s">
        <v>6</v>
      </c>
      <c r="D839" s="6" t="s">
        <v>5</v>
      </c>
      <c r="E839" s="7">
        <v>67496</v>
      </c>
    </row>
    <row r="840" spans="1:5" x14ac:dyDescent="0.2">
      <c r="A840" s="5">
        <v>42369</v>
      </c>
      <c r="B840" s="40">
        <v>15564.1</v>
      </c>
      <c r="C840" s="6" t="s">
        <v>20</v>
      </c>
      <c r="D840" s="6" t="s">
        <v>5</v>
      </c>
      <c r="E840" s="7">
        <v>49150</v>
      </c>
    </row>
    <row r="841" spans="1:5" x14ac:dyDescent="0.2">
      <c r="A841" s="5">
        <v>42369</v>
      </c>
      <c r="B841" s="40">
        <v>15581</v>
      </c>
      <c r="C841" s="6" t="s">
        <v>6</v>
      </c>
      <c r="D841" s="6" t="s">
        <v>5</v>
      </c>
      <c r="E841" s="7">
        <v>56867.199999999997</v>
      </c>
    </row>
    <row r="842" spans="1:5" x14ac:dyDescent="0.2">
      <c r="A842" s="5">
        <v>42369</v>
      </c>
      <c r="B842" s="40">
        <v>15582</v>
      </c>
      <c r="C842" s="6" t="s">
        <v>20</v>
      </c>
      <c r="D842" s="6" t="s">
        <v>5</v>
      </c>
      <c r="E842" s="7">
        <v>42494</v>
      </c>
    </row>
    <row r="843" spans="1:5" x14ac:dyDescent="0.2">
      <c r="A843" s="5">
        <v>42369</v>
      </c>
      <c r="B843" s="40">
        <v>15595</v>
      </c>
      <c r="C843" s="6" t="s">
        <v>6</v>
      </c>
      <c r="D843" s="6" t="s">
        <v>5</v>
      </c>
      <c r="E843" s="7">
        <v>42920.800000000003</v>
      </c>
    </row>
    <row r="844" spans="1:5" x14ac:dyDescent="0.2">
      <c r="A844" s="5">
        <v>42369</v>
      </c>
      <c r="B844" s="40">
        <v>15623</v>
      </c>
      <c r="C844" s="6" t="s">
        <v>20</v>
      </c>
      <c r="D844" s="6" t="s">
        <v>5</v>
      </c>
      <c r="E844" s="7">
        <v>45843</v>
      </c>
    </row>
    <row r="845" spans="1:5" x14ac:dyDescent="0.2">
      <c r="A845" s="5">
        <v>42369</v>
      </c>
      <c r="B845" s="40">
        <v>15650</v>
      </c>
      <c r="C845" s="6" t="s">
        <v>6</v>
      </c>
      <c r="D845" s="6" t="s">
        <v>5</v>
      </c>
      <c r="E845" s="7">
        <v>44532.800000000003</v>
      </c>
    </row>
    <row r="846" spans="1:5" x14ac:dyDescent="0.2">
      <c r="A846" s="5">
        <v>42369</v>
      </c>
      <c r="B846" s="40">
        <v>15678</v>
      </c>
      <c r="C846" s="6" t="s">
        <v>6</v>
      </c>
      <c r="D846" s="6" t="s">
        <v>5</v>
      </c>
      <c r="E846" s="7">
        <v>42178.03</v>
      </c>
    </row>
    <row r="847" spans="1:5" x14ac:dyDescent="0.2">
      <c r="A847" s="5">
        <v>42369</v>
      </c>
      <c r="B847" s="40">
        <v>15713</v>
      </c>
      <c r="C847" s="6" t="s">
        <v>6</v>
      </c>
      <c r="D847" s="6" t="s">
        <v>5</v>
      </c>
      <c r="E847" s="7">
        <v>50273.599999999999</v>
      </c>
    </row>
    <row r="848" spans="1:5" x14ac:dyDescent="0.2">
      <c r="A848" s="5">
        <v>42369</v>
      </c>
      <c r="B848" s="40">
        <v>15718</v>
      </c>
      <c r="C848" s="6" t="s">
        <v>6</v>
      </c>
      <c r="D848" s="6" t="s">
        <v>5</v>
      </c>
      <c r="E848" s="7">
        <v>46883.199999999997</v>
      </c>
    </row>
    <row r="849" spans="1:5" x14ac:dyDescent="0.2">
      <c r="A849" s="5">
        <v>42369</v>
      </c>
      <c r="B849" s="40">
        <v>15841</v>
      </c>
      <c r="C849" s="6" t="s">
        <v>6</v>
      </c>
      <c r="D849" s="6" t="s">
        <v>5</v>
      </c>
      <c r="E849" s="7">
        <v>42972.800000000003</v>
      </c>
    </row>
    <row r="850" spans="1:5" x14ac:dyDescent="0.2">
      <c r="A850" s="5">
        <v>42369</v>
      </c>
      <c r="B850" s="40">
        <v>15857</v>
      </c>
      <c r="C850" s="6" t="s">
        <v>6</v>
      </c>
      <c r="D850" s="6" t="s">
        <v>5</v>
      </c>
      <c r="E850" s="7">
        <v>50190.400000000001</v>
      </c>
    </row>
    <row r="851" spans="1:5" x14ac:dyDescent="0.2">
      <c r="A851" s="5">
        <v>42369</v>
      </c>
      <c r="B851" s="40">
        <v>15873</v>
      </c>
      <c r="C851" s="6" t="s">
        <v>6</v>
      </c>
      <c r="D851" s="6" t="s">
        <v>5</v>
      </c>
      <c r="E851" s="7">
        <v>50273.599999999999</v>
      </c>
    </row>
    <row r="852" spans="1:5" x14ac:dyDescent="0.2">
      <c r="A852" s="5">
        <v>42369</v>
      </c>
      <c r="B852" s="40">
        <v>15894.1</v>
      </c>
      <c r="C852" s="6" t="s">
        <v>6</v>
      </c>
      <c r="D852" s="6" t="s">
        <v>5</v>
      </c>
      <c r="E852" s="7">
        <v>45053</v>
      </c>
    </row>
    <row r="853" spans="1:5" x14ac:dyDescent="0.2">
      <c r="A853" s="5">
        <v>42369</v>
      </c>
      <c r="B853" s="40">
        <v>15958</v>
      </c>
      <c r="C853" s="6" t="s">
        <v>6</v>
      </c>
      <c r="D853" s="6" t="s">
        <v>5</v>
      </c>
      <c r="E853" s="7">
        <v>47320</v>
      </c>
    </row>
    <row r="854" spans="1:5" x14ac:dyDescent="0.2">
      <c r="A854" s="5">
        <v>42369</v>
      </c>
      <c r="B854" s="40">
        <v>15967</v>
      </c>
      <c r="C854" s="6" t="s">
        <v>20</v>
      </c>
      <c r="D854" s="6" t="s">
        <v>5</v>
      </c>
      <c r="E854" s="7">
        <v>53019</v>
      </c>
    </row>
    <row r="855" spans="1:5" x14ac:dyDescent="0.2">
      <c r="A855" s="5">
        <v>42369</v>
      </c>
      <c r="B855" s="40">
        <v>15979</v>
      </c>
      <c r="C855" s="6" t="s">
        <v>20</v>
      </c>
      <c r="D855" s="6" t="s">
        <v>5</v>
      </c>
      <c r="E855" s="7">
        <v>42494</v>
      </c>
    </row>
    <row r="856" spans="1:5" x14ac:dyDescent="0.2">
      <c r="A856" s="5">
        <v>42369</v>
      </c>
      <c r="B856" s="40">
        <v>15988</v>
      </c>
      <c r="C856" s="6" t="s">
        <v>20</v>
      </c>
      <c r="D856" s="6" t="s">
        <v>5</v>
      </c>
      <c r="E856" s="7">
        <v>59301</v>
      </c>
    </row>
    <row r="857" spans="1:5" x14ac:dyDescent="0.2">
      <c r="A857" s="5">
        <v>42369</v>
      </c>
      <c r="B857" s="40">
        <v>15989</v>
      </c>
      <c r="C857" s="6" t="s">
        <v>6</v>
      </c>
      <c r="D857" s="6" t="s">
        <v>5</v>
      </c>
      <c r="E857" s="7">
        <v>47320</v>
      </c>
    </row>
    <row r="858" spans="1:5" x14ac:dyDescent="0.2">
      <c r="A858" s="5">
        <v>42369</v>
      </c>
      <c r="B858" s="40">
        <v>15990</v>
      </c>
      <c r="C858" s="6" t="s">
        <v>20</v>
      </c>
      <c r="D858" s="6" t="s">
        <v>5</v>
      </c>
      <c r="E858" s="7">
        <v>45947</v>
      </c>
    </row>
    <row r="859" spans="1:5" x14ac:dyDescent="0.2">
      <c r="A859" s="5">
        <v>42369</v>
      </c>
      <c r="B859" s="40">
        <v>16014</v>
      </c>
      <c r="C859" s="6" t="s">
        <v>6</v>
      </c>
      <c r="D859" s="6" t="s">
        <v>5</v>
      </c>
      <c r="E859" s="7">
        <v>44532.800000000003</v>
      </c>
    </row>
    <row r="860" spans="1:5" x14ac:dyDescent="0.2">
      <c r="A860" s="5">
        <v>42369</v>
      </c>
      <c r="B860" s="40">
        <v>16022</v>
      </c>
      <c r="C860" s="6" t="s">
        <v>6</v>
      </c>
      <c r="D860" s="6" t="s">
        <v>5</v>
      </c>
      <c r="E860" s="7">
        <v>47236.800000000003</v>
      </c>
    </row>
    <row r="861" spans="1:5" x14ac:dyDescent="0.2">
      <c r="A861" s="5">
        <v>42369</v>
      </c>
      <c r="B861" s="40">
        <v>16039</v>
      </c>
      <c r="C861" s="6" t="s">
        <v>20</v>
      </c>
      <c r="D861" s="6" t="s">
        <v>5</v>
      </c>
      <c r="E861" s="7">
        <v>48173</v>
      </c>
    </row>
    <row r="862" spans="1:5" x14ac:dyDescent="0.2">
      <c r="A862" s="5">
        <v>42369</v>
      </c>
      <c r="B862" s="40">
        <v>16098</v>
      </c>
      <c r="C862" s="6" t="s">
        <v>20</v>
      </c>
      <c r="D862" s="6" t="s">
        <v>5</v>
      </c>
      <c r="E862" s="7">
        <v>42494</v>
      </c>
    </row>
    <row r="863" spans="1:5" x14ac:dyDescent="0.2">
      <c r="A863" s="5">
        <v>42369</v>
      </c>
      <c r="B863" s="40">
        <v>16127</v>
      </c>
      <c r="C863" s="6" t="s">
        <v>20</v>
      </c>
      <c r="D863" s="6" t="s">
        <v>5</v>
      </c>
      <c r="E863" s="7">
        <v>42494</v>
      </c>
    </row>
    <row r="864" spans="1:5" x14ac:dyDescent="0.2">
      <c r="A864" s="5">
        <v>42369</v>
      </c>
      <c r="B864" s="40">
        <v>16155</v>
      </c>
      <c r="C864" s="6" t="s">
        <v>6</v>
      </c>
      <c r="D864" s="6" t="s">
        <v>5</v>
      </c>
      <c r="E864" s="7">
        <v>41942.370000000003</v>
      </c>
    </row>
    <row r="865" spans="1:5" x14ac:dyDescent="0.2">
      <c r="A865" s="5">
        <v>42369</v>
      </c>
      <c r="B865" s="40">
        <v>16160</v>
      </c>
      <c r="C865" s="6" t="s">
        <v>6</v>
      </c>
      <c r="D865" s="6" t="s">
        <v>5</v>
      </c>
      <c r="E865" s="7">
        <v>50128</v>
      </c>
    </row>
    <row r="866" spans="1:5" x14ac:dyDescent="0.2">
      <c r="A866" s="5">
        <v>42369</v>
      </c>
      <c r="B866" s="40">
        <v>16161</v>
      </c>
      <c r="C866" s="6" t="s">
        <v>6</v>
      </c>
      <c r="D866" s="6" t="s">
        <v>5</v>
      </c>
      <c r="E866" s="7">
        <v>44824</v>
      </c>
    </row>
    <row r="867" spans="1:5" x14ac:dyDescent="0.2">
      <c r="A867" s="5">
        <v>42369</v>
      </c>
      <c r="B867" s="40">
        <v>16165.1</v>
      </c>
      <c r="C867" s="6" t="s">
        <v>6</v>
      </c>
      <c r="D867" s="6" t="s">
        <v>5</v>
      </c>
      <c r="E867" s="7">
        <v>45531</v>
      </c>
    </row>
    <row r="868" spans="1:5" x14ac:dyDescent="0.2">
      <c r="A868" s="5">
        <v>42369</v>
      </c>
      <c r="B868" s="40">
        <v>16180</v>
      </c>
      <c r="C868" s="6" t="s">
        <v>6</v>
      </c>
      <c r="D868" s="6" t="s">
        <v>5</v>
      </c>
      <c r="E868" s="7">
        <v>43721.599999999999</v>
      </c>
    </row>
    <row r="869" spans="1:5" x14ac:dyDescent="0.2">
      <c r="A869" s="5">
        <v>42369</v>
      </c>
      <c r="B869" s="40">
        <v>16194</v>
      </c>
      <c r="C869" s="6" t="s">
        <v>6</v>
      </c>
      <c r="D869" s="6" t="s">
        <v>5</v>
      </c>
      <c r="E869" s="7">
        <v>40949.58</v>
      </c>
    </row>
    <row r="870" spans="1:5" x14ac:dyDescent="0.2">
      <c r="A870" s="5">
        <v>42369</v>
      </c>
      <c r="B870" s="40">
        <v>16195</v>
      </c>
      <c r="C870" s="6" t="s">
        <v>6</v>
      </c>
      <c r="D870" s="6" t="s">
        <v>5</v>
      </c>
      <c r="E870" s="7">
        <v>46883.199999999997</v>
      </c>
    </row>
    <row r="871" spans="1:5" x14ac:dyDescent="0.2">
      <c r="A871" s="5">
        <v>42369</v>
      </c>
      <c r="B871" s="40">
        <v>16196</v>
      </c>
      <c r="C871" s="6" t="s">
        <v>6</v>
      </c>
      <c r="D871" s="6" t="s">
        <v>5</v>
      </c>
      <c r="E871" s="7">
        <v>39956.800000000003</v>
      </c>
    </row>
    <row r="872" spans="1:5" x14ac:dyDescent="0.2">
      <c r="A872" s="5">
        <v>42369</v>
      </c>
      <c r="B872" s="40">
        <v>16198</v>
      </c>
      <c r="C872" s="6" t="s">
        <v>6</v>
      </c>
      <c r="D872" s="6" t="s">
        <v>5</v>
      </c>
      <c r="E872" s="7">
        <v>53560</v>
      </c>
    </row>
    <row r="873" spans="1:5" x14ac:dyDescent="0.2">
      <c r="A873" s="5">
        <v>42369</v>
      </c>
      <c r="B873" s="40">
        <v>16252</v>
      </c>
      <c r="C873" s="6" t="s">
        <v>7</v>
      </c>
      <c r="D873" s="6" t="s">
        <v>5</v>
      </c>
      <c r="E873" s="7">
        <v>75231.33</v>
      </c>
    </row>
    <row r="874" spans="1:5" x14ac:dyDescent="0.2">
      <c r="A874" s="5">
        <v>42369</v>
      </c>
      <c r="B874" s="40">
        <v>16261</v>
      </c>
      <c r="C874" s="6" t="s">
        <v>7</v>
      </c>
      <c r="D874" s="6" t="s">
        <v>5</v>
      </c>
      <c r="E874" s="7">
        <v>83632.5</v>
      </c>
    </row>
    <row r="875" spans="1:5" x14ac:dyDescent="0.2">
      <c r="A875" s="5">
        <v>42369</v>
      </c>
      <c r="B875" s="40">
        <v>16269</v>
      </c>
      <c r="C875" s="6" t="s">
        <v>6</v>
      </c>
      <c r="D875" s="6" t="s">
        <v>5</v>
      </c>
      <c r="E875" s="7">
        <v>50273.599999999999</v>
      </c>
    </row>
    <row r="876" spans="1:5" x14ac:dyDescent="0.2">
      <c r="A876" s="5">
        <v>42369</v>
      </c>
      <c r="B876" s="40">
        <v>16270</v>
      </c>
      <c r="C876" s="6" t="s">
        <v>6</v>
      </c>
      <c r="D876" s="6" t="s">
        <v>5</v>
      </c>
      <c r="E876" s="7">
        <v>47320</v>
      </c>
    </row>
    <row r="877" spans="1:5" x14ac:dyDescent="0.2">
      <c r="A877" s="5">
        <v>42369</v>
      </c>
      <c r="B877" s="40">
        <v>16282</v>
      </c>
      <c r="C877" s="6" t="s">
        <v>20</v>
      </c>
      <c r="D877" s="6" t="s">
        <v>5</v>
      </c>
      <c r="E877" s="7">
        <v>45947</v>
      </c>
    </row>
    <row r="878" spans="1:5" x14ac:dyDescent="0.2">
      <c r="A878" s="5">
        <v>42369</v>
      </c>
      <c r="B878" s="40">
        <v>16287.1</v>
      </c>
      <c r="C878" s="6" t="s">
        <v>20</v>
      </c>
      <c r="D878" s="6" t="s">
        <v>5</v>
      </c>
      <c r="E878" s="7">
        <v>48693</v>
      </c>
    </row>
    <row r="879" spans="1:5" x14ac:dyDescent="0.2">
      <c r="A879" s="5">
        <v>42369</v>
      </c>
      <c r="B879" s="40">
        <v>16297</v>
      </c>
      <c r="C879" s="6" t="s">
        <v>6</v>
      </c>
      <c r="D879" s="6" t="s">
        <v>5</v>
      </c>
      <c r="E879" s="7">
        <v>40144</v>
      </c>
    </row>
    <row r="880" spans="1:5" x14ac:dyDescent="0.2">
      <c r="A880" s="5">
        <v>42369</v>
      </c>
      <c r="B880" s="40">
        <v>16314</v>
      </c>
      <c r="C880" s="6" t="s">
        <v>6</v>
      </c>
      <c r="D880" s="6" t="s">
        <v>5</v>
      </c>
      <c r="E880" s="7">
        <v>50502.400000000001</v>
      </c>
    </row>
    <row r="881" spans="1:5" x14ac:dyDescent="0.2">
      <c r="A881" s="5">
        <v>42369</v>
      </c>
      <c r="B881" s="40">
        <v>16317</v>
      </c>
      <c r="C881" s="6" t="s">
        <v>6</v>
      </c>
      <c r="D881" s="6" t="s">
        <v>5</v>
      </c>
      <c r="E881" s="7">
        <v>47320</v>
      </c>
    </row>
    <row r="882" spans="1:5" x14ac:dyDescent="0.2">
      <c r="A882" s="5">
        <v>42369</v>
      </c>
      <c r="B882" s="40">
        <v>16329</v>
      </c>
      <c r="C882" s="6" t="s">
        <v>20</v>
      </c>
      <c r="D882" s="6" t="s">
        <v>5</v>
      </c>
      <c r="E882" s="7">
        <v>45947</v>
      </c>
    </row>
    <row r="883" spans="1:5" x14ac:dyDescent="0.2">
      <c r="A883" s="5">
        <v>42369</v>
      </c>
      <c r="B883" s="40">
        <v>16365</v>
      </c>
      <c r="C883" s="6" t="s">
        <v>6</v>
      </c>
      <c r="D883" s="6" t="s">
        <v>5</v>
      </c>
      <c r="E883" s="7">
        <v>47382.400000000001</v>
      </c>
    </row>
    <row r="884" spans="1:5" x14ac:dyDescent="0.2">
      <c r="A884" s="5">
        <v>42369</v>
      </c>
      <c r="B884" s="40">
        <v>16384.099999999999</v>
      </c>
      <c r="C884" s="6" t="s">
        <v>20</v>
      </c>
      <c r="D884" s="6" t="s">
        <v>5</v>
      </c>
      <c r="E884" s="7">
        <v>48693</v>
      </c>
    </row>
    <row r="885" spans="1:5" x14ac:dyDescent="0.2">
      <c r="A885" s="5">
        <v>42369</v>
      </c>
      <c r="B885" s="40">
        <v>16389</v>
      </c>
      <c r="C885" s="6" t="s">
        <v>6</v>
      </c>
      <c r="D885" s="6" t="s">
        <v>5</v>
      </c>
      <c r="E885" s="7">
        <v>47486.400000000001</v>
      </c>
    </row>
    <row r="886" spans="1:5" x14ac:dyDescent="0.2">
      <c r="A886" s="5">
        <v>42369</v>
      </c>
      <c r="B886" s="40">
        <v>16411</v>
      </c>
      <c r="C886" s="6" t="s">
        <v>20</v>
      </c>
      <c r="D886" s="6" t="s">
        <v>5</v>
      </c>
      <c r="E886" s="7">
        <v>46405</v>
      </c>
    </row>
    <row r="887" spans="1:5" x14ac:dyDescent="0.2">
      <c r="A887" s="5">
        <v>42369</v>
      </c>
      <c r="B887" s="40">
        <v>16428</v>
      </c>
      <c r="C887" s="6" t="s">
        <v>6</v>
      </c>
      <c r="D887" s="6" t="s">
        <v>5</v>
      </c>
      <c r="E887" s="7">
        <v>44969.599999999999</v>
      </c>
    </row>
    <row r="888" spans="1:5" x14ac:dyDescent="0.2">
      <c r="A888" s="5">
        <v>42369</v>
      </c>
      <c r="B888" s="40">
        <v>16450</v>
      </c>
      <c r="C888" s="6" t="s">
        <v>6</v>
      </c>
      <c r="D888" s="6" t="s">
        <v>5</v>
      </c>
      <c r="E888" s="7">
        <v>47361.599999999999</v>
      </c>
    </row>
    <row r="889" spans="1:5" x14ac:dyDescent="0.2">
      <c r="A889" s="5">
        <v>42369</v>
      </c>
      <c r="B889" s="40">
        <v>16479</v>
      </c>
      <c r="C889" s="6" t="s">
        <v>20</v>
      </c>
      <c r="D889" s="6" t="s">
        <v>5</v>
      </c>
      <c r="E889" s="7">
        <v>46405</v>
      </c>
    </row>
    <row r="890" spans="1:5" x14ac:dyDescent="0.2">
      <c r="A890" s="5">
        <v>42369</v>
      </c>
      <c r="B890" s="40">
        <v>16500.099999999999</v>
      </c>
      <c r="C890" s="6" t="s">
        <v>6</v>
      </c>
      <c r="D890" s="6" t="s">
        <v>5</v>
      </c>
      <c r="E890" s="7">
        <v>40144</v>
      </c>
    </row>
    <row r="891" spans="1:5" x14ac:dyDescent="0.2">
      <c r="A891" s="5">
        <v>42369</v>
      </c>
      <c r="B891" s="40">
        <v>16506</v>
      </c>
      <c r="C891" s="6" t="s">
        <v>6</v>
      </c>
      <c r="D891" s="6" t="s">
        <v>5</v>
      </c>
      <c r="E891" s="7">
        <v>41763.279999999999</v>
      </c>
    </row>
    <row r="892" spans="1:5" x14ac:dyDescent="0.2">
      <c r="A892" s="5">
        <v>42369</v>
      </c>
      <c r="B892" s="40">
        <v>16515</v>
      </c>
      <c r="C892" s="6" t="s">
        <v>20</v>
      </c>
      <c r="D892" s="6" t="s">
        <v>5</v>
      </c>
      <c r="E892" s="7">
        <v>45053</v>
      </c>
    </row>
    <row r="893" spans="1:5" x14ac:dyDescent="0.2">
      <c r="A893" s="5">
        <v>42369</v>
      </c>
      <c r="B893" s="40">
        <v>16523</v>
      </c>
      <c r="C893" s="6" t="s">
        <v>6</v>
      </c>
      <c r="D893" s="6" t="s">
        <v>5</v>
      </c>
      <c r="E893" s="7">
        <v>47320</v>
      </c>
    </row>
    <row r="894" spans="1:5" x14ac:dyDescent="0.2">
      <c r="A894" s="5">
        <v>42369</v>
      </c>
      <c r="B894" s="40">
        <v>16550</v>
      </c>
      <c r="C894" s="6" t="s">
        <v>20</v>
      </c>
      <c r="D894" s="6" t="s">
        <v>5</v>
      </c>
      <c r="E894" s="7">
        <v>44616</v>
      </c>
    </row>
    <row r="895" spans="1:5" x14ac:dyDescent="0.2">
      <c r="A895" s="5">
        <v>42369</v>
      </c>
      <c r="B895" s="40">
        <v>16560</v>
      </c>
      <c r="C895" s="6" t="s">
        <v>6</v>
      </c>
      <c r="D895" s="6" t="s">
        <v>5</v>
      </c>
      <c r="E895" s="7">
        <v>37585.599999999999</v>
      </c>
    </row>
    <row r="896" spans="1:5" x14ac:dyDescent="0.2">
      <c r="A896" s="5">
        <v>42369</v>
      </c>
      <c r="B896" s="40">
        <v>16561</v>
      </c>
      <c r="C896" s="6" t="s">
        <v>6</v>
      </c>
      <c r="D896" s="6" t="s">
        <v>5</v>
      </c>
      <c r="E896" s="7">
        <v>49025.599999999999</v>
      </c>
    </row>
    <row r="897" spans="1:5" x14ac:dyDescent="0.2">
      <c r="A897" s="5">
        <v>42369</v>
      </c>
      <c r="B897" s="40">
        <v>16562</v>
      </c>
      <c r="C897" s="6" t="s">
        <v>6</v>
      </c>
      <c r="D897" s="6" t="s">
        <v>5</v>
      </c>
      <c r="E897" s="7">
        <v>39852.800000000003</v>
      </c>
    </row>
    <row r="898" spans="1:5" x14ac:dyDescent="0.2">
      <c r="A898" s="5">
        <v>42369</v>
      </c>
      <c r="B898" s="40">
        <v>16578</v>
      </c>
      <c r="C898" s="6" t="s">
        <v>6</v>
      </c>
      <c r="D898" s="6" t="s">
        <v>5</v>
      </c>
      <c r="E898" s="7">
        <v>39790.400000000001</v>
      </c>
    </row>
    <row r="899" spans="1:5" x14ac:dyDescent="0.2">
      <c r="A899" s="5">
        <v>42369</v>
      </c>
      <c r="B899" s="40">
        <v>16582</v>
      </c>
      <c r="C899" s="6" t="s">
        <v>20</v>
      </c>
      <c r="D899" s="6" t="s">
        <v>5</v>
      </c>
      <c r="E899" s="7">
        <v>46405</v>
      </c>
    </row>
    <row r="900" spans="1:5" x14ac:dyDescent="0.2">
      <c r="A900" s="5">
        <v>42369</v>
      </c>
      <c r="B900" s="40">
        <v>16587</v>
      </c>
      <c r="C900" s="6" t="s">
        <v>20</v>
      </c>
      <c r="D900" s="6" t="s">
        <v>5</v>
      </c>
      <c r="E900" s="7">
        <v>42494</v>
      </c>
    </row>
    <row r="901" spans="1:5" x14ac:dyDescent="0.2">
      <c r="A901" s="5">
        <v>42369</v>
      </c>
      <c r="B901" s="40">
        <v>16588</v>
      </c>
      <c r="C901" s="6" t="s">
        <v>20</v>
      </c>
      <c r="D901" s="6" t="s">
        <v>5</v>
      </c>
      <c r="E901" s="7">
        <v>48173</v>
      </c>
    </row>
    <row r="902" spans="1:5" x14ac:dyDescent="0.2">
      <c r="A902" s="5">
        <v>42369</v>
      </c>
      <c r="B902" s="40">
        <v>16606</v>
      </c>
      <c r="C902" s="6" t="s">
        <v>6</v>
      </c>
      <c r="D902" s="6" t="s">
        <v>5</v>
      </c>
      <c r="E902" s="7">
        <v>47569.599999999999</v>
      </c>
    </row>
    <row r="903" spans="1:5" x14ac:dyDescent="0.2">
      <c r="A903" s="5">
        <v>42369</v>
      </c>
      <c r="B903" s="40">
        <v>16609</v>
      </c>
      <c r="C903" s="6" t="s">
        <v>7</v>
      </c>
      <c r="D903" s="6" t="s">
        <v>5</v>
      </c>
      <c r="E903" s="7">
        <v>76220</v>
      </c>
    </row>
    <row r="904" spans="1:5" x14ac:dyDescent="0.2">
      <c r="A904" s="5">
        <v>42369</v>
      </c>
      <c r="B904" s="40">
        <v>16611</v>
      </c>
      <c r="C904" s="6" t="s">
        <v>7</v>
      </c>
      <c r="D904" s="6" t="s">
        <v>5</v>
      </c>
      <c r="E904" s="7">
        <v>74160</v>
      </c>
    </row>
    <row r="905" spans="1:5" x14ac:dyDescent="0.2">
      <c r="A905" s="5">
        <v>42369</v>
      </c>
      <c r="B905" s="40">
        <v>16713</v>
      </c>
      <c r="C905" s="6" t="s">
        <v>20</v>
      </c>
      <c r="D905" s="6" t="s">
        <v>5</v>
      </c>
      <c r="E905" s="7">
        <v>46405</v>
      </c>
    </row>
    <row r="906" spans="1:5" x14ac:dyDescent="0.2">
      <c r="A906" s="5">
        <v>42369</v>
      </c>
      <c r="B906" s="40">
        <v>16714</v>
      </c>
      <c r="C906" s="6" t="s">
        <v>20</v>
      </c>
      <c r="D906" s="6" t="s">
        <v>5</v>
      </c>
      <c r="E906" s="7">
        <v>45053</v>
      </c>
    </row>
    <row r="907" spans="1:5" x14ac:dyDescent="0.2">
      <c r="A907" s="5">
        <v>42369</v>
      </c>
      <c r="B907" s="40">
        <v>16733</v>
      </c>
      <c r="C907" s="6" t="s">
        <v>20</v>
      </c>
      <c r="D907" s="6" t="s">
        <v>5</v>
      </c>
      <c r="E907" s="7">
        <v>42494</v>
      </c>
    </row>
    <row r="908" spans="1:5" x14ac:dyDescent="0.2">
      <c r="A908" s="5">
        <v>42369</v>
      </c>
      <c r="B908" s="40">
        <v>16734</v>
      </c>
      <c r="C908" s="6" t="s">
        <v>6</v>
      </c>
      <c r="D908" s="6" t="s">
        <v>5</v>
      </c>
      <c r="E908" s="7">
        <v>50627.199999999997</v>
      </c>
    </row>
    <row r="909" spans="1:5" x14ac:dyDescent="0.2">
      <c r="A909" s="5">
        <v>42369</v>
      </c>
      <c r="B909" s="40">
        <v>16735</v>
      </c>
      <c r="C909" s="6" t="s">
        <v>6</v>
      </c>
      <c r="D909" s="6" t="s">
        <v>5</v>
      </c>
      <c r="E909" s="7">
        <v>47444.800000000003</v>
      </c>
    </row>
    <row r="910" spans="1:5" x14ac:dyDescent="0.2">
      <c r="A910" s="5">
        <v>42369</v>
      </c>
      <c r="B910" s="40">
        <v>16745</v>
      </c>
      <c r="C910" s="6" t="s">
        <v>20</v>
      </c>
      <c r="D910" s="6" t="s">
        <v>5</v>
      </c>
      <c r="E910" s="7">
        <v>45053</v>
      </c>
    </row>
    <row r="911" spans="1:5" x14ac:dyDescent="0.2">
      <c r="A911" s="5">
        <v>42369</v>
      </c>
      <c r="B911" s="40">
        <v>16751</v>
      </c>
      <c r="C911" s="6" t="s">
        <v>20</v>
      </c>
      <c r="D911" s="6" t="s">
        <v>5</v>
      </c>
      <c r="E911" s="7">
        <v>39458</v>
      </c>
    </row>
    <row r="912" spans="1:5" x14ac:dyDescent="0.2">
      <c r="A912" s="5">
        <v>42369</v>
      </c>
      <c r="B912" s="40">
        <v>16761</v>
      </c>
      <c r="C912" s="6" t="s">
        <v>6</v>
      </c>
      <c r="D912" s="6" t="s">
        <v>5</v>
      </c>
      <c r="E912" s="7">
        <v>47893.66</v>
      </c>
    </row>
    <row r="913" spans="1:5" x14ac:dyDescent="0.2">
      <c r="A913" s="5">
        <v>42369</v>
      </c>
      <c r="B913" s="40">
        <v>16771</v>
      </c>
      <c r="C913" s="6" t="s">
        <v>6</v>
      </c>
      <c r="D913" s="6" t="s">
        <v>5</v>
      </c>
      <c r="E913" s="7">
        <v>44137.599999999999</v>
      </c>
    </row>
    <row r="914" spans="1:5" x14ac:dyDescent="0.2">
      <c r="A914" s="5">
        <v>42369</v>
      </c>
      <c r="B914" s="40">
        <v>16778</v>
      </c>
      <c r="C914" s="6" t="s">
        <v>20</v>
      </c>
      <c r="D914" s="6" t="s">
        <v>5</v>
      </c>
      <c r="E914" s="7">
        <v>42494</v>
      </c>
    </row>
    <row r="915" spans="1:5" x14ac:dyDescent="0.2">
      <c r="A915" s="5">
        <v>42369</v>
      </c>
      <c r="B915" s="40">
        <v>16780</v>
      </c>
      <c r="C915" s="6" t="s">
        <v>6</v>
      </c>
      <c r="D915" s="6" t="s">
        <v>5</v>
      </c>
      <c r="E915" s="7">
        <v>33612.800000000003</v>
      </c>
    </row>
    <row r="916" spans="1:5" x14ac:dyDescent="0.2">
      <c r="A916" s="5">
        <v>42369</v>
      </c>
      <c r="B916" s="40">
        <v>16783</v>
      </c>
      <c r="C916" s="6" t="s">
        <v>6</v>
      </c>
      <c r="D916" s="6" t="s">
        <v>5</v>
      </c>
      <c r="E916" s="7">
        <v>45323.199999999997</v>
      </c>
    </row>
    <row r="917" spans="1:5" x14ac:dyDescent="0.2">
      <c r="A917" s="5">
        <v>42369</v>
      </c>
      <c r="B917" s="40">
        <v>16786</v>
      </c>
      <c r="C917" s="6" t="s">
        <v>6</v>
      </c>
      <c r="D917" s="6" t="s">
        <v>5</v>
      </c>
      <c r="E917" s="7">
        <v>44532.800000000003</v>
      </c>
    </row>
    <row r="918" spans="1:5" x14ac:dyDescent="0.2">
      <c r="A918" s="5">
        <v>42369</v>
      </c>
      <c r="B918" s="40">
        <v>16794.099999999999</v>
      </c>
      <c r="C918" s="6" t="s">
        <v>6</v>
      </c>
      <c r="D918" s="6" t="s">
        <v>5</v>
      </c>
      <c r="E918" s="7">
        <v>39853</v>
      </c>
    </row>
    <row r="919" spans="1:5" x14ac:dyDescent="0.2">
      <c r="A919" s="5">
        <v>42369</v>
      </c>
      <c r="B919" s="40">
        <v>16817</v>
      </c>
      <c r="C919" s="6" t="s">
        <v>6</v>
      </c>
      <c r="D919" s="6" t="s">
        <v>5</v>
      </c>
      <c r="E919" s="7">
        <v>76190.399999999994</v>
      </c>
    </row>
    <row r="920" spans="1:5" x14ac:dyDescent="0.2">
      <c r="A920" s="5">
        <v>42369</v>
      </c>
      <c r="B920" s="40">
        <v>16829</v>
      </c>
      <c r="C920" s="6" t="s">
        <v>6</v>
      </c>
      <c r="D920" s="6" t="s">
        <v>5</v>
      </c>
      <c r="E920" s="7">
        <v>48544.5</v>
      </c>
    </row>
    <row r="921" spans="1:5" x14ac:dyDescent="0.2">
      <c r="A921" s="5">
        <v>42369</v>
      </c>
      <c r="B921" s="40">
        <v>16831</v>
      </c>
      <c r="C921" s="6" t="s">
        <v>20</v>
      </c>
      <c r="D921" s="6" t="s">
        <v>5</v>
      </c>
      <c r="E921" s="7">
        <v>48693</v>
      </c>
    </row>
    <row r="922" spans="1:5" x14ac:dyDescent="0.2">
      <c r="A922" s="5">
        <v>42369</v>
      </c>
      <c r="B922" s="40">
        <v>16859.099999999999</v>
      </c>
      <c r="C922" s="6" t="s">
        <v>6</v>
      </c>
      <c r="D922" s="6" t="s">
        <v>5</v>
      </c>
      <c r="E922" s="7">
        <v>49587.199999999997</v>
      </c>
    </row>
    <row r="923" spans="1:5" x14ac:dyDescent="0.2">
      <c r="A923" s="5">
        <v>42369</v>
      </c>
      <c r="B923" s="40">
        <v>16870</v>
      </c>
      <c r="C923" s="6" t="s">
        <v>20</v>
      </c>
      <c r="D923" s="6" t="s">
        <v>5</v>
      </c>
      <c r="E923" s="7">
        <v>45053</v>
      </c>
    </row>
    <row r="924" spans="1:5" x14ac:dyDescent="0.2">
      <c r="A924" s="5">
        <v>42369</v>
      </c>
      <c r="B924" s="40">
        <v>16871</v>
      </c>
      <c r="C924" s="6" t="s">
        <v>20</v>
      </c>
      <c r="D924" s="6" t="s">
        <v>5</v>
      </c>
      <c r="E924" s="7">
        <v>45053</v>
      </c>
    </row>
    <row r="925" spans="1:5" x14ac:dyDescent="0.2">
      <c r="A925" s="5">
        <v>42369</v>
      </c>
      <c r="B925" s="40">
        <v>16872</v>
      </c>
      <c r="C925" s="6" t="s">
        <v>20</v>
      </c>
      <c r="D925" s="6" t="s">
        <v>5</v>
      </c>
      <c r="E925" s="7">
        <v>45053</v>
      </c>
    </row>
    <row r="926" spans="1:5" x14ac:dyDescent="0.2">
      <c r="A926" s="5">
        <v>42369</v>
      </c>
      <c r="B926" s="40">
        <v>16882</v>
      </c>
      <c r="C926" s="6" t="s">
        <v>6</v>
      </c>
      <c r="D926" s="6" t="s">
        <v>5</v>
      </c>
      <c r="E926" s="7">
        <v>51230.400000000001</v>
      </c>
    </row>
    <row r="927" spans="1:5" x14ac:dyDescent="0.2">
      <c r="A927" s="5">
        <v>42369</v>
      </c>
      <c r="B927" s="40">
        <v>16906</v>
      </c>
      <c r="C927" s="6" t="s">
        <v>7</v>
      </c>
      <c r="D927" s="6" t="s">
        <v>5</v>
      </c>
      <c r="E927" s="7">
        <v>99674.17</v>
      </c>
    </row>
    <row r="928" spans="1:5" x14ac:dyDescent="0.2">
      <c r="A928" s="5">
        <v>42369</v>
      </c>
      <c r="B928" s="40">
        <v>16907</v>
      </c>
      <c r="C928" s="6" t="s">
        <v>6</v>
      </c>
      <c r="D928" s="6" t="s">
        <v>5</v>
      </c>
      <c r="E928" s="7">
        <v>47008</v>
      </c>
    </row>
    <row r="929" spans="1:5" x14ac:dyDescent="0.2">
      <c r="A929" s="5">
        <v>42369</v>
      </c>
      <c r="B929" s="40">
        <v>16908</v>
      </c>
      <c r="C929" s="6" t="s">
        <v>6</v>
      </c>
      <c r="D929" s="6" t="s">
        <v>5</v>
      </c>
      <c r="E929" s="7">
        <v>47112</v>
      </c>
    </row>
    <row r="930" spans="1:5" x14ac:dyDescent="0.2">
      <c r="A930" s="5">
        <v>42369</v>
      </c>
      <c r="B930" s="40">
        <v>16909</v>
      </c>
      <c r="C930" s="6" t="s">
        <v>6</v>
      </c>
      <c r="D930" s="6" t="s">
        <v>5</v>
      </c>
      <c r="E930" s="7">
        <v>39852.800000000003</v>
      </c>
    </row>
    <row r="931" spans="1:5" x14ac:dyDescent="0.2">
      <c r="A931" s="5">
        <v>42369</v>
      </c>
      <c r="B931" s="40">
        <v>16910</v>
      </c>
      <c r="C931" s="6" t="s">
        <v>6</v>
      </c>
      <c r="D931" s="6" t="s">
        <v>5</v>
      </c>
      <c r="E931" s="7">
        <v>46883.199999999997</v>
      </c>
    </row>
    <row r="932" spans="1:5" x14ac:dyDescent="0.2">
      <c r="A932" s="5">
        <v>42369</v>
      </c>
      <c r="B932" s="40">
        <v>16944.099999999999</v>
      </c>
      <c r="C932" s="6" t="s">
        <v>6</v>
      </c>
      <c r="D932" s="6" t="s">
        <v>5</v>
      </c>
      <c r="E932" s="7">
        <v>39853</v>
      </c>
    </row>
    <row r="933" spans="1:5" x14ac:dyDescent="0.2">
      <c r="A933" s="5">
        <v>42369</v>
      </c>
      <c r="B933" s="40">
        <v>16971</v>
      </c>
      <c r="C933" s="6" t="s">
        <v>6</v>
      </c>
      <c r="D933" s="6" t="s">
        <v>5</v>
      </c>
      <c r="E933" s="7">
        <v>38958.400000000001</v>
      </c>
    </row>
    <row r="934" spans="1:5" x14ac:dyDescent="0.2">
      <c r="A934" s="5">
        <v>42369</v>
      </c>
      <c r="B934" s="40">
        <v>16972</v>
      </c>
      <c r="C934" s="6" t="s">
        <v>20</v>
      </c>
      <c r="D934" s="6" t="s">
        <v>5</v>
      </c>
      <c r="E934" s="7">
        <v>42494</v>
      </c>
    </row>
    <row r="935" spans="1:5" x14ac:dyDescent="0.2">
      <c r="A935" s="5">
        <v>42369</v>
      </c>
      <c r="B935" s="40">
        <v>16973</v>
      </c>
      <c r="C935" s="6" t="s">
        <v>7</v>
      </c>
      <c r="D935" s="6" t="s">
        <v>5</v>
      </c>
      <c r="E935" s="7">
        <v>54760.7</v>
      </c>
    </row>
    <row r="936" spans="1:5" x14ac:dyDescent="0.2">
      <c r="A936" s="5">
        <v>42369</v>
      </c>
      <c r="B936" s="40">
        <v>16974</v>
      </c>
      <c r="C936" s="6" t="s">
        <v>20</v>
      </c>
      <c r="D936" s="6" t="s">
        <v>5</v>
      </c>
      <c r="E936" s="7">
        <v>42494</v>
      </c>
    </row>
    <row r="937" spans="1:5" x14ac:dyDescent="0.2">
      <c r="A937" s="5">
        <v>42369</v>
      </c>
      <c r="B937" s="40">
        <v>16999</v>
      </c>
      <c r="C937" s="6" t="s">
        <v>6</v>
      </c>
      <c r="D937" s="6" t="s">
        <v>5</v>
      </c>
      <c r="E937" s="7">
        <v>46966.400000000001</v>
      </c>
    </row>
    <row r="938" spans="1:5" x14ac:dyDescent="0.2">
      <c r="A938" s="5">
        <v>42369</v>
      </c>
      <c r="B938" s="40">
        <v>17000</v>
      </c>
      <c r="C938" s="6" t="s">
        <v>7</v>
      </c>
      <c r="D938" s="6" t="s">
        <v>5</v>
      </c>
      <c r="E938" s="7">
        <v>56500</v>
      </c>
    </row>
    <row r="939" spans="1:5" x14ac:dyDescent="0.2">
      <c r="A939" s="5">
        <v>42369</v>
      </c>
      <c r="B939" s="40">
        <v>17002</v>
      </c>
      <c r="C939" s="6" t="s">
        <v>6</v>
      </c>
      <c r="D939" s="6" t="s">
        <v>5</v>
      </c>
      <c r="E939" s="7">
        <v>43680</v>
      </c>
    </row>
    <row r="940" spans="1:5" x14ac:dyDescent="0.2">
      <c r="A940" s="5">
        <v>42369</v>
      </c>
      <c r="B940" s="40">
        <v>17015</v>
      </c>
      <c r="C940" s="6" t="s">
        <v>20</v>
      </c>
      <c r="D940" s="6" t="s">
        <v>5</v>
      </c>
      <c r="E940" s="7">
        <v>42806</v>
      </c>
    </row>
    <row r="941" spans="1:5" x14ac:dyDescent="0.2">
      <c r="A941" s="5">
        <v>42369</v>
      </c>
      <c r="B941" s="40">
        <v>17022</v>
      </c>
      <c r="C941" s="6" t="s">
        <v>20</v>
      </c>
      <c r="D941" s="6" t="s">
        <v>5</v>
      </c>
      <c r="E941" s="7">
        <v>42494</v>
      </c>
    </row>
    <row r="942" spans="1:5" x14ac:dyDescent="0.2">
      <c r="A942" s="5">
        <v>42369</v>
      </c>
      <c r="B942" s="40">
        <v>17024</v>
      </c>
      <c r="C942" s="6" t="s">
        <v>20</v>
      </c>
      <c r="D942" s="6" t="s">
        <v>5</v>
      </c>
      <c r="E942" s="7">
        <v>42494</v>
      </c>
    </row>
    <row r="943" spans="1:5" x14ac:dyDescent="0.2">
      <c r="A943" s="5">
        <v>42369</v>
      </c>
      <c r="B943" s="40">
        <v>17026</v>
      </c>
      <c r="C943" s="6" t="s">
        <v>20</v>
      </c>
      <c r="D943" s="6" t="s">
        <v>5</v>
      </c>
      <c r="E943" s="7">
        <v>42494</v>
      </c>
    </row>
    <row r="944" spans="1:5" x14ac:dyDescent="0.2">
      <c r="A944" s="5">
        <v>42369</v>
      </c>
      <c r="B944" s="40">
        <v>17089</v>
      </c>
      <c r="C944" s="6" t="s">
        <v>7</v>
      </c>
      <c r="D944" s="6" t="s">
        <v>5</v>
      </c>
      <c r="E944" s="7">
        <v>118189.35</v>
      </c>
    </row>
    <row r="945" spans="1:5" x14ac:dyDescent="0.2">
      <c r="A945" s="5">
        <v>42369</v>
      </c>
      <c r="B945" s="40">
        <v>17099</v>
      </c>
      <c r="C945" s="6" t="s">
        <v>7</v>
      </c>
      <c r="D945" s="6" t="s">
        <v>5</v>
      </c>
      <c r="E945" s="7">
        <v>54590</v>
      </c>
    </row>
    <row r="946" spans="1:5" x14ac:dyDescent="0.2">
      <c r="A946" s="5">
        <v>42369</v>
      </c>
      <c r="B946" s="40">
        <v>17141</v>
      </c>
      <c r="C946" s="6" t="s">
        <v>6</v>
      </c>
      <c r="D946" s="6" t="s">
        <v>5</v>
      </c>
      <c r="E946" s="7">
        <v>40227.199999999997</v>
      </c>
    </row>
    <row r="947" spans="1:5" x14ac:dyDescent="0.2">
      <c r="A947" s="5">
        <v>42369</v>
      </c>
      <c r="B947" s="40">
        <v>17144</v>
      </c>
      <c r="C947" s="6" t="s">
        <v>6</v>
      </c>
      <c r="D947" s="6" t="s">
        <v>5</v>
      </c>
      <c r="E947" s="7">
        <v>39852.800000000003</v>
      </c>
    </row>
    <row r="948" spans="1:5" x14ac:dyDescent="0.2">
      <c r="A948" s="5">
        <v>42369</v>
      </c>
      <c r="B948" s="40">
        <v>17150</v>
      </c>
      <c r="C948" s="6" t="s">
        <v>6</v>
      </c>
      <c r="D948" s="6" t="s">
        <v>5</v>
      </c>
      <c r="E948" s="7">
        <v>39956.800000000003</v>
      </c>
    </row>
    <row r="949" spans="1:5" x14ac:dyDescent="0.2">
      <c r="A949" s="5">
        <v>42369</v>
      </c>
      <c r="B949" s="40">
        <v>17192.099999999999</v>
      </c>
      <c r="C949" s="6" t="s">
        <v>20</v>
      </c>
      <c r="D949" s="6" t="s">
        <v>5</v>
      </c>
      <c r="E949" s="7">
        <v>42494</v>
      </c>
    </row>
    <row r="950" spans="1:5" x14ac:dyDescent="0.2">
      <c r="A950" s="5">
        <v>42369</v>
      </c>
      <c r="B950" s="40">
        <v>17193</v>
      </c>
      <c r="C950" s="6" t="s">
        <v>20</v>
      </c>
      <c r="D950" s="6" t="s">
        <v>5</v>
      </c>
      <c r="E950" s="7">
        <v>43534</v>
      </c>
    </row>
    <row r="951" spans="1:5" x14ac:dyDescent="0.2">
      <c r="A951" s="5">
        <v>42369</v>
      </c>
      <c r="B951" s="40">
        <v>17199</v>
      </c>
      <c r="C951" s="6" t="s">
        <v>6</v>
      </c>
      <c r="D951" s="6" t="s">
        <v>5</v>
      </c>
      <c r="E951" s="7">
        <v>39630.449999999997</v>
      </c>
    </row>
    <row r="952" spans="1:5" x14ac:dyDescent="0.2">
      <c r="A952" s="5">
        <v>42369</v>
      </c>
      <c r="B952" s="40">
        <v>17200</v>
      </c>
      <c r="C952" s="6" t="s">
        <v>20</v>
      </c>
      <c r="D952" s="6" t="s">
        <v>5</v>
      </c>
      <c r="E952" s="7">
        <v>42494</v>
      </c>
    </row>
    <row r="953" spans="1:5" x14ac:dyDescent="0.2">
      <c r="A953" s="5">
        <v>42369</v>
      </c>
      <c r="B953" s="40">
        <v>17211</v>
      </c>
      <c r="C953" s="6" t="s">
        <v>6</v>
      </c>
      <c r="D953" s="6" t="s">
        <v>5</v>
      </c>
      <c r="E953" s="7">
        <v>40788.800000000003</v>
      </c>
    </row>
    <row r="954" spans="1:5" x14ac:dyDescent="0.2">
      <c r="A954" s="5">
        <v>42369</v>
      </c>
      <c r="B954" s="40">
        <v>17235</v>
      </c>
      <c r="C954" s="6" t="s">
        <v>20</v>
      </c>
      <c r="D954" s="6" t="s">
        <v>5</v>
      </c>
      <c r="E954" s="7">
        <v>45053</v>
      </c>
    </row>
    <row r="955" spans="1:5" x14ac:dyDescent="0.2">
      <c r="A955" s="5">
        <v>42369</v>
      </c>
      <c r="B955" s="40">
        <v>17271</v>
      </c>
      <c r="C955" s="6" t="s">
        <v>6</v>
      </c>
      <c r="D955" s="6" t="s">
        <v>5</v>
      </c>
      <c r="E955" s="7">
        <v>37148.800000000003</v>
      </c>
    </row>
    <row r="956" spans="1:5" x14ac:dyDescent="0.2">
      <c r="A956" s="5">
        <v>42369</v>
      </c>
      <c r="B956" s="40">
        <v>17281</v>
      </c>
      <c r="C956" s="6" t="s">
        <v>6</v>
      </c>
      <c r="D956" s="6" t="s">
        <v>5</v>
      </c>
      <c r="E956" s="7">
        <v>38334.400000000001</v>
      </c>
    </row>
    <row r="957" spans="1:5" x14ac:dyDescent="0.2">
      <c r="A957" s="5">
        <v>42369</v>
      </c>
      <c r="B957" s="40">
        <v>17296.099999999999</v>
      </c>
      <c r="C957" s="6" t="s">
        <v>6</v>
      </c>
      <c r="D957" s="6" t="s">
        <v>5</v>
      </c>
      <c r="E957" s="7">
        <v>33426</v>
      </c>
    </row>
    <row r="958" spans="1:5" x14ac:dyDescent="0.2">
      <c r="A958" s="5">
        <v>42369</v>
      </c>
      <c r="B958" s="40">
        <v>17299</v>
      </c>
      <c r="C958" s="6" t="s">
        <v>6</v>
      </c>
      <c r="D958" s="6" t="s">
        <v>5</v>
      </c>
      <c r="E958" s="7">
        <v>47819.199999999997</v>
      </c>
    </row>
    <row r="959" spans="1:5" x14ac:dyDescent="0.2">
      <c r="A959" s="5">
        <v>42369</v>
      </c>
      <c r="B959" s="40">
        <v>17301</v>
      </c>
      <c r="C959" s="6" t="s">
        <v>20</v>
      </c>
      <c r="D959" s="6" t="s">
        <v>5</v>
      </c>
      <c r="E959" s="7">
        <v>42494</v>
      </c>
    </row>
    <row r="960" spans="1:5" x14ac:dyDescent="0.2">
      <c r="A960" s="5">
        <v>42369</v>
      </c>
      <c r="B960" s="40">
        <v>17305</v>
      </c>
      <c r="C960" s="6" t="s">
        <v>7</v>
      </c>
      <c r="D960" s="6" t="s">
        <v>5</v>
      </c>
      <c r="E960" s="7">
        <v>61155.88</v>
      </c>
    </row>
    <row r="961" spans="1:5" x14ac:dyDescent="0.2">
      <c r="A961" s="5">
        <v>42369</v>
      </c>
      <c r="B961" s="40">
        <v>17308</v>
      </c>
      <c r="C961" s="6" t="s">
        <v>20</v>
      </c>
      <c r="D961" s="6" t="s">
        <v>5</v>
      </c>
      <c r="E961" s="7">
        <v>42494</v>
      </c>
    </row>
    <row r="962" spans="1:5" x14ac:dyDescent="0.2">
      <c r="A962" s="5">
        <v>42369</v>
      </c>
      <c r="B962" s="40">
        <v>17345</v>
      </c>
      <c r="C962" s="6" t="s">
        <v>6</v>
      </c>
      <c r="D962" s="6" t="s">
        <v>5</v>
      </c>
      <c r="E962" s="7">
        <v>39956.800000000003</v>
      </c>
    </row>
    <row r="963" spans="1:5" x14ac:dyDescent="0.2">
      <c r="A963" s="5">
        <v>42369</v>
      </c>
      <c r="B963" s="40">
        <v>17396</v>
      </c>
      <c r="C963" s="6" t="s">
        <v>20</v>
      </c>
      <c r="D963" s="6" t="s">
        <v>5</v>
      </c>
      <c r="E963" s="7">
        <v>42494</v>
      </c>
    </row>
    <row r="964" spans="1:5" x14ac:dyDescent="0.2">
      <c r="A964" s="5">
        <v>42369</v>
      </c>
      <c r="B964" s="40">
        <v>17398</v>
      </c>
      <c r="C964" s="6" t="s">
        <v>20</v>
      </c>
      <c r="D964" s="6" t="s">
        <v>5</v>
      </c>
      <c r="E964" s="7">
        <v>42494</v>
      </c>
    </row>
    <row r="965" spans="1:5" x14ac:dyDescent="0.2">
      <c r="A965" s="5">
        <v>42369</v>
      </c>
      <c r="B965" s="40">
        <v>17399</v>
      </c>
      <c r="C965" s="6" t="s">
        <v>20</v>
      </c>
      <c r="D965" s="6" t="s">
        <v>5</v>
      </c>
      <c r="E965" s="7">
        <v>42494</v>
      </c>
    </row>
    <row r="966" spans="1:5" x14ac:dyDescent="0.2">
      <c r="A966" s="5">
        <v>42369</v>
      </c>
      <c r="B966" s="40">
        <v>17400</v>
      </c>
      <c r="C966" s="6" t="s">
        <v>20</v>
      </c>
      <c r="D966" s="6" t="s">
        <v>5</v>
      </c>
      <c r="E966" s="7">
        <v>42494</v>
      </c>
    </row>
    <row r="967" spans="1:5" x14ac:dyDescent="0.2">
      <c r="A967" s="5">
        <v>42369</v>
      </c>
      <c r="B967" s="40">
        <v>17402</v>
      </c>
      <c r="C967" s="6" t="s">
        <v>20</v>
      </c>
      <c r="D967" s="6" t="s">
        <v>5</v>
      </c>
      <c r="E967" s="7">
        <v>42494</v>
      </c>
    </row>
    <row r="968" spans="1:5" x14ac:dyDescent="0.2">
      <c r="A968" s="5">
        <v>42369</v>
      </c>
      <c r="B968" s="40">
        <v>17403</v>
      </c>
      <c r="C968" s="6" t="s">
        <v>6</v>
      </c>
      <c r="D968" s="6" t="s">
        <v>5</v>
      </c>
      <c r="E968" s="7">
        <v>46910.86</v>
      </c>
    </row>
    <row r="969" spans="1:5" x14ac:dyDescent="0.2">
      <c r="A969" s="5">
        <v>42369</v>
      </c>
      <c r="B969" s="40">
        <v>17404</v>
      </c>
      <c r="C969" s="6" t="s">
        <v>20</v>
      </c>
      <c r="D969" s="6" t="s">
        <v>5</v>
      </c>
      <c r="E969" s="7">
        <v>44616</v>
      </c>
    </row>
    <row r="970" spans="1:5" x14ac:dyDescent="0.2">
      <c r="A970" s="5">
        <v>42369</v>
      </c>
      <c r="B970" s="40">
        <v>17406</v>
      </c>
      <c r="C970" s="6" t="s">
        <v>6</v>
      </c>
      <c r="D970" s="6" t="s">
        <v>5</v>
      </c>
      <c r="E970" s="7">
        <v>50124.05</v>
      </c>
    </row>
    <row r="971" spans="1:5" x14ac:dyDescent="0.2">
      <c r="A971" s="5">
        <v>42369</v>
      </c>
      <c r="B971" s="40">
        <v>17407</v>
      </c>
      <c r="C971" s="6" t="s">
        <v>20</v>
      </c>
      <c r="D971" s="6" t="s">
        <v>5</v>
      </c>
      <c r="E971" s="7">
        <v>42494</v>
      </c>
    </row>
    <row r="972" spans="1:5" x14ac:dyDescent="0.2">
      <c r="A972" s="5">
        <v>42369</v>
      </c>
      <c r="B972" s="40">
        <v>17410</v>
      </c>
      <c r="C972" s="6" t="s">
        <v>20</v>
      </c>
      <c r="D972" s="6" t="s">
        <v>5</v>
      </c>
      <c r="E972" s="7">
        <v>44616</v>
      </c>
    </row>
    <row r="973" spans="1:5" x14ac:dyDescent="0.2">
      <c r="A973" s="5">
        <v>42369</v>
      </c>
      <c r="B973" s="40">
        <v>17413</v>
      </c>
      <c r="C973" s="6" t="s">
        <v>20</v>
      </c>
      <c r="D973" s="6" t="s">
        <v>5</v>
      </c>
      <c r="E973" s="7">
        <v>38314</v>
      </c>
    </row>
    <row r="974" spans="1:5" x14ac:dyDescent="0.2">
      <c r="A974" s="5">
        <v>42369</v>
      </c>
      <c r="B974" s="40">
        <v>17414</v>
      </c>
      <c r="C974" s="6" t="s">
        <v>20</v>
      </c>
      <c r="D974" s="6" t="s">
        <v>5</v>
      </c>
      <c r="E974" s="7">
        <v>38314</v>
      </c>
    </row>
    <row r="975" spans="1:5" x14ac:dyDescent="0.2">
      <c r="A975" s="5">
        <v>42369</v>
      </c>
      <c r="B975" s="40">
        <v>17415</v>
      </c>
      <c r="C975" s="6" t="s">
        <v>20</v>
      </c>
      <c r="D975" s="6" t="s">
        <v>5</v>
      </c>
      <c r="E975" s="7">
        <v>38314</v>
      </c>
    </row>
    <row r="976" spans="1:5" x14ac:dyDescent="0.2">
      <c r="A976" s="5">
        <v>42369</v>
      </c>
      <c r="B976" s="40">
        <v>17428</v>
      </c>
      <c r="C976" s="6" t="s">
        <v>7</v>
      </c>
      <c r="D976" s="6" t="s">
        <v>5</v>
      </c>
      <c r="E976" s="7">
        <v>71027.259999999995</v>
      </c>
    </row>
    <row r="977" spans="1:5" x14ac:dyDescent="0.2">
      <c r="A977" s="5">
        <v>42369</v>
      </c>
      <c r="B977" s="40">
        <v>17438</v>
      </c>
      <c r="C977" s="6" t="s">
        <v>6</v>
      </c>
      <c r="D977" s="6" t="s">
        <v>5</v>
      </c>
      <c r="E977" s="7">
        <v>39956.800000000003</v>
      </c>
    </row>
    <row r="978" spans="1:5" x14ac:dyDescent="0.2">
      <c r="A978" s="5">
        <v>42369</v>
      </c>
      <c r="B978" s="40">
        <v>17439</v>
      </c>
      <c r="C978" s="6" t="s">
        <v>6</v>
      </c>
      <c r="D978" s="6" t="s">
        <v>5</v>
      </c>
      <c r="E978" s="7">
        <v>39956.800000000003</v>
      </c>
    </row>
    <row r="979" spans="1:5" x14ac:dyDescent="0.2">
      <c r="A979" s="5">
        <v>42369</v>
      </c>
      <c r="B979" s="40">
        <v>17460</v>
      </c>
      <c r="C979" s="6" t="s">
        <v>7</v>
      </c>
      <c r="D979" s="6" t="s">
        <v>5</v>
      </c>
      <c r="E979" s="7">
        <v>73439.45</v>
      </c>
    </row>
    <row r="980" spans="1:5" x14ac:dyDescent="0.2">
      <c r="A980" s="5">
        <v>42369</v>
      </c>
      <c r="B980" s="40">
        <v>17488</v>
      </c>
      <c r="C980" s="6" t="s">
        <v>6</v>
      </c>
      <c r="D980" s="6" t="s">
        <v>5</v>
      </c>
      <c r="E980" s="7">
        <v>35984</v>
      </c>
    </row>
    <row r="981" spans="1:5" x14ac:dyDescent="0.2">
      <c r="A981" s="5">
        <v>42369</v>
      </c>
      <c r="B981" s="40">
        <v>17500</v>
      </c>
      <c r="C981" s="6" t="s">
        <v>6</v>
      </c>
      <c r="D981" s="6" t="s">
        <v>5</v>
      </c>
      <c r="E981" s="7">
        <v>39894.400000000001</v>
      </c>
    </row>
    <row r="982" spans="1:5" x14ac:dyDescent="0.2">
      <c r="A982" s="5">
        <v>42369</v>
      </c>
      <c r="B982" s="40">
        <v>17501</v>
      </c>
      <c r="C982" s="6" t="s">
        <v>6</v>
      </c>
      <c r="D982" s="6" t="s">
        <v>5</v>
      </c>
      <c r="E982" s="7">
        <v>39228.800000000003</v>
      </c>
    </row>
    <row r="983" spans="1:5" x14ac:dyDescent="0.2">
      <c r="A983" s="5">
        <v>42369</v>
      </c>
      <c r="B983" s="40">
        <v>17504</v>
      </c>
      <c r="C983" s="6" t="s">
        <v>7</v>
      </c>
      <c r="D983" s="6" t="s">
        <v>5</v>
      </c>
      <c r="E983" s="7">
        <v>75761.919999999998</v>
      </c>
    </row>
    <row r="984" spans="1:5" x14ac:dyDescent="0.2">
      <c r="A984" s="5">
        <v>42369</v>
      </c>
      <c r="B984" s="40">
        <v>17515</v>
      </c>
      <c r="C984" s="6" t="s">
        <v>20</v>
      </c>
      <c r="D984" s="6" t="s">
        <v>5</v>
      </c>
      <c r="E984" s="7">
        <v>38314</v>
      </c>
    </row>
    <row r="985" spans="1:5" x14ac:dyDescent="0.2">
      <c r="A985" s="5">
        <v>42369</v>
      </c>
      <c r="B985" s="40">
        <v>17516</v>
      </c>
      <c r="C985" s="6" t="s">
        <v>20</v>
      </c>
      <c r="D985" s="6" t="s">
        <v>5</v>
      </c>
      <c r="E985" s="7">
        <v>34403</v>
      </c>
    </row>
    <row r="986" spans="1:5" x14ac:dyDescent="0.2">
      <c r="A986" s="5">
        <v>42369</v>
      </c>
      <c r="B986" s="40">
        <v>17518</v>
      </c>
      <c r="C986" s="6" t="s">
        <v>6</v>
      </c>
      <c r="D986" s="6" t="s">
        <v>5</v>
      </c>
      <c r="E986" s="7">
        <v>39852.800000000003</v>
      </c>
    </row>
    <row r="987" spans="1:5" x14ac:dyDescent="0.2">
      <c r="A987" s="5">
        <v>42369</v>
      </c>
      <c r="B987" s="40">
        <v>17519</v>
      </c>
      <c r="C987" s="6" t="s">
        <v>6</v>
      </c>
      <c r="D987" s="6" t="s">
        <v>5</v>
      </c>
      <c r="E987" s="7">
        <v>39852.800000000003</v>
      </c>
    </row>
    <row r="988" spans="1:5" x14ac:dyDescent="0.2">
      <c r="A988" s="5">
        <v>42369</v>
      </c>
      <c r="B988" s="40">
        <v>17521.099999999999</v>
      </c>
      <c r="C988" s="6" t="s">
        <v>6</v>
      </c>
      <c r="D988" s="6" t="s">
        <v>5</v>
      </c>
      <c r="E988" s="7">
        <v>33176</v>
      </c>
    </row>
    <row r="989" spans="1:5" x14ac:dyDescent="0.2">
      <c r="A989" s="5">
        <v>42369</v>
      </c>
      <c r="B989" s="40">
        <v>17550</v>
      </c>
      <c r="C989" s="6" t="s">
        <v>6</v>
      </c>
      <c r="D989" s="6" t="s">
        <v>5</v>
      </c>
      <c r="E989" s="7">
        <v>61318.400000000001</v>
      </c>
    </row>
    <row r="990" spans="1:5" x14ac:dyDescent="0.2">
      <c r="A990" s="5">
        <v>42369</v>
      </c>
      <c r="B990" s="40">
        <v>17555</v>
      </c>
      <c r="C990" s="6" t="s">
        <v>6</v>
      </c>
      <c r="D990" s="6" t="s">
        <v>5</v>
      </c>
      <c r="E990" s="7">
        <v>39852.800000000003</v>
      </c>
    </row>
    <row r="991" spans="1:5" x14ac:dyDescent="0.2">
      <c r="A991" s="5">
        <v>42369</v>
      </c>
      <c r="B991" s="40">
        <v>17576</v>
      </c>
      <c r="C991" s="6" t="s">
        <v>20</v>
      </c>
      <c r="D991" s="6" t="s">
        <v>5</v>
      </c>
      <c r="E991" s="7">
        <v>42390</v>
      </c>
    </row>
    <row r="992" spans="1:5" x14ac:dyDescent="0.2">
      <c r="A992" s="5">
        <v>42369</v>
      </c>
      <c r="B992" s="40">
        <v>17598</v>
      </c>
      <c r="C992" s="6" t="s">
        <v>7</v>
      </c>
      <c r="D992" s="6" t="s">
        <v>5</v>
      </c>
      <c r="E992" s="7">
        <v>73573.5</v>
      </c>
    </row>
    <row r="993" spans="1:5" x14ac:dyDescent="0.2">
      <c r="A993" s="5">
        <v>42369</v>
      </c>
      <c r="B993" s="40">
        <v>17636</v>
      </c>
      <c r="C993" s="6" t="s">
        <v>6</v>
      </c>
      <c r="D993" s="6" t="s">
        <v>5</v>
      </c>
      <c r="E993" s="7">
        <v>36878.400000000001</v>
      </c>
    </row>
    <row r="994" spans="1:5" x14ac:dyDescent="0.2">
      <c r="A994" s="5">
        <v>42369</v>
      </c>
      <c r="B994" s="40">
        <v>17637</v>
      </c>
      <c r="C994" s="6" t="s">
        <v>6</v>
      </c>
      <c r="D994" s="6" t="s">
        <v>5</v>
      </c>
      <c r="E994" s="7">
        <v>33176</v>
      </c>
    </row>
    <row r="995" spans="1:5" x14ac:dyDescent="0.2">
      <c r="A995" s="5">
        <v>42369</v>
      </c>
      <c r="B995" s="40">
        <v>17638</v>
      </c>
      <c r="C995" s="6" t="s">
        <v>6</v>
      </c>
      <c r="D995" s="6" t="s">
        <v>5</v>
      </c>
      <c r="E995" s="7">
        <v>33176</v>
      </c>
    </row>
    <row r="996" spans="1:5" x14ac:dyDescent="0.2">
      <c r="A996" s="5">
        <v>42369</v>
      </c>
      <c r="B996" s="40">
        <v>17646.099999999999</v>
      </c>
      <c r="C996" s="6" t="s">
        <v>6</v>
      </c>
      <c r="D996" s="6" t="s">
        <v>5</v>
      </c>
      <c r="E996" s="7">
        <v>30805</v>
      </c>
    </row>
    <row r="997" spans="1:5" x14ac:dyDescent="0.2">
      <c r="A997" s="5">
        <v>42369</v>
      </c>
      <c r="B997" s="40">
        <v>17652</v>
      </c>
      <c r="C997" s="6" t="s">
        <v>6</v>
      </c>
      <c r="D997" s="6" t="s">
        <v>5</v>
      </c>
      <c r="E997" s="7">
        <v>42182.400000000001</v>
      </c>
    </row>
    <row r="998" spans="1:5" x14ac:dyDescent="0.2">
      <c r="A998" s="5">
        <v>42369</v>
      </c>
      <c r="B998" s="40">
        <v>17654</v>
      </c>
      <c r="C998" s="6" t="s">
        <v>20</v>
      </c>
      <c r="D998" s="6" t="s">
        <v>5</v>
      </c>
      <c r="E998" s="7">
        <v>35443</v>
      </c>
    </row>
    <row r="999" spans="1:5" x14ac:dyDescent="0.2">
      <c r="A999" s="5">
        <v>42369</v>
      </c>
      <c r="B999" s="40">
        <v>17655</v>
      </c>
      <c r="C999" s="6" t="s">
        <v>6</v>
      </c>
      <c r="D999" s="6" t="s">
        <v>5</v>
      </c>
      <c r="E999" s="7">
        <v>36878.400000000001</v>
      </c>
    </row>
    <row r="1000" spans="1:5" x14ac:dyDescent="0.2">
      <c r="A1000" s="5">
        <v>42369</v>
      </c>
      <c r="B1000" s="40">
        <v>17657</v>
      </c>
      <c r="C1000" s="6" t="s">
        <v>20</v>
      </c>
      <c r="D1000" s="6" t="s">
        <v>5</v>
      </c>
      <c r="E1000" s="7">
        <v>35443</v>
      </c>
    </row>
    <row r="1001" spans="1:5" x14ac:dyDescent="0.2">
      <c r="A1001" s="5">
        <v>42369</v>
      </c>
      <c r="B1001" s="40">
        <v>17670</v>
      </c>
      <c r="C1001" s="6" t="s">
        <v>20</v>
      </c>
      <c r="D1001" s="6" t="s">
        <v>5</v>
      </c>
      <c r="E1001" s="7">
        <v>35443</v>
      </c>
    </row>
    <row r="1002" spans="1:5" x14ac:dyDescent="0.2">
      <c r="A1002" s="5">
        <v>42369</v>
      </c>
      <c r="B1002" s="40">
        <v>17684</v>
      </c>
      <c r="C1002" s="6" t="s">
        <v>20</v>
      </c>
      <c r="D1002" s="6" t="s">
        <v>5</v>
      </c>
      <c r="E1002" s="7">
        <v>40373</v>
      </c>
    </row>
    <row r="1003" spans="1:5" x14ac:dyDescent="0.2">
      <c r="A1003" s="5">
        <v>42369</v>
      </c>
      <c r="B1003" s="40">
        <v>17685</v>
      </c>
      <c r="C1003" s="6" t="s">
        <v>20</v>
      </c>
      <c r="D1003" s="6" t="s">
        <v>5</v>
      </c>
      <c r="E1003" s="7">
        <v>40373</v>
      </c>
    </row>
    <row r="1004" spans="1:5" x14ac:dyDescent="0.2">
      <c r="A1004" s="5">
        <v>42369</v>
      </c>
      <c r="B1004" s="40">
        <v>17686</v>
      </c>
      <c r="C1004" s="6" t="s">
        <v>20</v>
      </c>
      <c r="D1004" s="6" t="s">
        <v>5</v>
      </c>
      <c r="E1004" s="7">
        <v>40373</v>
      </c>
    </row>
    <row r="1005" spans="1:5" x14ac:dyDescent="0.2">
      <c r="A1005" s="5">
        <v>42369</v>
      </c>
      <c r="B1005" s="40">
        <v>17689</v>
      </c>
      <c r="C1005" s="6" t="s">
        <v>20</v>
      </c>
      <c r="D1005" s="6" t="s">
        <v>5</v>
      </c>
      <c r="E1005" s="7">
        <v>40373</v>
      </c>
    </row>
    <row r="1006" spans="1:5" x14ac:dyDescent="0.2">
      <c r="A1006" s="5">
        <v>42369</v>
      </c>
      <c r="B1006" s="40">
        <v>17711</v>
      </c>
      <c r="C1006" s="6" t="s">
        <v>7</v>
      </c>
      <c r="D1006" s="6" t="s">
        <v>5</v>
      </c>
      <c r="E1006" s="7">
        <v>74160</v>
      </c>
    </row>
    <row r="1007" spans="1:5" x14ac:dyDescent="0.2">
      <c r="A1007" s="5">
        <v>42369</v>
      </c>
      <c r="B1007" s="40">
        <v>17743</v>
      </c>
      <c r="C1007" s="6" t="s">
        <v>7</v>
      </c>
      <c r="D1007" s="6" t="s">
        <v>5</v>
      </c>
      <c r="E1007" s="7">
        <v>71070</v>
      </c>
    </row>
    <row r="1008" spans="1:5" x14ac:dyDescent="0.2">
      <c r="A1008" s="5">
        <v>42369</v>
      </c>
      <c r="B1008" s="40">
        <v>17750</v>
      </c>
      <c r="C1008" s="6" t="s">
        <v>7</v>
      </c>
      <c r="D1008" s="6" t="s">
        <v>5</v>
      </c>
      <c r="E1008" s="7">
        <v>66435</v>
      </c>
    </row>
    <row r="1009" spans="1:5" x14ac:dyDescent="0.2">
      <c r="A1009" s="5">
        <v>42369</v>
      </c>
      <c r="B1009" s="40">
        <v>17753</v>
      </c>
      <c r="C1009" s="6" t="s">
        <v>7</v>
      </c>
      <c r="D1009" s="6" t="s">
        <v>5</v>
      </c>
      <c r="E1009" s="7">
        <v>81193.8</v>
      </c>
    </row>
    <row r="1010" spans="1:5" x14ac:dyDescent="0.2">
      <c r="A1010" s="5">
        <v>42369</v>
      </c>
      <c r="B1010" s="40">
        <v>17782</v>
      </c>
      <c r="C1010" s="6" t="s">
        <v>7</v>
      </c>
      <c r="D1010" s="6" t="s">
        <v>5</v>
      </c>
      <c r="E1010" s="7">
        <v>72100</v>
      </c>
    </row>
    <row r="1011" spans="1:5" x14ac:dyDescent="0.2">
      <c r="A1011" s="5">
        <v>42369</v>
      </c>
      <c r="B1011" s="40">
        <v>17783</v>
      </c>
      <c r="C1011" s="6" t="s">
        <v>6</v>
      </c>
      <c r="D1011" s="6" t="s">
        <v>5</v>
      </c>
      <c r="E1011" s="7">
        <v>34486.400000000001</v>
      </c>
    </row>
    <row r="1012" spans="1:5" x14ac:dyDescent="0.2">
      <c r="A1012" s="5">
        <v>42369</v>
      </c>
      <c r="B1012" s="40">
        <v>17788</v>
      </c>
      <c r="C1012" s="6" t="s">
        <v>7</v>
      </c>
      <c r="D1012" s="6" t="s">
        <v>5</v>
      </c>
      <c r="E1012" s="7">
        <v>71960</v>
      </c>
    </row>
    <row r="1013" spans="1:5" x14ac:dyDescent="0.2">
      <c r="A1013" s="5">
        <v>42369</v>
      </c>
      <c r="B1013" s="40">
        <v>17790</v>
      </c>
      <c r="C1013" s="6" t="s">
        <v>20</v>
      </c>
      <c r="D1013" s="6" t="s">
        <v>5</v>
      </c>
      <c r="E1013" s="7">
        <v>31907</v>
      </c>
    </row>
    <row r="1014" spans="1:5" x14ac:dyDescent="0.2">
      <c r="A1014" s="5">
        <v>42369</v>
      </c>
      <c r="B1014" s="40">
        <v>17792</v>
      </c>
      <c r="C1014" s="6" t="s">
        <v>6</v>
      </c>
      <c r="D1014" s="6" t="s">
        <v>5</v>
      </c>
      <c r="E1014" s="7">
        <v>38563.199999999997</v>
      </c>
    </row>
    <row r="1015" spans="1:5" x14ac:dyDescent="0.2">
      <c r="A1015" s="5">
        <v>42369</v>
      </c>
      <c r="B1015" s="40">
        <v>17794</v>
      </c>
      <c r="C1015" s="6" t="s">
        <v>6</v>
      </c>
      <c r="D1015" s="6" t="s">
        <v>5</v>
      </c>
      <c r="E1015" s="7">
        <v>33217.599999999999</v>
      </c>
    </row>
    <row r="1016" spans="1:5" x14ac:dyDescent="0.2">
      <c r="A1016" s="5">
        <v>42369</v>
      </c>
      <c r="B1016" s="40">
        <v>17795</v>
      </c>
      <c r="C1016" s="6" t="s">
        <v>7</v>
      </c>
      <c r="D1016" s="6" t="s">
        <v>5</v>
      </c>
      <c r="E1016" s="7">
        <v>92500</v>
      </c>
    </row>
    <row r="1017" spans="1:5" x14ac:dyDescent="0.2">
      <c r="A1017" s="5">
        <v>42369</v>
      </c>
      <c r="B1017" s="40">
        <v>17799</v>
      </c>
      <c r="C1017" s="6" t="s">
        <v>20</v>
      </c>
      <c r="D1017" s="6" t="s">
        <v>5</v>
      </c>
      <c r="E1017" s="7">
        <v>28080</v>
      </c>
    </row>
    <row r="1018" spans="1:5" x14ac:dyDescent="0.2">
      <c r="A1018" s="5">
        <v>42369</v>
      </c>
      <c r="B1018" s="40">
        <v>17823</v>
      </c>
      <c r="C1018" s="6" t="s">
        <v>6</v>
      </c>
      <c r="D1018" s="6" t="s">
        <v>5</v>
      </c>
      <c r="E1018" s="7">
        <v>33176</v>
      </c>
    </row>
    <row r="1019" spans="1:5" x14ac:dyDescent="0.2">
      <c r="A1019" s="5">
        <v>42369</v>
      </c>
      <c r="B1019" s="40">
        <v>17829</v>
      </c>
      <c r="C1019" s="6" t="s">
        <v>6</v>
      </c>
      <c r="D1019" s="6" t="s">
        <v>5</v>
      </c>
      <c r="E1019" s="7">
        <v>41267.199999999997</v>
      </c>
    </row>
    <row r="1020" spans="1:5" x14ac:dyDescent="0.2">
      <c r="A1020" s="5">
        <v>42369</v>
      </c>
      <c r="B1020" s="40">
        <v>17839</v>
      </c>
      <c r="C1020" s="6" t="s">
        <v>6</v>
      </c>
      <c r="D1020" s="6" t="s">
        <v>5</v>
      </c>
      <c r="E1020" s="7">
        <v>32136</v>
      </c>
    </row>
    <row r="1021" spans="1:5" x14ac:dyDescent="0.2">
      <c r="A1021" s="5">
        <v>42369</v>
      </c>
      <c r="B1021" s="40">
        <v>17860</v>
      </c>
      <c r="C1021" s="6" t="s">
        <v>7</v>
      </c>
      <c r="D1021" s="6" t="s">
        <v>5</v>
      </c>
      <c r="E1021" s="7">
        <v>84460</v>
      </c>
    </row>
    <row r="1022" spans="1:5" x14ac:dyDescent="0.2">
      <c r="A1022" s="5">
        <v>42369</v>
      </c>
      <c r="B1022" s="40">
        <v>17863</v>
      </c>
      <c r="C1022" s="6" t="s">
        <v>20</v>
      </c>
      <c r="D1022" s="6" t="s">
        <v>5</v>
      </c>
      <c r="E1022" s="7">
        <v>28350</v>
      </c>
    </row>
    <row r="1023" spans="1:5" x14ac:dyDescent="0.2">
      <c r="A1023" s="5">
        <v>42369</v>
      </c>
      <c r="B1023" s="40">
        <v>17924</v>
      </c>
      <c r="C1023" s="6" t="s">
        <v>7</v>
      </c>
      <c r="D1023" s="6" t="s">
        <v>5</v>
      </c>
      <c r="E1023" s="7">
        <v>88824.11</v>
      </c>
    </row>
    <row r="1024" spans="1:5" x14ac:dyDescent="0.2">
      <c r="A1024" s="5">
        <v>42369</v>
      </c>
      <c r="B1024" s="40">
        <v>17936</v>
      </c>
      <c r="C1024" s="6" t="s">
        <v>6</v>
      </c>
      <c r="D1024" s="6" t="s">
        <v>5</v>
      </c>
      <c r="E1024" s="7">
        <v>56322.86</v>
      </c>
    </row>
    <row r="1025" spans="1:5" x14ac:dyDescent="0.2">
      <c r="A1025" s="5">
        <v>42369</v>
      </c>
      <c r="B1025" s="40">
        <v>17938</v>
      </c>
      <c r="C1025" s="6" t="s">
        <v>6</v>
      </c>
      <c r="D1025" s="6" t="s">
        <v>5</v>
      </c>
      <c r="E1025" s="7">
        <v>36553.919999999998</v>
      </c>
    </row>
    <row r="1026" spans="1:5" x14ac:dyDescent="0.2">
      <c r="A1026" s="5">
        <v>42369</v>
      </c>
      <c r="B1026" s="40">
        <v>17942</v>
      </c>
      <c r="C1026" s="6" t="s">
        <v>6</v>
      </c>
      <c r="D1026" s="6" t="s">
        <v>5</v>
      </c>
      <c r="E1026" s="7">
        <v>59410</v>
      </c>
    </row>
    <row r="1027" spans="1:5" x14ac:dyDescent="0.2">
      <c r="A1027" s="5">
        <v>42369</v>
      </c>
      <c r="B1027" s="40">
        <v>17948</v>
      </c>
      <c r="C1027" s="6" t="s">
        <v>7</v>
      </c>
      <c r="D1027" s="6" t="s">
        <v>5</v>
      </c>
      <c r="E1027" s="7">
        <v>65538.899999999994</v>
      </c>
    </row>
    <row r="1028" spans="1:5" x14ac:dyDescent="0.2">
      <c r="A1028" s="5">
        <v>42369</v>
      </c>
      <c r="B1028" s="40">
        <v>17952</v>
      </c>
      <c r="C1028" s="6" t="s">
        <v>20</v>
      </c>
      <c r="D1028" s="6" t="s">
        <v>5</v>
      </c>
      <c r="E1028" s="7">
        <v>27518</v>
      </c>
    </row>
    <row r="1029" spans="1:5" x14ac:dyDescent="0.2">
      <c r="A1029" s="5">
        <v>42369</v>
      </c>
      <c r="B1029" s="40">
        <v>17957</v>
      </c>
      <c r="C1029" s="6" t="s">
        <v>20</v>
      </c>
      <c r="D1029" s="6" t="s">
        <v>5</v>
      </c>
      <c r="E1029" s="7">
        <v>27518</v>
      </c>
    </row>
    <row r="1030" spans="1:5" x14ac:dyDescent="0.2">
      <c r="A1030" s="5">
        <v>42369</v>
      </c>
      <c r="B1030" s="40">
        <v>17958</v>
      </c>
      <c r="C1030" s="6" t="s">
        <v>6</v>
      </c>
      <c r="D1030" s="6" t="s">
        <v>5</v>
      </c>
      <c r="E1030" s="7">
        <v>31033.599999999999</v>
      </c>
    </row>
    <row r="1031" spans="1:5" x14ac:dyDescent="0.2">
      <c r="A1031" s="5">
        <v>42369</v>
      </c>
      <c r="B1031" s="40">
        <v>17982</v>
      </c>
      <c r="C1031" s="6" t="s">
        <v>20</v>
      </c>
      <c r="D1031" s="6" t="s">
        <v>5</v>
      </c>
      <c r="E1031" s="7">
        <v>27518</v>
      </c>
    </row>
    <row r="1032" spans="1:5" x14ac:dyDescent="0.2">
      <c r="A1032" s="5">
        <v>42369</v>
      </c>
      <c r="B1032" s="40">
        <v>19500</v>
      </c>
      <c r="C1032" s="6" t="s">
        <v>6</v>
      </c>
      <c r="D1032" s="6" t="s">
        <v>5</v>
      </c>
      <c r="E1032" s="7">
        <v>40955</v>
      </c>
    </row>
    <row r="1033" spans="1:5" x14ac:dyDescent="0.2">
      <c r="A1033" s="5">
        <v>42369</v>
      </c>
      <c r="B1033" s="40">
        <v>19501</v>
      </c>
      <c r="C1033" s="6" t="s">
        <v>6</v>
      </c>
      <c r="D1033" s="6" t="s">
        <v>5</v>
      </c>
      <c r="E1033" s="7">
        <v>40955</v>
      </c>
    </row>
    <row r="1034" spans="1:5" x14ac:dyDescent="0.2">
      <c r="A1034" s="5">
        <v>42369</v>
      </c>
      <c r="B1034" s="40">
        <v>19503</v>
      </c>
      <c r="C1034" s="6" t="s">
        <v>20</v>
      </c>
      <c r="D1034" s="6" t="s">
        <v>5</v>
      </c>
      <c r="E1034" s="7">
        <v>34570</v>
      </c>
    </row>
    <row r="1035" spans="1:5" x14ac:dyDescent="0.2">
      <c r="A1035" s="5">
        <v>42369</v>
      </c>
      <c r="B1035" s="40">
        <v>19505</v>
      </c>
      <c r="C1035" s="6" t="s">
        <v>20</v>
      </c>
      <c r="D1035" s="6" t="s">
        <v>5</v>
      </c>
      <c r="E1035" s="7">
        <v>34570</v>
      </c>
    </row>
    <row r="1036" spans="1:5" x14ac:dyDescent="0.2">
      <c r="A1036" s="5">
        <v>42369</v>
      </c>
      <c r="B1036" s="40">
        <v>19506.099999999999</v>
      </c>
      <c r="C1036" s="6" t="s">
        <v>20</v>
      </c>
      <c r="D1036" s="6" t="s">
        <v>5</v>
      </c>
      <c r="E1036" s="7">
        <v>34570</v>
      </c>
    </row>
    <row r="1037" spans="1:5" x14ac:dyDescent="0.2">
      <c r="A1037" s="5">
        <v>42369</v>
      </c>
      <c r="B1037" s="40">
        <v>19507</v>
      </c>
      <c r="C1037" s="6" t="s">
        <v>20</v>
      </c>
      <c r="D1037" s="6" t="s">
        <v>5</v>
      </c>
      <c r="E1037" s="7">
        <v>34570</v>
      </c>
    </row>
    <row r="1038" spans="1:5" x14ac:dyDescent="0.2">
      <c r="A1038" s="5">
        <v>42369</v>
      </c>
      <c r="B1038" s="40">
        <v>19508</v>
      </c>
      <c r="C1038" s="6" t="s">
        <v>20</v>
      </c>
      <c r="D1038" s="6" t="s">
        <v>5</v>
      </c>
      <c r="E1038" s="7">
        <v>34570</v>
      </c>
    </row>
    <row r="1039" spans="1:5" x14ac:dyDescent="0.2">
      <c r="A1039" s="5">
        <v>42369</v>
      </c>
      <c r="B1039" s="40">
        <v>19509</v>
      </c>
      <c r="C1039" s="6" t="s">
        <v>20</v>
      </c>
      <c r="D1039" s="6" t="s">
        <v>5</v>
      </c>
      <c r="E1039" s="7">
        <v>34570</v>
      </c>
    </row>
    <row r="1040" spans="1:5" x14ac:dyDescent="0.2">
      <c r="A1040" s="5">
        <v>42369</v>
      </c>
      <c r="B1040" s="40">
        <v>19510</v>
      </c>
      <c r="C1040" s="6" t="s">
        <v>20</v>
      </c>
      <c r="D1040" s="6" t="s">
        <v>5</v>
      </c>
      <c r="E1040" s="7">
        <v>34570</v>
      </c>
    </row>
    <row r="1041" spans="1:5" x14ac:dyDescent="0.2">
      <c r="A1041" s="5">
        <v>42369</v>
      </c>
      <c r="B1041" s="40">
        <v>19511</v>
      </c>
      <c r="C1041" s="6" t="s">
        <v>20</v>
      </c>
      <c r="D1041" s="6" t="s">
        <v>5</v>
      </c>
      <c r="E1041" s="7">
        <v>34570</v>
      </c>
    </row>
    <row r="1042" spans="1:5" x14ac:dyDescent="0.2">
      <c r="A1042" s="5">
        <v>42369</v>
      </c>
      <c r="B1042" s="40">
        <v>19512</v>
      </c>
      <c r="C1042" s="6" t="s">
        <v>20</v>
      </c>
      <c r="D1042" s="6" t="s">
        <v>5</v>
      </c>
      <c r="E1042" s="7">
        <v>34570</v>
      </c>
    </row>
    <row r="1043" spans="1:5" x14ac:dyDescent="0.2">
      <c r="A1043" s="5">
        <v>42369</v>
      </c>
      <c r="B1043" s="40">
        <v>19513</v>
      </c>
      <c r="C1043" s="6" t="s">
        <v>20</v>
      </c>
      <c r="D1043" s="6" t="s">
        <v>5</v>
      </c>
      <c r="E1043" s="7">
        <v>34570</v>
      </c>
    </row>
    <row r="1044" spans="1:5" x14ac:dyDescent="0.2">
      <c r="A1044" s="5">
        <v>42369</v>
      </c>
      <c r="B1044" s="40">
        <v>19516</v>
      </c>
      <c r="C1044" s="6" t="s">
        <v>20</v>
      </c>
      <c r="D1044" s="6" t="s">
        <v>5</v>
      </c>
      <c r="E1044" s="7">
        <v>34570</v>
      </c>
    </row>
    <row r="1045" spans="1:5" x14ac:dyDescent="0.2">
      <c r="A1045" s="5">
        <v>42369</v>
      </c>
      <c r="B1045" s="40">
        <v>19517</v>
      </c>
      <c r="C1045" s="6" t="s">
        <v>20</v>
      </c>
      <c r="D1045" s="6" t="s">
        <v>5</v>
      </c>
      <c r="E1045" s="7">
        <v>34570</v>
      </c>
    </row>
    <row r="1046" spans="1:5" x14ac:dyDescent="0.2">
      <c r="A1046" s="5">
        <v>42369</v>
      </c>
      <c r="B1046" s="40">
        <v>19518</v>
      </c>
      <c r="C1046" s="6" t="s">
        <v>20</v>
      </c>
      <c r="D1046" s="6" t="s">
        <v>5</v>
      </c>
      <c r="E1046" s="7">
        <v>34570</v>
      </c>
    </row>
    <row r="1047" spans="1:5" x14ac:dyDescent="0.2">
      <c r="A1047" s="5">
        <v>42369</v>
      </c>
      <c r="B1047" s="40">
        <v>19519.099999999999</v>
      </c>
      <c r="C1047" s="6" t="s">
        <v>20</v>
      </c>
      <c r="D1047" s="6" t="s">
        <v>5</v>
      </c>
      <c r="E1047" s="7">
        <v>34570</v>
      </c>
    </row>
    <row r="1048" spans="1:5" x14ac:dyDescent="0.2">
      <c r="A1048" s="5">
        <v>42369</v>
      </c>
      <c r="B1048" s="40">
        <v>19521</v>
      </c>
      <c r="C1048" s="6" t="s">
        <v>20</v>
      </c>
      <c r="D1048" s="6" t="s">
        <v>5</v>
      </c>
      <c r="E1048" s="7">
        <v>34570</v>
      </c>
    </row>
    <row r="1049" spans="1:5" x14ac:dyDescent="0.2">
      <c r="A1049" s="5">
        <v>42369</v>
      </c>
      <c r="B1049" s="40">
        <v>19522</v>
      </c>
      <c r="C1049" s="6" t="s">
        <v>20</v>
      </c>
      <c r="D1049" s="6" t="s">
        <v>5</v>
      </c>
      <c r="E1049" s="7">
        <v>34570</v>
      </c>
    </row>
    <row r="1050" spans="1:5" x14ac:dyDescent="0.2">
      <c r="A1050" s="5">
        <v>42369</v>
      </c>
      <c r="B1050" s="40">
        <v>19524</v>
      </c>
      <c r="C1050" s="6" t="s">
        <v>20</v>
      </c>
      <c r="D1050" s="6" t="s">
        <v>5</v>
      </c>
      <c r="E1050" s="7">
        <v>34570</v>
      </c>
    </row>
    <row r="1051" spans="1:5" x14ac:dyDescent="0.2">
      <c r="A1051" s="5">
        <v>42369</v>
      </c>
      <c r="B1051" s="40">
        <v>19533</v>
      </c>
      <c r="C1051" s="6" t="s">
        <v>20</v>
      </c>
      <c r="D1051" s="6" t="s">
        <v>5</v>
      </c>
      <c r="E1051" s="7">
        <v>34570</v>
      </c>
    </row>
    <row r="1052" spans="1:5" x14ac:dyDescent="0.2">
      <c r="A1052" s="5">
        <v>42369</v>
      </c>
      <c r="B1052" s="40">
        <v>19542</v>
      </c>
      <c r="C1052" s="6" t="s">
        <v>6</v>
      </c>
      <c r="D1052" s="6" t="s">
        <v>5</v>
      </c>
      <c r="E1052" s="7">
        <v>48672</v>
      </c>
    </row>
    <row r="1053" spans="1:5" x14ac:dyDescent="0.2">
      <c r="A1053" s="5">
        <v>42369</v>
      </c>
      <c r="B1053" s="40">
        <v>19551</v>
      </c>
      <c r="C1053" s="6" t="s">
        <v>20</v>
      </c>
      <c r="D1053" s="6" t="s">
        <v>5</v>
      </c>
      <c r="E1053" s="7">
        <v>27518</v>
      </c>
    </row>
    <row r="1054" spans="1:5" x14ac:dyDescent="0.2">
      <c r="A1054" s="5">
        <v>42369</v>
      </c>
      <c r="B1054" s="40">
        <v>19555</v>
      </c>
      <c r="C1054" s="6" t="s">
        <v>6</v>
      </c>
      <c r="D1054" s="6" t="s">
        <v>5</v>
      </c>
      <c r="E1054" s="7">
        <v>39853</v>
      </c>
    </row>
    <row r="1055" spans="1:5" x14ac:dyDescent="0.2">
      <c r="A1055" s="5">
        <v>42369</v>
      </c>
      <c r="B1055" s="40">
        <v>19563</v>
      </c>
      <c r="C1055" s="6" t="s">
        <v>7</v>
      </c>
      <c r="D1055" s="6" t="s">
        <v>5</v>
      </c>
      <c r="E1055" s="7">
        <v>69736.479999999996</v>
      </c>
    </row>
    <row r="1056" spans="1:5" x14ac:dyDescent="0.2">
      <c r="A1056" s="5">
        <v>42369</v>
      </c>
      <c r="B1056" s="40">
        <v>19564.099999999999</v>
      </c>
      <c r="C1056" s="6" t="s">
        <v>6</v>
      </c>
      <c r="D1056" s="6" t="s">
        <v>5</v>
      </c>
      <c r="E1056" s="7">
        <v>31200</v>
      </c>
    </row>
    <row r="1057" spans="1:5" x14ac:dyDescent="0.2">
      <c r="A1057" s="5">
        <v>42369</v>
      </c>
      <c r="B1057" s="40">
        <v>19566</v>
      </c>
      <c r="C1057" s="6" t="s">
        <v>6</v>
      </c>
      <c r="D1057" s="6" t="s">
        <v>5</v>
      </c>
      <c r="E1057" s="7">
        <v>48672</v>
      </c>
    </row>
    <row r="1058" spans="1:5" x14ac:dyDescent="0.2">
      <c r="A1058" s="5">
        <v>42369</v>
      </c>
      <c r="B1058" s="40">
        <v>19571</v>
      </c>
      <c r="C1058" s="6" t="s">
        <v>6</v>
      </c>
      <c r="D1058" s="6" t="s">
        <v>5</v>
      </c>
      <c r="E1058" s="7">
        <v>32864</v>
      </c>
    </row>
    <row r="1059" spans="1:5" x14ac:dyDescent="0.2">
      <c r="A1059" s="5">
        <v>42735</v>
      </c>
      <c r="B1059" s="40">
        <v>3003</v>
      </c>
      <c r="C1059" s="6" t="s">
        <v>20</v>
      </c>
      <c r="D1059" s="6" t="s">
        <v>5</v>
      </c>
      <c r="E1059" s="7">
        <v>58802</v>
      </c>
    </row>
    <row r="1060" spans="1:5" x14ac:dyDescent="0.2">
      <c r="A1060" s="5">
        <v>42735</v>
      </c>
      <c r="B1060" s="40">
        <v>3008</v>
      </c>
      <c r="C1060" s="6" t="s">
        <v>6</v>
      </c>
      <c r="D1060" s="6" t="s">
        <v>5</v>
      </c>
      <c r="E1060" s="7">
        <v>47385.73</v>
      </c>
    </row>
    <row r="1061" spans="1:5" x14ac:dyDescent="0.2">
      <c r="A1061" s="5">
        <v>42735</v>
      </c>
      <c r="B1061" s="40">
        <v>3012</v>
      </c>
      <c r="C1061" s="6" t="s">
        <v>6</v>
      </c>
      <c r="D1061" s="6" t="s">
        <v>5</v>
      </c>
      <c r="E1061" s="7">
        <v>67849.600000000006</v>
      </c>
    </row>
    <row r="1062" spans="1:5" x14ac:dyDescent="0.2">
      <c r="A1062" s="5">
        <v>42735</v>
      </c>
      <c r="B1062" s="40">
        <v>3014</v>
      </c>
      <c r="C1062" s="6" t="s">
        <v>6</v>
      </c>
      <c r="D1062" s="6" t="s">
        <v>5</v>
      </c>
      <c r="E1062" s="7">
        <v>49254.400000000001</v>
      </c>
    </row>
    <row r="1063" spans="1:5" x14ac:dyDescent="0.2">
      <c r="A1063" s="5">
        <v>42735</v>
      </c>
      <c r="B1063" s="40">
        <v>3015</v>
      </c>
      <c r="C1063" s="6" t="s">
        <v>6</v>
      </c>
      <c r="D1063" s="6" t="s">
        <v>5</v>
      </c>
      <c r="E1063" s="7">
        <v>57928</v>
      </c>
    </row>
    <row r="1064" spans="1:5" x14ac:dyDescent="0.2">
      <c r="A1064" s="5">
        <v>42735</v>
      </c>
      <c r="B1064" s="40">
        <v>3020</v>
      </c>
      <c r="C1064" s="6" t="s">
        <v>6</v>
      </c>
      <c r="D1064" s="6" t="s">
        <v>5</v>
      </c>
      <c r="E1064" s="7">
        <v>53601.599999999999</v>
      </c>
    </row>
    <row r="1065" spans="1:5" x14ac:dyDescent="0.2">
      <c r="A1065" s="5">
        <v>42735</v>
      </c>
      <c r="B1065" s="40">
        <v>3026</v>
      </c>
      <c r="C1065" s="6" t="s">
        <v>7</v>
      </c>
      <c r="D1065" s="6" t="s">
        <v>5</v>
      </c>
      <c r="E1065" s="7">
        <v>69472.31</v>
      </c>
    </row>
    <row r="1066" spans="1:5" x14ac:dyDescent="0.2">
      <c r="A1066" s="5">
        <v>42735</v>
      </c>
      <c r="B1066" s="40">
        <v>3038</v>
      </c>
      <c r="C1066" s="6" t="s">
        <v>20</v>
      </c>
      <c r="D1066" s="6" t="s">
        <v>5</v>
      </c>
      <c r="E1066" s="7">
        <v>55702</v>
      </c>
    </row>
    <row r="1067" spans="1:5" x14ac:dyDescent="0.2">
      <c r="A1067" s="5">
        <v>42735</v>
      </c>
      <c r="B1067" s="40">
        <v>3040</v>
      </c>
      <c r="C1067" s="6" t="s">
        <v>7</v>
      </c>
      <c r="D1067" s="6" t="s">
        <v>5</v>
      </c>
      <c r="E1067" s="7">
        <v>130000</v>
      </c>
    </row>
    <row r="1068" spans="1:5" x14ac:dyDescent="0.2">
      <c r="A1068" s="5">
        <v>42735</v>
      </c>
      <c r="B1068" s="40">
        <v>3042</v>
      </c>
      <c r="C1068" s="6" t="s">
        <v>7</v>
      </c>
      <c r="D1068" s="6" t="s">
        <v>5</v>
      </c>
      <c r="E1068" s="7">
        <v>73765.66</v>
      </c>
    </row>
    <row r="1069" spans="1:5" x14ac:dyDescent="0.2">
      <c r="A1069" s="5">
        <v>42735</v>
      </c>
      <c r="B1069" s="40">
        <v>3043</v>
      </c>
      <c r="C1069" s="6" t="s">
        <v>6</v>
      </c>
      <c r="D1069" s="6" t="s">
        <v>5</v>
      </c>
      <c r="E1069" s="7">
        <v>45156.800000000003</v>
      </c>
    </row>
    <row r="1070" spans="1:5" x14ac:dyDescent="0.2">
      <c r="A1070" s="5">
        <v>42735</v>
      </c>
      <c r="B1070" s="40">
        <v>3047</v>
      </c>
      <c r="C1070" s="6" t="s">
        <v>7</v>
      </c>
      <c r="D1070" s="6" t="s">
        <v>5</v>
      </c>
      <c r="E1070" s="7">
        <v>128848.21</v>
      </c>
    </row>
    <row r="1071" spans="1:5" x14ac:dyDescent="0.2">
      <c r="A1071" s="5">
        <v>42735</v>
      </c>
      <c r="B1071" s="40">
        <v>3051</v>
      </c>
      <c r="C1071" s="6" t="s">
        <v>7</v>
      </c>
      <c r="D1071" s="6" t="s">
        <v>5</v>
      </c>
      <c r="E1071" s="7">
        <v>129755.96</v>
      </c>
    </row>
    <row r="1072" spans="1:5" x14ac:dyDescent="0.2">
      <c r="A1072" s="5">
        <v>42735</v>
      </c>
      <c r="B1072" s="40">
        <v>3066</v>
      </c>
      <c r="C1072" s="6" t="s">
        <v>7</v>
      </c>
      <c r="D1072" s="6" t="s">
        <v>5</v>
      </c>
      <c r="E1072" s="7">
        <v>83363.78</v>
      </c>
    </row>
    <row r="1073" spans="1:5" x14ac:dyDescent="0.2">
      <c r="A1073" s="5">
        <v>42735</v>
      </c>
      <c r="B1073" s="40">
        <v>3078</v>
      </c>
      <c r="C1073" s="6" t="s">
        <v>6</v>
      </c>
      <c r="D1073" s="6" t="s">
        <v>5</v>
      </c>
      <c r="E1073" s="7">
        <v>57657.599999999999</v>
      </c>
    </row>
    <row r="1074" spans="1:5" x14ac:dyDescent="0.2">
      <c r="A1074" s="5">
        <v>42735</v>
      </c>
      <c r="B1074" s="40">
        <v>3083</v>
      </c>
      <c r="C1074" s="6" t="s">
        <v>7</v>
      </c>
      <c r="D1074" s="6" t="s">
        <v>5</v>
      </c>
      <c r="E1074" s="7">
        <v>89021.48</v>
      </c>
    </row>
    <row r="1075" spans="1:5" x14ac:dyDescent="0.2">
      <c r="A1075" s="5">
        <v>42735</v>
      </c>
      <c r="B1075" s="40">
        <v>3086</v>
      </c>
      <c r="C1075" s="6" t="s">
        <v>20</v>
      </c>
      <c r="D1075" s="6" t="s">
        <v>5</v>
      </c>
      <c r="E1075" s="7">
        <v>58822</v>
      </c>
    </row>
    <row r="1076" spans="1:5" x14ac:dyDescent="0.2">
      <c r="A1076" s="5">
        <v>42735</v>
      </c>
      <c r="B1076" s="40">
        <v>3088</v>
      </c>
      <c r="C1076" s="6" t="s">
        <v>20</v>
      </c>
      <c r="D1076" s="6" t="s">
        <v>5</v>
      </c>
      <c r="E1076" s="7">
        <v>59862</v>
      </c>
    </row>
    <row r="1077" spans="1:5" x14ac:dyDescent="0.2">
      <c r="A1077" s="5">
        <v>42735</v>
      </c>
      <c r="B1077" s="40">
        <v>3093</v>
      </c>
      <c r="C1077" s="6" t="s">
        <v>6</v>
      </c>
      <c r="D1077" s="6" t="s">
        <v>5</v>
      </c>
      <c r="E1077" s="7">
        <v>53692.29</v>
      </c>
    </row>
    <row r="1078" spans="1:5" x14ac:dyDescent="0.2">
      <c r="A1078" s="5">
        <v>42735</v>
      </c>
      <c r="B1078" s="40">
        <v>3103</v>
      </c>
      <c r="C1078" s="6" t="s">
        <v>20</v>
      </c>
      <c r="D1078" s="6" t="s">
        <v>5</v>
      </c>
      <c r="E1078" s="7">
        <v>55474</v>
      </c>
    </row>
    <row r="1079" spans="1:5" x14ac:dyDescent="0.2">
      <c r="A1079" s="5">
        <v>42735</v>
      </c>
      <c r="B1079" s="40">
        <v>3107</v>
      </c>
      <c r="C1079" s="6" t="s">
        <v>6</v>
      </c>
      <c r="D1079" s="6" t="s">
        <v>5</v>
      </c>
      <c r="E1079" s="7">
        <v>50128</v>
      </c>
    </row>
    <row r="1080" spans="1:5" x14ac:dyDescent="0.2">
      <c r="A1080" s="5">
        <v>42735</v>
      </c>
      <c r="B1080" s="40">
        <v>3115</v>
      </c>
      <c r="C1080" s="6" t="s">
        <v>6</v>
      </c>
      <c r="D1080" s="6" t="s">
        <v>5</v>
      </c>
      <c r="E1080" s="7">
        <v>57657.599999999999</v>
      </c>
    </row>
    <row r="1081" spans="1:5" x14ac:dyDescent="0.2">
      <c r="A1081" s="5">
        <v>42735</v>
      </c>
      <c r="B1081" s="40">
        <v>3117</v>
      </c>
      <c r="C1081" s="6" t="s">
        <v>6</v>
      </c>
      <c r="D1081" s="6" t="s">
        <v>5</v>
      </c>
      <c r="E1081" s="7">
        <v>56825.599999999999</v>
      </c>
    </row>
    <row r="1082" spans="1:5" x14ac:dyDescent="0.2">
      <c r="A1082" s="5">
        <v>42735</v>
      </c>
      <c r="B1082" s="40">
        <v>3118</v>
      </c>
      <c r="C1082" s="6" t="s">
        <v>6</v>
      </c>
      <c r="D1082" s="6" t="s">
        <v>5</v>
      </c>
      <c r="E1082" s="7">
        <v>55369.599999999999</v>
      </c>
    </row>
    <row r="1083" spans="1:5" x14ac:dyDescent="0.2">
      <c r="A1083" s="5">
        <v>42735</v>
      </c>
      <c r="B1083" s="40">
        <v>3119</v>
      </c>
      <c r="C1083" s="6" t="s">
        <v>7</v>
      </c>
      <c r="D1083" s="6" t="s">
        <v>5</v>
      </c>
      <c r="E1083" s="7">
        <v>88361.88</v>
      </c>
    </row>
    <row r="1084" spans="1:5" x14ac:dyDescent="0.2">
      <c r="A1084" s="5">
        <v>42735</v>
      </c>
      <c r="B1084" s="40">
        <v>3125</v>
      </c>
      <c r="C1084" s="6" t="s">
        <v>7</v>
      </c>
      <c r="D1084" s="6" t="s">
        <v>5</v>
      </c>
      <c r="E1084" s="7">
        <v>66399.66</v>
      </c>
    </row>
    <row r="1085" spans="1:5" x14ac:dyDescent="0.2">
      <c r="A1085" s="5">
        <v>42735</v>
      </c>
      <c r="B1085" s="40">
        <v>3131</v>
      </c>
      <c r="C1085" s="6" t="s">
        <v>6</v>
      </c>
      <c r="D1085" s="6" t="s">
        <v>5</v>
      </c>
      <c r="E1085" s="7">
        <v>57928</v>
      </c>
    </row>
    <row r="1086" spans="1:5" x14ac:dyDescent="0.2">
      <c r="A1086" s="5">
        <v>42735</v>
      </c>
      <c r="B1086" s="40">
        <v>3148</v>
      </c>
      <c r="C1086" s="6" t="s">
        <v>6</v>
      </c>
      <c r="D1086" s="6" t="s">
        <v>5</v>
      </c>
      <c r="E1086" s="7">
        <v>61907.87</v>
      </c>
    </row>
    <row r="1087" spans="1:5" x14ac:dyDescent="0.2">
      <c r="A1087" s="5">
        <v>42735</v>
      </c>
      <c r="B1087" s="40">
        <v>3149</v>
      </c>
      <c r="C1087" s="6" t="s">
        <v>7</v>
      </c>
      <c r="D1087" s="6" t="s">
        <v>5</v>
      </c>
      <c r="E1087" s="7">
        <v>82747.820000000007</v>
      </c>
    </row>
    <row r="1088" spans="1:5" x14ac:dyDescent="0.2">
      <c r="A1088" s="5">
        <v>42735</v>
      </c>
      <c r="B1088" s="40">
        <v>3157</v>
      </c>
      <c r="C1088" s="6" t="s">
        <v>6</v>
      </c>
      <c r="D1088" s="6" t="s">
        <v>5</v>
      </c>
      <c r="E1088" s="7">
        <v>59284.99</v>
      </c>
    </row>
    <row r="1089" spans="1:5" x14ac:dyDescent="0.2">
      <c r="A1089" s="5">
        <v>42735</v>
      </c>
      <c r="B1089" s="40">
        <v>3161</v>
      </c>
      <c r="C1089" s="6" t="s">
        <v>7</v>
      </c>
      <c r="D1089" s="6" t="s">
        <v>5</v>
      </c>
      <c r="E1089" s="7">
        <v>80500</v>
      </c>
    </row>
    <row r="1090" spans="1:5" x14ac:dyDescent="0.2">
      <c r="A1090" s="5">
        <v>42735</v>
      </c>
      <c r="B1090" s="40">
        <v>3171</v>
      </c>
      <c r="C1090" s="6" t="s">
        <v>6</v>
      </c>
      <c r="D1090" s="6" t="s">
        <v>5</v>
      </c>
      <c r="E1090" s="7">
        <v>47320</v>
      </c>
    </row>
    <row r="1091" spans="1:5" x14ac:dyDescent="0.2">
      <c r="A1091" s="5">
        <v>42735</v>
      </c>
      <c r="B1091" s="40">
        <v>3176</v>
      </c>
      <c r="C1091" s="6" t="s">
        <v>6</v>
      </c>
      <c r="D1091" s="6" t="s">
        <v>5</v>
      </c>
      <c r="E1091" s="7">
        <v>51363.73</v>
      </c>
    </row>
    <row r="1092" spans="1:5" x14ac:dyDescent="0.2">
      <c r="A1092" s="5">
        <v>42735</v>
      </c>
      <c r="B1092" s="40">
        <v>3189</v>
      </c>
      <c r="C1092" s="6" t="s">
        <v>6</v>
      </c>
      <c r="D1092" s="6" t="s">
        <v>5</v>
      </c>
      <c r="E1092" s="7">
        <v>57824</v>
      </c>
    </row>
    <row r="1093" spans="1:5" x14ac:dyDescent="0.2">
      <c r="A1093" s="5">
        <v>42735</v>
      </c>
      <c r="B1093" s="40">
        <v>3196</v>
      </c>
      <c r="C1093" s="6" t="s">
        <v>7</v>
      </c>
      <c r="D1093" s="6" t="s">
        <v>5</v>
      </c>
      <c r="E1093" s="7">
        <v>90125</v>
      </c>
    </row>
    <row r="1094" spans="1:5" x14ac:dyDescent="0.2">
      <c r="A1094" s="5">
        <v>42735</v>
      </c>
      <c r="B1094" s="40">
        <v>3202</v>
      </c>
      <c r="C1094" s="6" t="s">
        <v>7</v>
      </c>
      <c r="D1094" s="6" t="s">
        <v>5</v>
      </c>
      <c r="E1094" s="7">
        <v>64115.040000000001</v>
      </c>
    </row>
    <row r="1095" spans="1:5" x14ac:dyDescent="0.2">
      <c r="A1095" s="5">
        <v>42735</v>
      </c>
      <c r="B1095" s="40">
        <v>3208</v>
      </c>
      <c r="C1095" s="6" t="s">
        <v>6</v>
      </c>
      <c r="D1095" s="6" t="s">
        <v>5</v>
      </c>
      <c r="E1095" s="7">
        <v>49254.400000000001</v>
      </c>
    </row>
    <row r="1096" spans="1:5" x14ac:dyDescent="0.2">
      <c r="A1096" s="5">
        <v>42735</v>
      </c>
      <c r="B1096" s="40">
        <v>3210</v>
      </c>
      <c r="C1096" s="6" t="s">
        <v>20</v>
      </c>
      <c r="D1096" s="6" t="s">
        <v>5</v>
      </c>
      <c r="E1096" s="7">
        <v>60674</v>
      </c>
    </row>
    <row r="1097" spans="1:5" x14ac:dyDescent="0.2">
      <c r="A1097" s="5">
        <v>42735</v>
      </c>
      <c r="B1097" s="40">
        <v>3212</v>
      </c>
      <c r="C1097" s="6" t="s">
        <v>7</v>
      </c>
      <c r="D1097" s="6" t="s">
        <v>5</v>
      </c>
      <c r="E1097" s="7">
        <v>77209.37</v>
      </c>
    </row>
    <row r="1098" spans="1:5" x14ac:dyDescent="0.2">
      <c r="A1098" s="5">
        <v>42735</v>
      </c>
      <c r="B1098" s="40">
        <v>3222</v>
      </c>
      <c r="C1098" s="6" t="s">
        <v>6</v>
      </c>
      <c r="D1098" s="6" t="s">
        <v>5</v>
      </c>
      <c r="E1098" s="7">
        <v>61193.599999999999</v>
      </c>
    </row>
    <row r="1099" spans="1:5" x14ac:dyDescent="0.2">
      <c r="A1099" s="5">
        <v>42735</v>
      </c>
      <c r="B1099" s="40">
        <v>3223</v>
      </c>
      <c r="C1099" s="6" t="s">
        <v>7</v>
      </c>
      <c r="D1099" s="6" t="s">
        <v>5</v>
      </c>
      <c r="E1099" s="7">
        <v>108788.8</v>
      </c>
    </row>
    <row r="1100" spans="1:5" x14ac:dyDescent="0.2">
      <c r="A1100" s="5">
        <v>42735</v>
      </c>
      <c r="B1100" s="40">
        <v>3224</v>
      </c>
      <c r="C1100" s="6" t="s">
        <v>7</v>
      </c>
      <c r="D1100" s="6" t="s">
        <v>5</v>
      </c>
      <c r="E1100" s="7">
        <v>80613.960000000006</v>
      </c>
    </row>
    <row r="1101" spans="1:5" x14ac:dyDescent="0.2">
      <c r="A1101" s="5">
        <v>42735</v>
      </c>
      <c r="B1101" s="40">
        <v>3228</v>
      </c>
      <c r="C1101" s="6" t="s">
        <v>20</v>
      </c>
      <c r="D1101" s="6" t="s">
        <v>5</v>
      </c>
      <c r="E1101" s="7">
        <v>50627</v>
      </c>
    </row>
    <row r="1102" spans="1:5" x14ac:dyDescent="0.2">
      <c r="A1102" s="5">
        <v>42735</v>
      </c>
      <c r="B1102" s="40">
        <v>3236</v>
      </c>
      <c r="C1102" s="6" t="s">
        <v>7</v>
      </c>
      <c r="D1102" s="6" t="s">
        <v>5</v>
      </c>
      <c r="E1102" s="7">
        <v>75096.56</v>
      </c>
    </row>
    <row r="1103" spans="1:5" x14ac:dyDescent="0.2">
      <c r="A1103" s="5">
        <v>42735</v>
      </c>
      <c r="B1103" s="40">
        <v>3239</v>
      </c>
      <c r="C1103" s="6" t="s">
        <v>7</v>
      </c>
      <c r="D1103" s="6" t="s">
        <v>5</v>
      </c>
      <c r="E1103" s="7">
        <v>102616.79</v>
      </c>
    </row>
    <row r="1104" spans="1:5" x14ac:dyDescent="0.2">
      <c r="A1104" s="5">
        <v>42735</v>
      </c>
      <c r="B1104" s="40">
        <v>3246</v>
      </c>
      <c r="C1104" s="6" t="s">
        <v>7</v>
      </c>
      <c r="D1104" s="6" t="s">
        <v>5</v>
      </c>
      <c r="E1104" s="7">
        <v>83811.100000000006</v>
      </c>
    </row>
    <row r="1105" spans="1:5" x14ac:dyDescent="0.2">
      <c r="A1105" s="5">
        <v>42735</v>
      </c>
      <c r="B1105" s="40">
        <v>3247</v>
      </c>
      <c r="C1105" s="6" t="s">
        <v>6</v>
      </c>
      <c r="D1105" s="6" t="s">
        <v>5</v>
      </c>
      <c r="E1105" s="7">
        <v>46300.800000000003</v>
      </c>
    </row>
    <row r="1106" spans="1:5" x14ac:dyDescent="0.2">
      <c r="A1106" s="5">
        <v>42735</v>
      </c>
      <c r="B1106" s="40">
        <v>3248</v>
      </c>
      <c r="C1106" s="6" t="s">
        <v>20</v>
      </c>
      <c r="D1106" s="6" t="s">
        <v>5</v>
      </c>
      <c r="E1106" s="7">
        <v>58074</v>
      </c>
    </row>
    <row r="1107" spans="1:5" x14ac:dyDescent="0.2">
      <c r="A1107" s="5">
        <v>42735</v>
      </c>
      <c r="B1107" s="40">
        <v>3251</v>
      </c>
      <c r="C1107" s="6" t="s">
        <v>20</v>
      </c>
      <c r="D1107" s="6" t="s">
        <v>5</v>
      </c>
      <c r="E1107" s="7">
        <v>56285</v>
      </c>
    </row>
    <row r="1108" spans="1:5" x14ac:dyDescent="0.2">
      <c r="A1108" s="5">
        <v>42735</v>
      </c>
      <c r="B1108" s="40">
        <v>3258</v>
      </c>
      <c r="C1108" s="6" t="s">
        <v>6</v>
      </c>
      <c r="D1108" s="6" t="s">
        <v>5</v>
      </c>
      <c r="E1108" s="7">
        <v>65603.199999999997</v>
      </c>
    </row>
    <row r="1109" spans="1:5" x14ac:dyDescent="0.2">
      <c r="A1109" s="5">
        <v>42735</v>
      </c>
      <c r="B1109" s="40">
        <v>3260</v>
      </c>
      <c r="C1109" s="6" t="s">
        <v>6</v>
      </c>
      <c r="D1109" s="6" t="s">
        <v>5</v>
      </c>
      <c r="E1109" s="7">
        <v>67953.600000000006</v>
      </c>
    </row>
    <row r="1110" spans="1:5" x14ac:dyDescent="0.2">
      <c r="A1110" s="5">
        <v>42735</v>
      </c>
      <c r="B1110" s="40">
        <v>3263</v>
      </c>
      <c r="C1110" s="6" t="s">
        <v>7</v>
      </c>
      <c r="D1110" s="6" t="s">
        <v>5</v>
      </c>
      <c r="E1110" s="7">
        <v>67832.02</v>
      </c>
    </row>
    <row r="1111" spans="1:5" x14ac:dyDescent="0.2">
      <c r="A1111" s="5">
        <v>42735</v>
      </c>
      <c r="B1111" s="40">
        <v>3264</v>
      </c>
      <c r="C1111" s="6" t="s">
        <v>20</v>
      </c>
      <c r="D1111" s="6" t="s">
        <v>5</v>
      </c>
      <c r="E1111" s="7">
        <v>55723</v>
      </c>
    </row>
    <row r="1112" spans="1:5" x14ac:dyDescent="0.2">
      <c r="A1112" s="5">
        <v>42735</v>
      </c>
      <c r="B1112" s="40">
        <v>3267</v>
      </c>
      <c r="C1112" s="6" t="s">
        <v>6</v>
      </c>
      <c r="D1112" s="6" t="s">
        <v>5</v>
      </c>
      <c r="E1112" s="7">
        <v>56080.959999999999</v>
      </c>
    </row>
    <row r="1113" spans="1:5" x14ac:dyDescent="0.2">
      <c r="A1113" s="5">
        <v>42735</v>
      </c>
      <c r="B1113" s="40">
        <v>3270</v>
      </c>
      <c r="C1113" s="6" t="s">
        <v>7</v>
      </c>
      <c r="D1113" s="6" t="s">
        <v>5</v>
      </c>
      <c r="E1113" s="7">
        <v>156556.16</v>
      </c>
    </row>
    <row r="1114" spans="1:5" x14ac:dyDescent="0.2">
      <c r="A1114" s="5">
        <v>42735</v>
      </c>
      <c r="B1114" s="40">
        <v>3276</v>
      </c>
      <c r="C1114" s="6" t="s">
        <v>6</v>
      </c>
      <c r="D1114" s="6" t="s">
        <v>5</v>
      </c>
      <c r="E1114" s="7">
        <v>63814.400000000001</v>
      </c>
    </row>
    <row r="1115" spans="1:5" x14ac:dyDescent="0.2">
      <c r="A1115" s="5">
        <v>42735</v>
      </c>
      <c r="B1115" s="40">
        <v>3278</v>
      </c>
      <c r="C1115" s="6" t="s">
        <v>6</v>
      </c>
      <c r="D1115" s="6" t="s">
        <v>5</v>
      </c>
      <c r="E1115" s="7">
        <v>52790.400000000001</v>
      </c>
    </row>
    <row r="1116" spans="1:5" x14ac:dyDescent="0.2">
      <c r="A1116" s="5">
        <v>42735</v>
      </c>
      <c r="B1116" s="40">
        <v>3283</v>
      </c>
      <c r="C1116" s="6" t="s">
        <v>6</v>
      </c>
      <c r="D1116" s="6" t="s">
        <v>5</v>
      </c>
      <c r="E1116" s="7">
        <v>44948.800000000003</v>
      </c>
    </row>
    <row r="1117" spans="1:5" x14ac:dyDescent="0.2">
      <c r="A1117" s="5">
        <v>42735</v>
      </c>
      <c r="B1117" s="40">
        <v>3285</v>
      </c>
      <c r="C1117" s="6" t="s">
        <v>7</v>
      </c>
      <c r="D1117" s="6" t="s">
        <v>5</v>
      </c>
      <c r="E1117" s="7">
        <v>71170.850000000006</v>
      </c>
    </row>
    <row r="1118" spans="1:5" x14ac:dyDescent="0.2">
      <c r="A1118" s="5">
        <v>42735</v>
      </c>
      <c r="B1118" s="40">
        <v>3290</v>
      </c>
      <c r="C1118" s="6" t="s">
        <v>7</v>
      </c>
      <c r="D1118" s="6" t="s">
        <v>5</v>
      </c>
      <c r="E1118" s="7">
        <v>148500</v>
      </c>
    </row>
    <row r="1119" spans="1:5" x14ac:dyDescent="0.2">
      <c r="A1119" s="5">
        <v>42735</v>
      </c>
      <c r="B1119" s="40">
        <v>3296.1</v>
      </c>
      <c r="C1119" s="6" t="s">
        <v>6</v>
      </c>
      <c r="D1119" s="6" t="s">
        <v>5</v>
      </c>
      <c r="E1119" s="7">
        <v>58631.46</v>
      </c>
    </row>
    <row r="1120" spans="1:5" x14ac:dyDescent="0.2">
      <c r="A1120" s="5">
        <v>42735</v>
      </c>
      <c r="B1120" s="40">
        <v>3306</v>
      </c>
      <c r="C1120" s="6" t="s">
        <v>6</v>
      </c>
      <c r="D1120" s="6" t="s">
        <v>5</v>
      </c>
      <c r="E1120" s="7">
        <v>61952.38</v>
      </c>
    </row>
    <row r="1121" spans="1:5" x14ac:dyDescent="0.2">
      <c r="A1121" s="5">
        <v>42735</v>
      </c>
      <c r="B1121" s="40">
        <v>3311.1</v>
      </c>
      <c r="C1121" s="6" t="s">
        <v>20</v>
      </c>
      <c r="D1121" s="6" t="s">
        <v>5</v>
      </c>
      <c r="E1121" s="7">
        <v>66206</v>
      </c>
    </row>
    <row r="1122" spans="1:5" x14ac:dyDescent="0.2">
      <c r="A1122" s="5">
        <v>42735</v>
      </c>
      <c r="B1122" s="40">
        <v>3321</v>
      </c>
      <c r="C1122" s="6" t="s">
        <v>6</v>
      </c>
      <c r="D1122" s="6" t="s">
        <v>5</v>
      </c>
      <c r="E1122" s="7">
        <v>48464</v>
      </c>
    </row>
    <row r="1123" spans="1:5" x14ac:dyDescent="0.2">
      <c r="A1123" s="5">
        <v>42735</v>
      </c>
      <c r="B1123" s="40">
        <v>3330</v>
      </c>
      <c r="C1123" s="6" t="s">
        <v>6</v>
      </c>
      <c r="D1123" s="6" t="s">
        <v>5</v>
      </c>
      <c r="E1123" s="7">
        <v>55616.08</v>
      </c>
    </row>
    <row r="1124" spans="1:5" x14ac:dyDescent="0.2">
      <c r="A1124" s="5">
        <v>42735</v>
      </c>
      <c r="B1124" s="40">
        <v>3334</v>
      </c>
      <c r="C1124" s="6" t="s">
        <v>6</v>
      </c>
      <c r="D1124" s="6" t="s">
        <v>5</v>
      </c>
      <c r="E1124" s="7">
        <v>58531.199999999997</v>
      </c>
    </row>
    <row r="1125" spans="1:5" x14ac:dyDescent="0.2">
      <c r="A1125" s="5">
        <v>42735</v>
      </c>
      <c r="B1125" s="40">
        <v>3337</v>
      </c>
      <c r="C1125" s="6" t="s">
        <v>7</v>
      </c>
      <c r="D1125" s="6" t="s">
        <v>5</v>
      </c>
      <c r="E1125" s="7">
        <v>72980.509999999995</v>
      </c>
    </row>
    <row r="1126" spans="1:5" x14ac:dyDescent="0.2">
      <c r="A1126" s="5">
        <v>42735</v>
      </c>
      <c r="B1126" s="40">
        <v>3338</v>
      </c>
      <c r="C1126" s="6" t="s">
        <v>6</v>
      </c>
      <c r="D1126" s="6" t="s">
        <v>5</v>
      </c>
      <c r="E1126" s="7">
        <v>48347.1</v>
      </c>
    </row>
    <row r="1127" spans="1:5" x14ac:dyDescent="0.2">
      <c r="A1127" s="5">
        <v>42735</v>
      </c>
      <c r="B1127" s="40">
        <v>3339</v>
      </c>
      <c r="C1127" s="6" t="s">
        <v>6</v>
      </c>
      <c r="D1127" s="6" t="s">
        <v>5</v>
      </c>
      <c r="E1127" s="7">
        <v>51607.5</v>
      </c>
    </row>
    <row r="1128" spans="1:5" x14ac:dyDescent="0.2">
      <c r="A1128" s="5">
        <v>42735</v>
      </c>
      <c r="B1128" s="40">
        <v>3343</v>
      </c>
      <c r="C1128" s="6" t="s">
        <v>7</v>
      </c>
      <c r="D1128" s="6" t="s">
        <v>5</v>
      </c>
      <c r="E1128" s="7">
        <v>86189.26</v>
      </c>
    </row>
    <row r="1129" spans="1:5" x14ac:dyDescent="0.2">
      <c r="A1129" s="5">
        <v>42735</v>
      </c>
      <c r="B1129" s="40">
        <v>3345</v>
      </c>
      <c r="C1129" s="6" t="s">
        <v>7</v>
      </c>
      <c r="D1129" s="6" t="s">
        <v>5</v>
      </c>
      <c r="E1129" s="7">
        <v>73130</v>
      </c>
    </row>
    <row r="1130" spans="1:5" x14ac:dyDescent="0.2">
      <c r="A1130" s="5">
        <v>42735</v>
      </c>
      <c r="B1130" s="40">
        <v>3354</v>
      </c>
      <c r="C1130" s="6" t="s">
        <v>6</v>
      </c>
      <c r="D1130" s="6" t="s">
        <v>5</v>
      </c>
      <c r="E1130" s="7">
        <v>64064</v>
      </c>
    </row>
    <row r="1131" spans="1:5" x14ac:dyDescent="0.2">
      <c r="A1131" s="5">
        <v>42735</v>
      </c>
      <c r="B1131" s="40">
        <v>3366</v>
      </c>
      <c r="C1131" s="6" t="s">
        <v>20</v>
      </c>
      <c r="D1131" s="6" t="s">
        <v>5</v>
      </c>
      <c r="E1131" s="7">
        <v>56742</v>
      </c>
    </row>
    <row r="1132" spans="1:5" x14ac:dyDescent="0.2">
      <c r="A1132" s="5">
        <v>42735</v>
      </c>
      <c r="B1132" s="40">
        <v>3368</v>
      </c>
      <c r="C1132" s="6" t="s">
        <v>7</v>
      </c>
      <c r="D1132" s="6" t="s">
        <v>5</v>
      </c>
      <c r="E1132" s="7">
        <v>82887.740000000005</v>
      </c>
    </row>
    <row r="1133" spans="1:5" x14ac:dyDescent="0.2">
      <c r="A1133" s="5">
        <v>42735</v>
      </c>
      <c r="B1133" s="40">
        <v>3369</v>
      </c>
      <c r="C1133" s="6" t="s">
        <v>7</v>
      </c>
      <c r="D1133" s="6" t="s">
        <v>5</v>
      </c>
      <c r="E1133" s="7">
        <v>155632.76</v>
      </c>
    </row>
    <row r="1134" spans="1:5" x14ac:dyDescent="0.2">
      <c r="A1134" s="5">
        <v>42735</v>
      </c>
      <c r="B1134" s="40">
        <v>3373</v>
      </c>
      <c r="C1134" s="6" t="s">
        <v>7</v>
      </c>
      <c r="D1134" s="6" t="s">
        <v>5</v>
      </c>
      <c r="E1134" s="7">
        <v>149980.73000000001</v>
      </c>
    </row>
    <row r="1135" spans="1:5" x14ac:dyDescent="0.2">
      <c r="A1135" s="5">
        <v>42735</v>
      </c>
      <c r="B1135" s="40">
        <v>3378</v>
      </c>
      <c r="C1135" s="6" t="s">
        <v>6</v>
      </c>
      <c r="D1135" s="6" t="s">
        <v>5</v>
      </c>
      <c r="E1135" s="7">
        <v>68036.800000000003</v>
      </c>
    </row>
    <row r="1136" spans="1:5" x14ac:dyDescent="0.2">
      <c r="A1136" s="5">
        <v>42735</v>
      </c>
      <c r="B1136" s="40">
        <v>3384</v>
      </c>
      <c r="C1136" s="6" t="s">
        <v>20</v>
      </c>
      <c r="D1136" s="6" t="s">
        <v>5</v>
      </c>
      <c r="E1136" s="7">
        <v>56888</v>
      </c>
    </row>
    <row r="1137" spans="1:5" x14ac:dyDescent="0.2">
      <c r="A1137" s="5">
        <v>42735</v>
      </c>
      <c r="B1137" s="40">
        <v>3390</v>
      </c>
      <c r="C1137" s="6" t="s">
        <v>7</v>
      </c>
      <c r="D1137" s="6" t="s">
        <v>5</v>
      </c>
      <c r="E1137" s="7">
        <v>128723.24</v>
      </c>
    </row>
    <row r="1138" spans="1:5" x14ac:dyDescent="0.2">
      <c r="A1138" s="5">
        <v>42735</v>
      </c>
      <c r="B1138" s="40">
        <v>3393</v>
      </c>
      <c r="C1138" s="6" t="s">
        <v>7</v>
      </c>
      <c r="D1138" s="6" t="s">
        <v>5</v>
      </c>
      <c r="E1138" s="7">
        <v>119840.5</v>
      </c>
    </row>
    <row r="1139" spans="1:5" x14ac:dyDescent="0.2">
      <c r="A1139" s="5">
        <v>42735</v>
      </c>
      <c r="B1139" s="40">
        <v>3406</v>
      </c>
      <c r="C1139" s="6" t="s">
        <v>6</v>
      </c>
      <c r="D1139" s="6" t="s">
        <v>5</v>
      </c>
      <c r="E1139" s="7">
        <v>51765.17</v>
      </c>
    </row>
    <row r="1140" spans="1:5" x14ac:dyDescent="0.2">
      <c r="A1140" s="5">
        <v>42735</v>
      </c>
      <c r="B1140" s="40">
        <v>3407</v>
      </c>
      <c r="C1140" s="6" t="s">
        <v>6</v>
      </c>
      <c r="D1140" s="6" t="s">
        <v>5</v>
      </c>
      <c r="E1140" s="7">
        <v>58656</v>
      </c>
    </row>
    <row r="1141" spans="1:5" x14ac:dyDescent="0.2">
      <c r="A1141" s="5">
        <v>42735</v>
      </c>
      <c r="B1141" s="40">
        <v>3408</v>
      </c>
      <c r="C1141" s="6" t="s">
        <v>6</v>
      </c>
      <c r="D1141" s="6" t="s">
        <v>5</v>
      </c>
      <c r="E1141" s="7">
        <v>55036.800000000003</v>
      </c>
    </row>
    <row r="1142" spans="1:5" x14ac:dyDescent="0.2">
      <c r="A1142" s="5">
        <v>42735</v>
      </c>
      <c r="B1142" s="40">
        <v>3410</v>
      </c>
      <c r="C1142" s="6" t="s">
        <v>6</v>
      </c>
      <c r="D1142" s="6" t="s">
        <v>5</v>
      </c>
      <c r="E1142" s="7">
        <v>55744</v>
      </c>
    </row>
    <row r="1143" spans="1:5" x14ac:dyDescent="0.2">
      <c r="A1143" s="5">
        <v>42735</v>
      </c>
      <c r="B1143" s="40">
        <v>3412</v>
      </c>
      <c r="C1143" s="6" t="s">
        <v>6</v>
      </c>
      <c r="D1143" s="6" t="s">
        <v>5</v>
      </c>
      <c r="E1143" s="7">
        <v>61556.77</v>
      </c>
    </row>
    <row r="1144" spans="1:5" x14ac:dyDescent="0.2">
      <c r="A1144" s="5">
        <v>42735</v>
      </c>
      <c r="B1144" s="40">
        <v>3421</v>
      </c>
      <c r="C1144" s="6" t="s">
        <v>20</v>
      </c>
      <c r="D1144" s="6" t="s">
        <v>5</v>
      </c>
      <c r="E1144" s="7">
        <v>58074</v>
      </c>
    </row>
    <row r="1145" spans="1:5" x14ac:dyDescent="0.2">
      <c r="A1145" s="5">
        <v>42735</v>
      </c>
      <c r="B1145" s="40">
        <v>3431</v>
      </c>
      <c r="C1145" s="6" t="s">
        <v>7</v>
      </c>
      <c r="D1145" s="6" t="s">
        <v>5</v>
      </c>
      <c r="E1145" s="7">
        <v>83526.2</v>
      </c>
    </row>
    <row r="1146" spans="1:5" x14ac:dyDescent="0.2">
      <c r="A1146" s="5">
        <v>42735</v>
      </c>
      <c r="B1146" s="40">
        <v>3433</v>
      </c>
      <c r="C1146" s="6" t="s">
        <v>6</v>
      </c>
      <c r="D1146" s="6" t="s">
        <v>5</v>
      </c>
      <c r="E1146" s="7">
        <v>46842</v>
      </c>
    </row>
    <row r="1147" spans="1:5" x14ac:dyDescent="0.2">
      <c r="A1147" s="5">
        <v>42735</v>
      </c>
      <c r="B1147" s="40">
        <v>3434</v>
      </c>
      <c r="C1147" s="6" t="s">
        <v>7</v>
      </c>
      <c r="D1147" s="6" t="s">
        <v>5</v>
      </c>
      <c r="E1147" s="7">
        <v>161924.67000000001</v>
      </c>
    </row>
    <row r="1148" spans="1:5" x14ac:dyDescent="0.2">
      <c r="A1148" s="5">
        <v>42735</v>
      </c>
      <c r="B1148" s="40">
        <v>3451</v>
      </c>
      <c r="C1148" s="6" t="s">
        <v>6</v>
      </c>
      <c r="D1148" s="6" t="s">
        <v>5</v>
      </c>
      <c r="E1148" s="7">
        <v>63086.400000000001</v>
      </c>
    </row>
    <row r="1149" spans="1:5" x14ac:dyDescent="0.2">
      <c r="A1149" s="5">
        <v>42735</v>
      </c>
      <c r="B1149" s="40">
        <v>3456</v>
      </c>
      <c r="C1149" s="6" t="s">
        <v>20</v>
      </c>
      <c r="D1149" s="6" t="s">
        <v>5</v>
      </c>
      <c r="E1149" s="7">
        <v>42453</v>
      </c>
    </row>
    <row r="1150" spans="1:5" x14ac:dyDescent="0.2">
      <c r="A1150" s="5">
        <v>42735</v>
      </c>
      <c r="B1150" s="40">
        <v>3457</v>
      </c>
      <c r="C1150" s="6" t="s">
        <v>6</v>
      </c>
      <c r="D1150" s="6" t="s">
        <v>5</v>
      </c>
      <c r="E1150" s="7">
        <v>58926.400000000001</v>
      </c>
    </row>
    <row r="1151" spans="1:5" x14ac:dyDescent="0.2">
      <c r="A1151" s="5">
        <v>42735</v>
      </c>
      <c r="B1151" s="40">
        <v>3462</v>
      </c>
      <c r="C1151" s="6" t="s">
        <v>20</v>
      </c>
      <c r="D1151" s="6" t="s">
        <v>5</v>
      </c>
      <c r="E1151" s="7">
        <v>43763</v>
      </c>
    </row>
    <row r="1152" spans="1:5" x14ac:dyDescent="0.2">
      <c r="A1152" s="5">
        <v>42735</v>
      </c>
      <c r="B1152" s="40">
        <v>3472</v>
      </c>
      <c r="C1152" s="6" t="s">
        <v>7</v>
      </c>
      <c r="D1152" s="6" t="s">
        <v>5</v>
      </c>
      <c r="E1152" s="7">
        <v>74634.320000000007</v>
      </c>
    </row>
    <row r="1153" spans="1:5" x14ac:dyDescent="0.2">
      <c r="A1153" s="5">
        <v>42735</v>
      </c>
      <c r="B1153" s="40">
        <v>3480</v>
      </c>
      <c r="C1153" s="6" t="s">
        <v>6</v>
      </c>
      <c r="D1153" s="6" t="s">
        <v>5</v>
      </c>
      <c r="E1153" s="7">
        <v>51379.74</v>
      </c>
    </row>
    <row r="1154" spans="1:5" x14ac:dyDescent="0.2">
      <c r="A1154" s="5">
        <v>42735</v>
      </c>
      <c r="B1154" s="40">
        <v>3482</v>
      </c>
      <c r="C1154" s="6" t="s">
        <v>6</v>
      </c>
      <c r="D1154" s="6" t="s">
        <v>5</v>
      </c>
      <c r="E1154" s="7">
        <v>52457.599999999999</v>
      </c>
    </row>
    <row r="1155" spans="1:5" x14ac:dyDescent="0.2">
      <c r="A1155" s="5">
        <v>42735</v>
      </c>
      <c r="B1155" s="40">
        <v>3489</v>
      </c>
      <c r="C1155" s="6" t="s">
        <v>6</v>
      </c>
      <c r="D1155" s="6" t="s">
        <v>5</v>
      </c>
      <c r="E1155" s="7">
        <v>60424</v>
      </c>
    </row>
    <row r="1156" spans="1:5" x14ac:dyDescent="0.2">
      <c r="A1156" s="5">
        <v>42735</v>
      </c>
      <c r="B1156" s="40">
        <v>3492</v>
      </c>
      <c r="C1156" s="6" t="s">
        <v>7</v>
      </c>
      <c r="D1156" s="6" t="s">
        <v>5</v>
      </c>
      <c r="E1156" s="7">
        <v>66164.22</v>
      </c>
    </row>
    <row r="1157" spans="1:5" x14ac:dyDescent="0.2">
      <c r="A1157" s="5">
        <v>42735</v>
      </c>
      <c r="B1157" s="40">
        <v>3495</v>
      </c>
      <c r="C1157" s="6" t="s">
        <v>6</v>
      </c>
      <c r="D1157" s="6" t="s">
        <v>5</v>
      </c>
      <c r="E1157" s="7">
        <v>57824</v>
      </c>
    </row>
    <row r="1158" spans="1:5" x14ac:dyDescent="0.2">
      <c r="A1158" s="5">
        <v>42735</v>
      </c>
      <c r="B1158" s="40">
        <v>3510</v>
      </c>
      <c r="C1158" s="6" t="s">
        <v>20</v>
      </c>
      <c r="D1158" s="6" t="s">
        <v>5</v>
      </c>
      <c r="E1158" s="7">
        <v>58074</v>
      </c>
    </row>
    <row r="1159" spans="1:5" x14ac:dyDescent="0.2">
      <c r="A1159" s="5">
        <v>42735</v>
      </c>
      <c r="B1159" s="40">
        <v>3511</v>
      </c>
      <c r="C1159" s="6" t="s">
        <v>20</v>
      </c>
      <c r="D1159" s="6" t="s">
        <v>5</v>
      </c>
      <c r="E1159" s="7">
        <v>65291</v>
      </c>
    </row>
    <row r="1160" spans="1:5" x14ac:dyDescent="0.2">
      <c r="A1160" s="5">
        <v>42735</v>
      </c>
      <c r="B1160" s="40">
        <v>3514</v>
      </c>
      <c r="C1160" s="6" t="s">
        <v>6</v>
      </c>
      <c r="D1160" s="6" t="s">
        <v>5</v>
      </c>
      <c r="E1160" s="7">
        <v>68078.399999999994</v>
      </c>
    </row>
    <row r="1161" spans="1:5" x14ac:dyDescent="0.2">
      <c r="A1161" s="5">
        <v>42735</v>
      </c>
      <c r="B1161" s="40">
        <v>3517</v>
      </c>
      <c r="C1161" s="6" t="s">
        <v>6</v>
      </c>
      <c r="D1161" s="6" t="s">
        <v>5</v>
      </c>
      <c r="E1161" s="7">
        <v>63772.800000000003</v>
      </c>
    </row>
    <row r="1162" spans="1:5" x14ac:dyDescent="0.2">
      <c r="A1162" s="5">
        <v>42735</v>
      </c>
      <c r="B1162" s="40">
        <v>3522</v>
      </c>
      <c r="C1162" s="6" t="s">
        <v>6</v>
      </c>
      <c r="D1162" s="6" t="s">
        <v>5</v>
      </c>
      <c r="E1162" s="7">
        <v>77792</v>
      </c>
    </row>
    <row r="1163" spans="1:5" x14ac:dyDescent="0.2">
      <c r="A1163" s="5">
        <v>42735</v>
      </c>
      <c r="B1163" s="40">
        <v>3523</v>
      </c>
      <c r="C1163" s="6" t="s">
        <v>20</v>
      </c>
      <c r="D1163" s="6" t="s">
        <v>5</v>
      </c>
      <c r="E1163" s="7">
        <v>65208</v>
      </c>
    </row>
    <row r="1164" spans="1:5" x14ac:dyDescent="0.2">
      <c r="A1164" s="5">
        <v>42735</v>
      </c>
      <c r="B1164" s="40">
        <v>3532</v>
      </c>
      <c r="C1164" s="6" t="s">
        <v>20</v>
      </c>
      <c r="D1164" s="6" t="s">
        <v>5</v>
      </c>
      <c r="E1164" s="7">
        <v>43763</v>
      </c>
    </row>
    <row r="1165" spans="1:5" x14ac:dyDescent="0.2">
      <c r="A1165" s="5">
        <v>42735</v>
      </c>
      <c r="B1165" s="40">
        <v>3543</v>
      </c>
      <c r="C1165" s="6" t="s">
        <v>6</v>
      </c>
      <c r="D1165" s="6" t="s">
        <v>5</v>
      </c>
      <c r="E1165" s="7">
        <v>59904</v>
      </c>
    </row>
    <row r="1166" spans="1:5" x14ac:dyDescent="0.2">
      <c r="A1166" s="5">
        <v>42735</v>
      </c>
      <c r="B1166" s="40">
        <v>3544</v>
      </c>
      <c r="C1166" s="6" t="s">
        <v>6</v>
      </c>
      <c r="D1166" s="6" t="s">
        <v>5</v>
      </c>
      <c r="E1166" s="7">
        <v>50107.199999999997</v>
      </c>
    </row>
    <row r="1167" spans="1:5" x14ac:dyDescent="0.2">
      <c r="A1167" s="5">
        <v>42735</v>
      </c>
      <c r="B1167" s="40">
        <v>3553</v>
      </c>
      <c r="C1167" s="6" t="s">
        <v>7</v>
      </c>
      <c r="D1167" s="6" t="s">
        <v>5</v>
      </c>
      <c r="E1167" s="7">
        <v>103395.6</v>
      </c>
    </row>
    <row r="1168" spans="1:5" x14ac:dyDescent="0.2">
      <c r="A1168" s="5">
        <v>42735</v>
      </c>
      <c r="B1168" s="40">
        <v>3557</v>
      </c>
      <c r="C1168" s="6" t="s">
        <v>7</v>
      </c>
      <c r="D1168" s="6" t="s">
        <v>5</v>
      </c>
      <c r="E1168" s="7">
        <v>68763.710000000006</v>
      </c>
    </row>
    <row r="1169" spans="1:5" x14ac:dyDescent="0.2">
      <c r="A1169" s="5">
        <v>42735</v>
      </c>
      <c r="B1169" s="40">
        <v>3559</v>
      </c>
      <c r="C1169" s="6" t="s">
        <v>6</v>
      </c>
      <c r="D1169" s="6" t="s">
        <v>5</v>
      </c>
      <c r="E1169" s="7">
        <v>45510</v>
      </c>
    </row>
    <row r="1170" spans="1:5" x14ac:dyDescent="0.2">
      <c r="A1170" s="5">
        <v>42735</v>
      </c>
      <c r="B1170" s="40">
        <v>3561</v>
      </c>
      <c r="C1170" s="6" t="s">
        <v>6</v>
      </c>
      <c r="D1170" s="6" t="s">
        <v>5</v>
      </c>
      <c r="E1170" s="7">
        <v>55969.06</v>
      </c>
    </row>
    <row r="1171" spans="1:5" x14ac:dyDescent="0.2">
      <c r="A1171" s="5">
        <v>42735</v>
      </c>
      <c r="B1171" s="40">
        <v>3562</v>
      </c>
      <c r="C1171" s="6" t="s">
        <v>7</v>
      </c>
      <c r="D1171" s="6" t="s">
        <v>5</v>
      </c>
      <c r="E1171" s="7">
        <v>117311.01</v>
      </c>
    </row>
    <row r="1172" spans="1:5" x14ac:dyDescent="0.2">
      <c r="A1172" s="5">
        <v>42735</v>
      </c>
      <c r="B1172" s="40">
        <v>3564</v>
      </c>
      <c r="C1172" s="6" t="s">
        <v>7</v>
      </c>
      <c r="D1172" s="6" t="s">
        <v>5</v>
      </c>
      <c r="E1172" s="7">
        <v>77454.19</v>
      </c>
    </row>
    <row r="1173" spans="1:5" x14ac:dyDescent="0.2">
      <c r="A1173" s="5">
        <v>42735</v>
      </c>
      <c r="B1173" s="40">
        <v>3576</v>
      </c>
      <c r="C1173" s="6" t="s">
        <v>6</v>
      </c>
      <c r="D1173" s="6" t="s">
        <v>5</v>
      </c>
      <c r="E1173" s="7">
        <v>52040.56</v>
      </c>
    </row>
    <row r="1174" spans="1:5" x14ac:dyDescent="0.2">
      <c r="A1174" s="5">
        <v>42735</v>
      </c>
      <c r="B1174" s="40">
        <v>3579</v>
      </c>
      <c r="C1174" s="6" t="s">
        <v>20</v>
      </c>
      <c r="D1174" s="6" t="s">
        <v>5</v>
      </c>
      <c r="E1174" s="7">
        <v>55827</v>
      </c>
    </row>
    <row r="1175" spans="1:5" x14ac:dyDescent="0.2">
      <c r="A1175" s="5">
        <v>42735</v>
      </c>
      <c r="B1175" s="40">
        <v>3584</v>
      </c>
      <c r="C1175" s="6" t="s">
        <v>7</v>
      </c>
      <c r="D1175" s="6" t="s">
        <v>5</v>
      </c>
      <c r="E1175" s="7">
        <v>60978.06</v>
      </c>
    </row>
    <row r="1176" spans="1:5" x14ac:dyDescent="0.2">
      <c r="A1176" s="5">
        <v>42735</v>
      </c>
      <c r="B1176" s="40">
        <v>3588</v>
      </c>
      <c r="C1176" s="6" t="s">
        <v>7</v>
      </c>
      <c r="D1176" s="6" t="s">
        <v>5</v>
      </c>
      <c r="E1176" s="7">
        <v>80584.009999999995</v>
      </c>
    </row>
    <row r="1177" spans="1:5" x14ac:dyDescent="0.2">
      <c r="A1177" s="5">
        <v>42735</v>
      </c>
      <c r="B1177" s="40">
        <v>3597</v>
      </c>
      <c r="C1177" s="6" t="s">
        <v>6</v>
      </c>
      <c r="D1177" s="6" t="s">
        <v>5</v>
      </c>
      <c r="E1177" s="7">
        <v>57990.400000000001</v>
      </c>
    </row>
    <row r="1178" spans="1:5" x14ac:dyDescent="0.2">
      <c r="A1178" s="5">
        <v>42735</v>
      </c>
      <c r="B1178" s="40">
        <v>3604</v>
      </c>
      <c r="C1178" s="6" t="s">
        <v>7</v>
      </c>
      <c r="D1178" s="6" t="s">
        <v>5</v>
      </c>
      <c r="E1178" s="7">
        <v>71385.78</v>
      </c>
    </row>
    <row r="1179" spans="1:5" x14ac:dyDescent="0.2">
      <c r="A1179" s="5">
        <v>42735</v>
      </c>
      <c r="B1179" s="40">
        <v>3607</v>
      </c>
      <c r="C1179" s="6" t="s">
        <v>6</v>
      </c>
      <c r="D1179" s="6" t="s">
        <v>5</v>
      </c>
      <c r="E1179" s="7">
        <v>50252.800000000003</v>
      </c>
    </row>
    <row r="1180" spans="1:5" x14ac:dyDescent="0.2">
      <c r="A1180" s="5">
        <v>42735</v>
      </c>
      <c r="B1180" s="40">
        <v>3609</v>
      </c>
      <c r="C1180" s="6" t="s">
        <v>7</v>
      </c>
      <c r="D1180" s="6" t="s">
        <v>5</v>
      </c>
      <c r="E1180" s="7">
        <v>96159.98</v>
      </c>
    </row>
    <row r="1181" spans="1:5" x14ac:dyDescent="0.2">
      <c r="A1181" s="5">
        <v>42735</v>
      </c>
      <c r="B1181" s="40">
        <v>3612</v>
      </c>
      <c r="C1181" s="6" t="s">
        <v>6</v>
      </c>
      <c r="D1181" s="6" t="s">
        <v>5</v>
      </c>
      <c r="E1181" s="7">
        <v>62171</v>
      </c>
    </row>
    <row r="1182" spans="1:5" x14ac:dyDescent="0.2">
      <c r="A1182" s="5">
        <v>42735</v>
      </c>
      <c r="B1182" s="40">
        <v>3614</v>
      </c>
      <c r="C1182" s="6" t="s">
        <v>6</v>
      </c>
      <c r="D1182" s="6" t="s">
        <v>5</v>
      </c>
      <c r="E1182" s="7">
        <v>57706.9</v>
      </c>
    </row>
    <row r="1183" spans="1:5" x14ac:dyDescent="0.2">
      <c r="A1183" s="5">
        <v>42735</v>
      </c>
      <c r="B1183" s="40">
        <v>3618</v>
      </c>
      <c r="C1183" s="6" t="s">
        <v>6</v>
      </c>
      <c r="D1183" s="6" t="s">
        <v>5</v>
      </c>
      <c r="E1183" s="7">
        <v>47382.400000000001</v>
      </c>
    </row>
    <row r="1184" spans="1:5" x14ac:dyDescent="0.2">
      <c r="A1184" s="5">
        <v>42735</v>
      </c>
      <c r="B1184" s="40">
        <v>3621</v>
      </c>
      <c r="C1184" s="6" t="s">
        <v>6</v>
      </c>
      <c r="D1184" s="6" t="s">
        <v>5</v>
      </c>
      <c r="E1184" s="7">
        <v>50148.800000000003</v>
      </c>
    </row>
    <row r="1185" spans="1:5" x14ac:dyDescent="0.2">
      <c r="A1185" s="5">
        <v>42735</v>
      </c>
      <c r="B1185" s="40">
        <v>3632</v>
      </c>
      <c r="C1185" s="6" t="s">
        <v>7</v>
      </c>
      <c r="D1185" s="6" t="s">
        <v>5</v>
      </c>
      <c r="E1185" s="7">
        <v>71394.559999999998</v>
      </c>
    </row>
    <row r="1186" spans="1:5" x14ac:dyDescent="0.2">
      <c r="A1186" s="5">
        <v>42735</v>
      </c>
      <c r="B1186" s="40">
        <v>3643</v>
      </c>
      <c r="C1186" s="6" t="s">
        <v>6</v>
      </c>
      <c r="D1186" s="6" t="s">
        <v>5</v>
      </c>
      <c r="E1186" s="7">
        <v>60236.800000000003</v>
      </c>
    </row>
    <row r="1187" spans="1:5" x14ac:dyDescent="0.2">
      <c r="A1187" s="5">
        <v>42735</v>
      </c>
      <c r="B1187" s="40">
        <v>3647</v>
      </c>
      <c r="C1187" s="6" t="s">
        <v>20</v>
      </c>
      <c r="D1187" s="6" t="s">
        <v>5</v>
      </c>
      <c r="E1187" s="7">
        <v>53019</v>
      </c>
    </row>
    <row r="1188" spans="1:5" x14ac:dyDescent="0.2">
      <c r="A1188" s="5">
        <v>42735</v>
      </c>
      <c r="B1188" s="40">
        <v>3648</v>
      </c>
      <c r="C1188" s="6" t="s">
        <v>20</v>
      </c>
      <c r="D1188" s="6" t="s">
        <v>5</v>
      </c>
      <c r="E1188" s="7">
        <v>54184</v>
      </c>
    </row>
    <row r="1189" spans="1:5" x14ac:dyDescent="0.2">
      <c r="A1189" s="5">
        <v>42735</v>
      </c>
      <c r="B1189" s="40">
        <v>3675</v>
      </c>
      <c r="C1189" s="6" t="s">
        <v>6</v>
      </c>
      <c r="D1189" s="6" t="s">
        <v>5</v>
      </c>
      <c r="E1189" s="7">
        <v>48880</v>
      </c>
    </row>
    <row r="1190" spans="1:5" x14ac:dyDescent="0.2">
      <c r="A1190" s="5">
        <v>42735</v>
      </c>
      <c r="B1190" s="40">
        <v>3681</v>
      </c>
      <c r="C1190" s="6" t="s">
        <v>6</v>
      </c>
      <c r="D1190" s="6" t="s">
        <v>5</v>
      </c>
      <c r="E1190" s="7">
        <v>60278.400000000001</v>
      </c>
    </row>
    <row r="1191" spans="1:5" x14ac:dyDescent="0.2">
      <c r="A1191" s="5">
        <v>42735</v>
      </c>
      <c r="B1191" s="40">
        <v>3684</v>
      </c>
      <c r="C1191" s="6" t="s">
        <v>7</v>
      </c>
      <c r="D1191" s="6" t="s">
        <v>5</v>
      </c>
      <c r="E1191" s="7">
        <v>96820</v>
      </c>
    </row>
    <row r="1192" spans="1:5" x14ac:dyDescent="0.2">
      <c r="A1192" s="5">
        <v>42735</v>
      </c>
      <c r="B1192" s="40">
        <v>3693</v>
      </c>
      <c r="C1192" s="6" t="s">
        <v>6</v>
      </c>
      <c r="D1192" s="6" t="s">
        <v>5</v>
      </c>
      <c r="E1192" s="7">
        <v>54371.199999999997</v>
      </c>
    </row>
    <row r="1193" spans="1:5" x14ac:dyDescent="0.2">
      <c r="A1193" s="5">
        <v>42735</v>
      </c>
      <c r="B1193" s="40">
        <v>3713</v>
      </c>
      <c r="C1193" s="6" t="s">
        <v>7</v>
      </c>
      <c r="D1193" s="6" t="s">
        <v>5</v>
      </c>
      <c r="E1193" s="7">
        <v>103405.72</v>
      </c>
    </row>
    <row r="1194" spans="1:5" x14ac:dyDescent="0.2">
      <c r="A1194" s="5">
        <v>42735</v>
      </c>
      <c r="B1194" s="40">
        <v>3727</v>
      </c>
      <c r="C1194" s="6" t="s">
        <v>6</v>
      </c>
      <c r="D1194" s="6" t="s">
        <v>5</v>
      </c>
      <c r="E1194" s="7">
        <v>57803.199999999997</v>
      </c>
    </row>
    <row r="1195" spans="1:5" x14ac:dyDescent="0.2">
      <c r="A1195" s="5">
        <v>42735</v>
      </c>
      <c r="B1195" s="40">
        <v>3740</v>
      </c>
      <c r="C1195" s="6" t="s">
        <v>6</v>
      </c>
      <c r="D1195" s="6" t="s">
        <v>5</v>
      </c>
      <c r="E1195" s="7">
        <v>57824</v>
      </c>
    </row>
    <row r="1196" spans="1:5" x14ac:dyDescent="0.2">
      <c r="A1196" s="5">
        <v>42735</v>
      </c>
      <c r="B1196" s="40">
        <v>3747</v>
      </c>
      <c r="C1196" s="6" t="s">
        <v>6</v>
      </c>
      <c r="D1196" s="6" t="s">
        <v>5</v>
      </c>
      <c r="E1196" s="7">
        <v>76564.800000000003</v>
      </c>
    </row>
    <row r="1197" spans="1:5" x14ac:dyDescent="0.2">
      <c r="A1197" s="5">
        <v>42735</v>
      </c>
      <c r="B1197" s="40">
        <v>3754</v>
      </c>
      <c r="C1197" s="6" t="s">
        <v>6</v>
      </c>
      <c r="D1197" s="6" t="s">
        <v>5</v>
      </c>
      <c r="E1197" s="7">
        <v>67392</v>
      </c>
    </row>
    <row r="1198" spans="1:5" x14ac:dyDescent="0.2">
      <c r="A1198" s="5">
        <v>42735</v>
      </c>
      <c r="B1198" s="40">
        <v>3756.1</v>
      </c>
      <c r="C1198" s="6" t="s">
        <v>6</v>
      </c>
      <c r="D1198" s="6" t="s">
        <v>5</v>
      </c>
      <c r="E1198" s="7">
        <v>54357.89</v>
      </c>
    </row>
    <row r="1199" spans="1:5" x14ac:dyDescent="0.2">
      <c r="A1199" s="5">
        <v>42735</v>
      </c>
      <c r="B1199" s="40">
        <v>3758</v>
      </c>
      <c r="C1199" s="6" t="s">
        <v>20</v>
      </c>
      <c r="D1199" s="6" t="s">
        <v>5</v>
      </c>
      <c r="E1199" s="7">
        <v>58843</v>
      </c>
    </row>
    <row r="1200" spans="1:5" x14ac:dyDescent="0.2">
      <c r="A1200" s="5">
        <v>42735</v>
      </c>
      <c r="B1200" s="40">
        <v>3759</v>
      </c>
      <c r="C1200" s="6" t="s">
        <v>6</v>
      </c>
      <c r="D1200" s="6" t="s">
        <v>5</v>
      </c>
      <c r="E1200" s="7">
        <v>60424</v>
      </c>
    </row>
    <row r="1201" spans="1:5" x14ac:dyDescent="0.2">
      <c r="A1201" s="5">
        <v>42735</v>
      </c>
      <c r="B1201" s="40">
        <v>3760</v>
      </c>
      <c r="C1201" s="6" t="s">
        <v>7</v>
      </c>
      <c r="D1201" s="6" t="s">
        <v>5</v>
      </c>
      <c r="E1201" s="7">
        <v>134039.1</v>
      </c>
    </row>
    <row r="1202" spans="1:5" x14ac:dyDescent="0.2">
      <c r="A1202" s="5">
        <v>42735</v>
      </c>
      <c r="B1202" s="40">
        <v>3761</v>
      </c>
      <c r="C1202" s="6" t="s">
        <v>6</v>
      </c>
      <c r="D1202" s="6" t="s">
        <v>5</v>
      </c>
      <c r="E1202" s="7">
        <v>42225.66</v>
      </c>
    </row>
    <row r="1203" spans="1:5" x14ac:dyDescent="0.2">
      <c r="A1203" s="5">
        <v>42735</v>
      </c>
      <c r="B1203" s="40">
        <v>3762</v>
      </c>
      <c r="C1203" s="6" t="s">
        <v>6</v>
      </c>
      <c r="D1203" s="6" t="s">
        <v>5</v>
      </c>
      <c r="E1203" s="7">
        <v>58818.66</v>
      </c>
    </row>
    <row r="1204" spans="1:5" x14ac:dyDescent="0.2">
      <c r="A1204" s="5">
        <v>42735</v>
      </c>
      <c r="B1204" s="40">
        <v>3767</v>
      </c>
      <c r="C1204" s="6" t="s">
        <v>7</v>
      </c>
      <c r="D1204" s="6" t="s">
        <v>5</v>
      </c>
      <c r="E1204" s="7">
        <v>95000</v>
      </c>
    </row>
    <row r="1205" spans="1:5" x14ac:dyDescent="0.2">
      <c r="A1205" s="5">
        <v>42735</v>
      </c>
      <c r="B1205" s="40">
        <v>3777</v>
      </c>
      <c r="C1205" s="6" t="s">
        <v>6</v>
      </c>
      <c r="D1205" s="6" t="s">
        <v>5</v>
      </c>
      <c r="E1205" s="7">
        <v>69996.58</v>
      </c>
    </row>
    <row r="1206" spans="1:5" x14ac:dyDescent="0.2">
      <c r="A1206" s="5">
        <v>42735</v>
      </c>
      <c r="B1206" s="40">
        <v>3784</v>
      </c>
      <c r="C1206" s="6" t="s">
        <v>6</v>
      </c>
      <c r="D1206" s="6" t="s">
        <v>5</v>
      </c>
      <c r="E1206" s="7">
        <v>56825.599999999999</v>
      </c>
    </row>
    <row r="1207" spans="1:5" x14ac:dyDescent="0.2">
      <c r="A1207" s="5">
        <v>42735</v>
      </c>
      <c r="B1207" s="40">
        <v>3791</v>
      </c>
      <c r="C1207" s="6" t="s">
        <v>7</v>
      </c>
      <c r="D1207" s="6" t="s">
        <v>5</v>
      </c>
      <c r="E1207" s="7">
        <v>82728.22</v>
      </c>
    </row>
    <row r="1208" spans="1:5" x14ac:dyDescent="0.2">
      <c r="A1208" s="5">
        <v>42735</v>
      </c>
      <c r="B1208" s="40">
        <v>3795</v>
      </c>
      <c r="C1208" s="6" t="s">
        <v>7</v>
      </c>
      <c r="D1208" s="6" t="s">
        <v>5</v>
      </c>
      <c r="E1208" s="7">
        <v>67261.06</v>
      </c>
    </row>
    <row r="1209" spans="1:5" x14ac:dyDescent="0.2">
      <c r="A1209" s="5">
        <v>42735</v>
      </c>
      <c r="B1209" s="40">
        <v>3796</v>
      </c>
      <c r="C1209" s="6" t="s">
        <v>7</v>
      </c>
      <c r="D1209" s="6" t="s">
        <v>5</v>
      </c>
      <c r="E1209" s="7">
        <v>90807.63</v>
      </c>
    </row>
    <row r="1210" spans="1:5" x14ac:dyDescent="0.2">
      <c r="A1210" s="5">
        <v>42735</v>
      </c>
      <c r="B1210" s="40">
        <v>3797</v>
      </c>
      <c r="C1210" s="6" t="s">
        <v>7</v>
      </c>
      <c r="D1210" s="6" t="s">
        <v>5</v>
      </c>
      <c r="E1210" s="7">
        <v>82305.34</v>
      </c>
    </row>
    <row r="1211" spans="1:5" x14ac:dyDescent="0.2">
      <c r="A1211" s="5">
        <v>42735</v>
      </c>
      <c r="B1211" s="40">
        <v>3805</v>
      </c>
      <c r="C1211" s="6" t="s">
        <v>7</v>
      </c>
      <c r="D1211" s="6" t="s">
        <v>5</v>
      </c>
      <c r="E1211" s="7">
        <v>112045.4</v>
      </c>
    </row>
    <row r="1212" spans="1:5" x14ac:dyDescent="0.2">
      <c r="A1212" s="5">
        <v>42735</v>
      </c>
      <c r="B1212" s="40">
        <v>3806</v>
      </c>
      <c r="C1212" s="6" t="s">
        <v>7</v>
      </c>
      <c r="D1212" s="6" t="s">
        <v>5</v>
      </c>
      <c r="E1212" s="7">
        <v>125212.36</v>
      </c>
    </row>
    <row r="1213" spans="1:5" x14ac:dyDescent="0.2">
      <c r="A1213" s="5">
        <v>42735</v>
      </c>
      <c r="B1213" s="40">
        <v>3816</v>
      </c>
      <c r="C1213" s="6" t="s">
        <v>6</v>
      </c>
      <c r="D1213" s="6" t="s">
        <v>5</v>
      </c>
      <c r="E1213" s="7">
        <v>42875.040000000001</v>
      </c>
    </row>
    <row r="1214" spans="1:5" x14ac:dyDescent="0.2">
      <c r="A1214" s="5">
        <v>42735</v>
      </c>
      <c r="B1214" s="40">
        <v>3825</v>
      </c>
      <c r="C1214" s="6" t="s">
        <v>7</v>
      </c>
      <c r="D1214" s="6" t="s">
        <v>5</v>
      </c>
      <c r="E1214" s="7">
        <v>59959.48</v>
      </c>
    </row>
    <row r="1215" spans="1:5" x14ac:dyDescent="0.2">
      <c r="A1215" s="5">
        <v>42735</v>
      </c>
      <c r="B1215" s="40">
        <v>3828</v>
      </c>
      <c r="C1215" s="6" t="s">
        <v>6</v>
      </c>
      <c r="D1215" s="6" t="s">
        <v>5</v>
      </c>
      <c r="E1215" s="7">
        <v>56826</v>
      </c>
    </row>
    <row r="1216" spans="1:5" x14ac:dyDescent="0.2">
      <c r="A1216" s="5">
        <v>42735</v>
      </c>
      <c r="B1216" s="40">
        <v>3829</v>
      </c>
      <c r="C1216" s="6" t="s">
        <v>6</v>
      </c>
      <c r="D1216" s="6" t="s">
        <v>5</v>
      </c>
      <c r="E1216" s="7">
        <v>71323.199999999997</v>
      </c>
    </row>
    <row r="1217" spans="1:5" x14ac:dyDescent="0.2">
      <c r="A1217" s="5">
        <v>42735</v>
      </c>
      <c r="B1217" s="40">
        <v>3833</v>
      </c>
      <c r="C1217" s="6" t="s">
        <v>7</v>
      </c>
      <c r="D1217" s="6" t="s">
        <v>5</v>
      </c>
      <c r="E1217" s="7">
        <v>118184.26</v>
      </c>
    </row>
    <row r="1218" spans="1:5" x14ac:dyDescent="0.2">
      <c r="A1218" s="5">
        <v>42735</v>
      </c>
      <c r="B1218" s="40">
        <v>3834</v>
      </c>
      <c r="C1218" s="6" t="s">
        <v>6</v>
      </c>
      <c r="D1218" s="6" t="s">
        <v>5</v>
      </c>
      <c r="E1218" s="7">
        <v>59688.51</v>
      </c>
    </row>
    <row r="1219" spans="1:5" x14ac:dyDescent="0.2">
      <c r="A1219" s="5">
        <v>42735</v>
      </c>
      <c r="B1219" s="40">
        <v>3840</v>
      </c>
      <c r="C1219" s="6" t="s">
        <v>20</v>
      </c>
      <c r="D1219" s="6" t="s">
        <v>5</v>
      </c>
      <c r="E1219" s="7">
        <v>59509</v>
      </c>
    </row>
    <row r="1220" spans="1:5" x14ac:dyDescent="0.2">
      <c r="A1220" s="5">
        <v>42735</v>
      </c>
      <c r="B1220" s="40">
        <v>3850</v>
      </c>
      <c r="C1220" s="6" t="s">
        <v>6</v>
      </c>
      <c r="D1220" s="6" t="s">
        <v>5</v>
      </c>
      <c r="E1220" s="7">
        <v>46113.599999999999</v>
      </c>
    </row>
    <row r="1221" spans="1:5" x14ac:dyDescent="0.2">
      <c r="A1221" s="5">
        <v>42735</v>
      </c>
      <c r="B1221" s="40">
        <v>3855</v>
      </c>
      <c r="C1221" s="6" t="s">
        <v>6</v>
      </c>
      <c r="D1221" s="6" t="s">
        <v>5</v>
      </c>
      <c r="E1221" s="7">
        <v>57699.199999999997</v>
      </c>
    </row>
    <row r="1222" spans="1:5" x14ac:dyDescent="0.2">
      <c r="A1222" s="5">
        <v>42735</v>
      </c>
      <c r="B1222" s="40">
        <v>3856</v>
      </c>
      <c r="C1222" s="6" t="s">
        <v>6</v>
      </c>
      <c r="D1222" s="6" t="s">
        <v>5</v>
      </c>
      <c r="E1222" s="7">
        <v>48734.400000000001</v>
      </c>
    </row>
    <row r="1223" spans="1:5" x14ac:dyDescent="0.2">
      <c r="A1223" s="5">
        <v>42735</v>
      </c>
      <c r="B1223" s="40">
        <v>3857</v>
      </c>
      <c r="C1223" s="6" t="s">
        <v>20</v>
      </c>
      <c r="D1223" s="6" t="s">
        <v>5</v>
      </c>
      <c r="E1223" s="7">
        <v>59862</v>
      </c>
    </row>
    <row r="1224" spans="1:5" x14ac:dyDescent="0.2">
      <c r="A1224" s="5">
        <v>42735</v>
      </c>
      <c r="B1224" s="40">
        <v>3859</v>
      </c>
      <c r="C1224" s="6" t="s">
        <v>6</v>
      </c>
      <c r="D1224" s="6" t="s">
        <v>5</v>
      </c>
      <c r="E1224" s="7">
        <v>67953.600000000006</v>
      </c>
    </row>
    <row r="1225" spans="1:5" x14ac:dyDescent="0.2">
      <c r="A1225" s="5">
        <v>42735</v>
      </c>
      <c r="B1225" s="40">
        <v>3872.1</v>
      </c>
      <c r="C1225" s="6" t="s">
        <v>6</v>
      </c>
      <c r="D1225" s="6" t="s">
        <v>5</v>
      </c>
      <c r="E1225" s="7">
        <v>67558.399999999994</v>
      </c>
    </row>
    <row r="1226" spans="1:5" x14ac:dyDescent="0.2">
      <c r="A1226" s="5">
        <v>42735</v>
      </c>
      <c r="B1226" s="40">
        <v>3874</v>
      </c>
      <c r="C1226" s="6" t="s">
        <v>7</v>
      </c>
      <c r="D1226" s="6" t="s">
        <v>5</v>
      </c>
      <c r="E1226" s="7">
        <v>64492.11</v>
      </c>
    </row>
    <row r="1227" spans="1:5" x14ac:dyDescent="0.2">
      <c r="A1227" s="5">
        <v>42735</v>
      </c>
      <c r="B1227" s="40">
        <v>3875</v>
      </c>
      <c r="C1227" s="6" t="s">
        <v>7</v>
      </c>
      <c r="D1227" s="6" t="s">
        <v>5</v>
      </c>
      <c r="E1227" s="7">
        <v>86272.23</v>
      </c>
    </row>
    <row r="1228" spans="1:5" x14ac:dyDescent="0.2">
      <c r="A1228" s="5">
        <v>42735</v>
      </c>
      <c r="B1228" s="40">
        <v>3876</v>
      </c>
      <c r="C1228" s="6" t="s">
        <v>6</v>
      </c>
      <c r="D1228" s="6" t="s">
        <v>5</v>
      </c>
      <c r="E1228" s="7">
        <v>46072</v>
      </c>
    </row>
    <row r="1229" spans="1:5" x14ac:dyDescent="0.2">
      <c r="A1229" s="5">
        <v>42735</v>
      </c>
      <c r="B1229" s="40">
        <v>3899</v>
      </c>
      <c r="C1229" s="6" t="s">
        <v>7</v>
      </c>
      <c r="D1229" s="6" t="s">
        <v>5</v>
      </c>
      <c r="E1229" s="7">
        <v>83842</v>
      </c>
    </row>
    <row r="1230" spans="1:5" x14ac:dyDescent="0.2">
      <c r="A1230" s="5">
        <v>42735</v>
      </c>
      <c r="B1230" s="40">
        <v>3909</v>
      </c>
      <c r="C1230" s="6" t="s">
        <v>7</v>
      </c>
      <c r="D1230" s="6" t="s">
        <v>5</v>
      </c>
      <c r="E1230" s="7">
        <v>129899.47</v>
      </c>
    </row>
    <row r="1231" spans="1:5" x14ac:dyDescent="0.2">
      <c r="A1231" s="5">
        <v>42735</v>
      </c>
      <c r="B1231" s="40">
        <v>3915</v>
      </c>
      <c r="C1231" s="6" t="s">
        <v>6</v>
      </c>
      <c r="D1231" s="6" t="s">
        <v>5</v>
      </c>
      <c r="E1231" s="7">
        <v>57782.400000000001</v>
      </c>
    </row>
    <row r="1232" spans="1:5" x14ac:dyDescent="0.2">
      <c r="A1232" s="5">
        <v>42735</v>
      </c>
      <c r="B1232" s="40">
        <v>3925</v>
      </c>
      <c r="C1232" s="6" t="s">
        <v>6</v>
      </c>
      <c r="D1232" s="6" t="s">
        <v>5</v>
      </c>
      <c r="E1232" s="7">
        <v>71572.800000000003</v>
      </c>
    </row>
    <row r="1233" spans="1:5" x14ac:dyDescent="0.2">
      <c r="A1233" s="5">
        <v>42735</v>
      </c>
      <c r="B1233" s="40">
        <v>3928</v>
      </c>
      <c r="C1233" s="6" t="s">
        <v>6</v>
      </c>
      <c r="D1233" s="6" t="s">
        <v>5</v>
      </c>
      <c r="E1233" s="7">
        <v>50194.14</v>
      </c>
    </row>
    <row r="1234" spans="1:5" x14ac:dyDescent="0.2">
      <c r="A1234" s="5">
        <v>42735</v>
      </c>
      <c r="B1234" s="40">
        <v>3932</v>
      </c>
      <c r="C1234" s="6" t="s">
        <v>6</v>
      </c>
      <c r="D1234" s="6" t="s">
        <v>5</v>
      </c>
      <c r="E1234" s="7">
        <v>66622.399999999994</v>
      </c>
    </row>
    <row r="1235" spans="1:5" x14ac:dyDescent="0.2">
      <c r="A1235" s="5">
        <v>42735</v>
      </c>
      <c r="B1235" s="40">
        <v>3933</v>
      </c>
      <c r="C1235" s="6" t="s">
        <v>6</v>
      </c>
      <c r="D1235" s="6" t="s">
        <v>5</v>
      </c>
      <c r="E1235" s="7">
        <v>53892.800000000003</v>
      </c>
    </row>
    <row r="1236" spans="1:5" x14ac:dyDescent="0.2">
      <c r="A1236" s="5">
        <v>42735</v>
      </c>
      <c r="B1236" s="40">
        <v>3935</v>
      </c>
      <c r="C1236" s="6" t="s">
        <v>20</v>
      </c>
      <c r="D1236" s="6" t="s">
        <v>5</v>
      </c>
      <c r="E1236" s="7">
        <v>54184</v>
      </c>
    </row>
    <row r="1237" spans="1:5" x14ac:dyDescent="0.2">
      <c r="A1237" s="5">
        <v>42735</v>
      </c>
      <c r="B1237" s="40">
        <v>3941</v>
      </c>
      <c r="C1237" s="6" t="s">
        <v>6</v>
      </c>
      <c r="D1237" s="6" t="s">
        <v>5</v>
      </c>
      <c r="E1237" s="7">
        <v>70699.199999999997</v>
      </c>
    </row>
    <row r="1238" spans="1:5" x14ac:dyDescent="0.2">
      <c r="A1238" s="5">
        <v>42735</v>
      </c>
      <c r="B1238" s="40">
        <v>3956</v>
      </c>
      <c r="C1238" s="6" t="s">
        <v>7</v>
      </c>
      <c r="D1238" s="6" t="s">
        <v>5</v>
      </c>
      <c r="E1238" s="7">
        <v>135159.4</v>
      </c>
    </row>
    <row r="1239" spans="1:5" x14ac:dyDescent="0.2">
      <c r="A1239" s="5">
        <v>42735</v>
      </c>
      <c r="B1239" s="40">
        <v>3958</v>
      </c>
      <c r="C1239" s="6" t="s">
        <v>6</v>
      </c>
      <c r="D1239" s="6" t="s">
        <v>5</v>
      </c>
      <c r="E1239" s="7">
        <v>55203</v>
      </c>
    </row>
    <row r="1240" spans="1:5" x14ac:dyDescent="0.2">
      <c r="A1240" s="5">
        <v>42735</v>
      </c>
      <c r="B1240" s="40">
        <v>3969</v>
      </c>
      <c r="C1240" s="6" t="s">
        <v>6</v>
      </c>
      <c r="D1240" s="6" t="s">
        <v>5</v>
      </c>
      <c r="E1240" s="7">
        <v>46820.800000000003</v>
      </c>
    </row>
    <row r="1241" spans="1:5" x14ac:dyDescent="0.2">
      <c r="A1241" s="5">
        <v>42735</v>
      </c>
      <c r="B1241" s="40">
        <v>3972</v>
      </c>
      <c r="C1241" s="6" t="s">
        <v>7</v>
      </c>
      <c r="D1241" s="6" t="s">
        <v>5</v>
      </c>
      <c r="E1241" s="7">
        <v>80416.820000000007</v>
      </c>
    </row>
    <row r="1242" spans="1:5" x14ac:dyDescent="0.2">
      <c r="A1242" s="5">
        <v>42735</v>
      </c>
      <c r="B1242" s="40">
        <v>3981</v>
      </c>
      <c r="C1242" s="6" t="s">
        <v>20</v>
      </c>
      <c r="D1242" s="6" t="s">
        <v>5</v>
      </c>
      <c r="E1242" s="7">
        <v>56555</v>
      </c>
    </row>
    <row r="1243" spans="1:5" x14ac:dyDescent="0.2">
      <c r="A1243" s="5">
        <v>42735</v>
      </c>
      <c r="B1243" s="40">
        <v>3982</v>
      </c>
      <c r="C1243" s="6" t="s">
        <v>7</v>
      </c>
      <c r="D1243" s="6" t="s">
        <v>5</v>
      </c>
      <c r="E1243" s="7">
        <v>72980.509999999995</v>
      </c>
    </row>
    <row r="1244" spans="1:5" x14ac:dyDescent="0.2">
      <c r="A1244" s="5">
        <v>42735</v>
      </c>
      <c r="B1244" s="40">
        <v>3984</v>
      </c>
      <c r="C1244" s="6" t="s">
        <v>20</v>
      </c>
      <c r="D1244" s="6" t="s">
        <v>5</v>
      </c>
      <c r="E1244" s="7">
        <v>66560</v>
      </c>
    </row>
    <row r="1245" spans="1:5" x14ac:dyDescent="0.2">
      <c r="A1245" s="5">
        <v>42735</v>
      </c>
      <c r="B1245" s="40">
        <v>3987</v>
      </c>
      <c r="C1245" s="6" t="s">
        <v>7</v>
      </c>
      <c r="D1245" s="6" t="s">
        <v>5</v>
      </c>
      <c r="E1245" s="7">
        <v>118814.09</v>
      </c>
    </row>
    <row r="1246" spans="1:5" x14ac:dyDescent="0.2">
      <c r="A1246" s="5">
        <v>42735</v>
      </c>
      <c r="B1246" s="40">
        <v>3992</v>
      </c>
      <c r="C1246" s="6" t="s">
        <v>6</v>
      </c>
      <c r="D1246" s="6" t="s">
        <v>5</v>
      </c>
      <c r="E1246" s="7">
        <v>62832.43</v>
      </c>
    </row>
    <row r="1247" spans="1:5" x14ac:dyDescent="0.2">
      <c r="A1247" s="5">
        <v>42735</v>
      </c>
      <c r="B1247" s="40">
        <v>3994</v>
      </c>
      <c r="C1247" s="6" t="s">
        <v>6</v>
      </c>
      <c r="D1247" s="6" t="s">
        <v>5</v>
      </c>
      <c r="E1247" s="7">
        <v>66788.800000000003</v>
      </c>
    </row>
    <row r="1248" spans="1:5" x14ac:dyDescent="0.2">
      <c r="A1248" s="5">
        <v>42735</v>
      </c>
      <c r="B1248" s="40">
        <v>3996</v>
      </c>
      <c r="C1248" s="6" t="s">
        <v>7</v>
      </c>
      <c r="D1248" s="6" t="s">
        <v>5</v>
      </c>
      <c r="E1248" s="7">
        <v>84460</v>
      </c>
    </row>
    <row r="1249" spans="1:5" x14ac:dyDescent="0.2">
      <c r="A1249" s="5">
        <v>42735</v>
      </c>
      <c r="B1249" s="40">
        <v>4006</v>
      </c>
      <c r="C1249" s="6" t="s">
        <v>7</v>
      </c>
      <c r="D1249" s="6" t="s">
        <v>5</v>
      </c>
      <c r="E1249" s="7">
        <v>87713.77</v>
      </c>
    </row>
    <row r="1250" spans="1:5" x14ac:dyDescent="0.2">
      <c r="A1250" s="5">
        <v>42735</v>
      </c>
      <c r="B1250" s="40">
        <v>4007</v>
      </c>
      <c r="C1250" s="6" t="s">
        <v>6</v>
      </c>
      <c r="D1250" s="6" t="s">
        <v>5</v>
      </c>
      <c r="E1250" s="7">
        <v>67246.399999999994</v>
      </c>
    </row>
    <row r="1251" spans="1:5" x14ac:dyDescent="0.2">
      <c r="A1251" s="5">
        <v>42735</v>
      </c>
      <c r="B1251" s="40">
        <v>4013</v>
      </c>
      <c r="C1251" s="6" t="s">
        <v>6</v>
      </c>
      <c r="D1251" s="6" t="s">
        <v>5</v>
      </c>
      <c r="E1251" s="7">
        <v>69721.600000000006</v>
      </c>
    </row>
    <row r="1252" spans="1:5" x14ac:dyDescent="0.2">
      <c r="A1252" s="5">
        <v>42735</v>
      </c>
      <c r="B1252" s="40">
        <v>4016</v>
      </c>
      <c r="C1252" s="6" t="s">
        <v>6</v>
      </c>
      <c r="D1252" s="6" t="s">
        <v>5</v>
      </c>
      <c r="E1252" s="7">
        <v>38355.199999999997</v>
      </c>
    </row>
    <row r="1253" spans="1:5" x14ac:dyDescent="0.2">
      <c r="A1253" s="5">
        <v>42735</v>
      </c>
      <c r="B1253" s="40">
        <v>4026</v>
      </c>
      <c r="C1253" s="6" t="s">
        <v>20</v>
      </c>
      <c r="D1253" s="6" t="s">
        <v>5</v>
      </c>
      <c r="E1253" s="7">
        <v>59571</v>
      </c>
    </row>
    <row r="1254" spans="1:5" x14ac:dyDescent="0.2">
      <c r="A1254" s="5">
        <v>42735</v>
      </c>
      <c r="B1254" s="40">
        <v>4030</v>
      </c>
      <c r="C1254" s="6" t="s">
        <v>7</v>
      </c>
      <c r="D1254" s="6" t="s">
        <v>5</v>
      </c>
      <c r="E1254" s="7">
        <v>98089.24</v>
      </c>
    </row>
    <row r="1255" spans="1:5" x14ac:dyDescent="0.2">
      <c r="A1255" s="5">
        <v>42735</v>
      </c>
      <c r="B1255" s="40">
        <v>4035</v>
      </c>
      <c r="C1255" s="6" t="s">
        <v>20</v>
      </c>
      <c r="D1255" s="6" t="s">
        <v>5</v>
      </c>
      <c r="E1255" s="7">
        <v>64355</v>
      </c>
    </row>
    <row r="1256" spans="1:5" x14ac:dyDescent="0.2">
      <c r="A1256" s="5">
        <v>42735</v>
      </c>
      <c r="B1256" s="40">
        <v>4044</v>
      </c>
      <c r="C1256" s="6" t="s">
        <v>6</v>
      </c>
      <c r="D1256" s="6" t="s">
        <v>5</v>
      </c>
      <c r="E1256" s="7">
        <v>46113.599999999999</v>
      </c>
    </row>
    <row r="1257" spans="1:5" x14ac:dyDescent="0.2">
      <c r="A1257" s="5">
        <v>42735</v>
      </c>
      <c r="B1257" s="40">
        <v>4048.1</v>
      </c>
      <c r="C1257" s="6" t="s">
        <v>6</v>
      </c>
      <c r="D1257" s="6" t="s">
        <v>5</v>
      </c>
      <c r="E1257" s="7">
        <v>61339.199999999997</v>
      </c>
    </row>
    <row r="1258" spans="1:5" x14ac:dyDescent="0.2">
      <c r="A1258" s="5">
        <v>42735</v>
      </c>
      <c r="B1258" s="40">
        <v>4076</v>
      </c>
      <c r="C1258" s="6" t="s">
        <v>20</v>
      </c>
      <c r="D1258" s="6" t="s">
        <v>5</v>
      </c>
      <c r="E1258" s="7">
        <v>58074</v>
      </c>
    </row>
    <row r="1259" spans="1:5" x14ac:dyDescent="0.2">
      <c r="A1259" s="5">
        <v>42735</v>
      </c>
      <c r="B1259" s="40">
        <v>4114</v>
      </c>
      <c r="C1259" s="6" t="s">
        <v>6</v>
      </c>
      <c r="D1259" s="6" t="s">
        <v>5</v>
      </c>
      <c r="E1259" s="7">
        <v>57928</v>
      </c>
    </row>
    <row r="1260" spans="1:5" x14ac:dyDescent="0.2">
      <c r="A1260" s="5">
        <v>42735</v>
      </c>
      <c r="B1260" s="40">
        <v>4151</v>
      </c>
      <c r="C1260" s="6" t="s">
        <v>20</v>
      </c>
      <c r="D1260" s="6" t="s">
        <v>5</v>
      </c>
      <c r="E1260" s="7">
        <v>54184</v>
      </c>
    </row>
    <row r="1261" spans="1:5" x14ac:dyDescent="0.2">
      <c r="A1261" s="5">
        <v>42735</v>
      </c>
      <c r="B1261" s="40">
        <v>4171.1000000000004</v>
      </c>
      <c r="C1261" s="6" t="s">
        <v>6</v>
      </c>
      <c r="D1261" s="6" t="s">
        <v>5</v>
      </c>
      <c r="E1261" s="7">
        <v>67038.399999999994</v>
      </c>
    </row>
    <row r="1262" spans="1:5" x14ac:dyDescent="0.2">
      <c r="A1262" s="5">
        <v>42735</v>
      </c>
      <c r="B1262" s="40">
        <v>4197</v>
      </c>
      <c r="C1262" s="6" t="s">
        <v>6</v>
      </c>
      <c r="D1262" s="6" t="s">
        <v>5</v>
      </c>
      <c r="E1262" s="7">
        <v>49129.599999999999</v>
      </c>
    </row>
    <row r="1263" spans="1:5" x14ac:dyDescent="0.2">
      <c r="A1263" s="5">
        <v>42735</v>
      </c>
      <c r="B1263" s="40">
        <v>4248</v>
      </c>
      <c r="C1263" s="6" t="s">
        <v>7</v>
      </c>
      <c r="D1263" s="6" t="s">
        <v>5</v>
      </c>
      <c r="E1263" s="7">
        <v>76419.360000000001</v>
      </c>
    </row>
    <row r="1264" spans="1:5" x14ac:dyDescent="0.2">
      <c r="A1264" s="5">
        <v>42735</v>
      </c>
      <c r="B1264" s="40">
        <v>4279</v>
      </c>
      <c r="C1264" s="6" t="s">
        <v>6</v>
      </c>
      <c r="D1264" s="6" t="s">
        <v>5</v>
      </c>
      <c r="E1264" s="7">
        <v>52375.23</v>
      </c>
    </row>
    <row r="1265" spans="1:5" x14ac:dyDescent="0.2">
      <c r="A1265" s="5">
        <v>42735</v>
      </c>
      <c r="B1265" s="40">
        <v>4285</v>
      </c>
      <c r="C1265" s="6" t="s">
        <v>6</v>
      </c>
      <c r="D1265" s="6" t="s">
        <v>5</v>
      </c>
      <c r="E1265" s="7">
        <v>60954.400000000001</v>
      </c>
    </row>
    <row r="1266" spans="1:5" x14ac:dyDescent="0.2">
      <c r="A1266" s="5">
        <v>42735</v>
      </c>
      <c r="B1266" s="40">
        <v>4422</v>
      </c>
      <c r="C1266" s="6" t="s">
        <v>6</v>
      </c>
      <c r="D1266" s="6" t="s">
        <v>5</v>
      </c>
      <c r="E1266" s="7">
        <v>60403.199999999997</v>
      </c>
    </row>
    <row r="1267" spans="1:5" x14ac:dyDescent="0.2">
      <c r="A1267" s="5">
        <v>42735</v>
      </c>
      <c r="B1267" s="40">
        <v>4441</v>
      </c>
      <c r="C1267" s="6" t="s">
        <v>6</v>
      </c>
      <c r="D1267" s="6" t="s">
        <v>5</v>
      </c>
      <c r="E1267" s="7">
        <v>38625.599999999999</v>
      </c>
    </row>
    <row r="1268" spans="1:5" x14ac:dyDescent="0.2">
      <c r="A1268" s="5">
        <v>42735</v>
      </c>
      <c r="B1268" s="40">
        <v>4450</v>
      </c>
      <c r="C1268" s="6" t="s">
        <v>6</v>
      </c>
      <c r="D1268" s="6" t="s">
        <v>5</v>
      </c>
      <c r="E1268" s="7">
        <v>56929.599999999999</v>
      </c>
    </row>
    <row r="1269" spans="1:5" x14ac:dyDescent="0.2">
      <c r="A1269" s="5">
        <v>42735</v>
      </c>
      <c r="B1269" s="40">
        <v>4525</v>
      </c>
      <c r="C1269" s="6" t="s">
        <v>20</v>
      </c>
      <c r="D1269" s="6" t="s">
        <v>5</v>
      </c>
      <c r="E1269" s="7">
        <v>43763</v>
      </c>
    </row>
    <row r="1270" spans="1:5" x14ac:dyDescent="0.2">
      <c r="A1270" s="5">
        <v>42735</v>
      </c>
      <c r="B1270" s="40">
        <v>4614</v>
      </c>
      <c r="C1270" s="6" t="s">
        <v>7</v>
      </c>
      <c r="D1270" s="6" t="s">
        <v>5</v>
      </c>
      <c r="E1270" s="7">
        <v>110210</v>
      </c>
    </row>
    <row r="1271" spans="1:5" x14ac:dyDescent="0.2">
      <c r="A1271" s="5">
        <v>42735</v>
      </c>
      <c r="B1271" s="40">
        <v>4799</v>
      </c>
      <c r="C1271" s="6" t="s">
        <v>6</v>
      </c>
      <c r="D1271" s="6" t="s">
        <v>5</v>
      </c>
      <c r="E1271" s="7">
        <v>50377.599999999999</v>
      </c>
    </row>
    <row r="1272" spans="1:5" x14ac:dyDescent="0.2">
      <c r="A1272" s="5">
        <v>42735</v>
      </c>
      <c r="B1272" s="40">
        <v>5197</v>
      </c>
      <c r="C1272" s="6" t="s">
        <v>6</v>
      </c>
      <c r="D1272" s="6" t="s">
        <v>5</v>
      </c>
      <c r="E1272" s="7">
        <v>39499.199999999997</v>
      </c>
    </row>
    <row r="1273" spans="1:5" x14ac:dyDescent="0.2">
      <c r="A1273" s="5">
        <v>42735</v>
      </c>
      <c r="B1273" s="40">
        <v>6220</v>
      </c>
      <c r="C1273" s="6" t="s">
        <v>7</v>
      </c>
      <c r="D1273" s="6" t="s">
        <v>5</v>
      </c>
      <c r="E1273" s="7">
        <v>136060.51</v>
      </c>
    </row>
    <row r="1274" spans="1:5" x14ac:dyDescent="0.2">
      <c r="A1274" s="5">
        <v>42735</v>
      </c>
      <c r="B1274" s="40">
        <v>6327</v>
      </c>
      <c r="C1274" s="6" t="s">
        <v>6</v>
      </c>
      <c r="D1274" s="6" t="s">
        <v>5</v>
      </c>
      <c r="E1274" s="7">
        <v>47863.92</v>
      </c>
    </row>
    <row r="1275" spans="1:5" x14ac:dyDescent="0.2">
      <c r="A1275" s="5">
        <v>42735</v>
      </c>
      <c r="B1275" s="40">
        <v>7219</v>
      </c>
      <c r="C1275" s="6" t="s">
        <v>7</v>
      </c>
      <c r="D1275" s="6" t="s">
        <v>5</v>
      </c>
      <c r="E1275" s="7">
        <v>290700</v>
      </c>
    </row>
    <row r="1276" spans="1:5" x14ac:dyDescent="0.2">
      <c r="A1276" s="5">
        <v>42735</v>
      </c>
      <c r="B1276" s="40">
        <v>7307</v>
      </c>
      <c r="C1276" s="6" t="s">
        <v>7</v>
      </c>
      <c r="D1276" s="6" t="s">
        <v>5</v>
      </c>
      <c r="E1276" s="7">
        <v>180515.99</v>
      </c>
    </row>
    <row r="1277" spans="1:5" x14ac:dyDescent="0.2">
      <c r="A1277" s="5">
        <v>42735</v>
      </c>
      <c r="B1277" s="40">
        <v>10540</v>
      </c>
      <c r="C1277" s="6" t="s">
        <v>20</v>
      </c>
      <c r="D1277" s="6" t="s">
        <v>5</v>
      </c>
      <c r="E1277" s="7">
        <v>52666</v>
      </c>
    </row>
    <row r="1278" spans="1:5" x14ac:dyDescent="0.2">
      <c r="A1278" s="5">
        <v>42735</v>
      </c>
      <c r="B1278" s="40">
        <v>10934</v>
      </c>
      <c r="C1278" s="6" t="s">
        <v>7</v>
      </c>
      <c r="D1278" s="6" t="s">
        <v>5</v>
      </c>
      <c r="E1278" s="7">
        <v>61800</v>
      </c>
    </row>
    <row r="1279" spans="1:5" x14ac:dyDescent="0.2">
      <c r="A1279" s="5">
        <v>42735</v>
      </c>
      <c r="B1279" s="40">
        <v>11070</v>
      </c>
      <c r="C1279" s="6" t="s">
        <v>7</v>
      </c>
      <c r="D1279" s="6" t="s">
        <v>5</v>
      </c>
      <c r="E1279" s="7">
        <v>177305.44</v>
      </c>
    </row>
    <row r="1280" spans="1:5" x14ac:dyDescent="0.2">
      <c r="A1280" s="5">
        <v>42735</v>
      </c>
      <c r="B1280" s="40">
        <v>11199</v>
      </c>
      <c r="C1280" s="6" t="s">
        <v>7</v>
      </c>
      <c r="D1280" s="6" t="s">
        <v>5</v>
      </c>
      <c r="E1280" s="7">
        <v>96300</v>
      </c>
    </row>
    <row r="1281" spans="1:5" x14ac:dyDescent="0.2">
      <c r="A1281" s="5">
        <v>42735</v>
      </c>
      <c r="B1281" s="40">
        <v>11416</v>
      </c>
      <c r="C1281" s="6" t="s">
        <v>7</v>
      </c>
      <c r="D1281" s="6" t="s">
        <v>5</v>
      </c>
      <c r="E1281" s="7">
        <v>111436.73</v>
      </c>
    </row>
    <row r="1282" spans="1:5" x14ac:dyDescent="0.2">
      <c r="A1282" s="5">
        <v>42735</v>
      </c>
      <c r="B1282" s="40">
        <v>11475</v>
      </c>
      <c r="C1282" s="6" t="s">
        <v>7</v>
      </c>
      <c r="D1282" s="6" t="s">
        <v>5</v>
      </c>
      <c r="E1282" s="7">
        <v>96556.78</v>
      </c>
    </row>
    <row r="1283" spans="1:5" x14ac:dyDescent="0.2">
      <c r="A1283" s="5">
        <v>42735</v>
      </c>
      <c r="B1283" s="40">
        <v>11480</v>
      </c>
      <c r="C1283" s="6" t="s">
        <v>7</v>
      </c>
      <c r="D1283" s="6" t="s">
        <v>5</v>
      </c>
      <c r="E1283" s="7">
        <v>218990.4</v>
      </c>
    </row>
    <row r="1284" spans="1:5" x14ac:dyDescent="0.2">
      <c r="A1284" s="5">
        <v>42735</v>
      </c>
      <c r="B1284" s="40">
        <v>12007</v>
      </c>
      <c r="C1284" s="6" t="s">
        <v>6</v>
      </c>
      <c r="D1284" s="6" t="s">
        <v>5</v>
      </c>
      <c r="E1284" s="7">
        <v>56742.400000000001</v>
      </c>
    </row>
    <row r="1285" spans="1:5" x14ac:dyDescent="0.2">
      <c r="A1285" s="5">
        <v>42735</v>
      </c>
      <c r="B1285" s="40">
        <v>12183</v>
      </c>
      <c r="C1285" s="6" t="s">
        <v>6</v>
      </c>
      <c r="D1285" s="6" t="s">
        <v>5</v>
      </c>
      <c r="E1285" s="7">
        <v>51500.800000000003</v>
      </c>
    </row>
    <row r="1286" spans="1:5" x14ac:dyDescent="0.2">
      <c r="A1286" s="5">
        <v>42735</v>
      </c>
      <c r="B1286" s="40">
        <v>12232.1</v>
      </c>
      <c r="C1286" s="6" t="s">
        <v>6</v>
      </c>
      <c r="D1286" s="6" t="s">
        <v>5</v>
      </c>
      <c r="E1286" s="7">
        <v>57782.400000000001</v>
      </c>
    </row>
    <row r="1287" spans="1:5" x14ac:dyDescent="0.2">
      <c r="A1287" s="5">
        <v>42735</v>
      </c>
      <c r="B1287" s="40">
        <v>12362</v>
      </c>
      <c r="C1287" s="6" t="s">
        <v>20</v>
      </c>
      <c r="D1287" s="6" t="s">
        <v>5</v>
      </c>
      <c r="E1287" s="7">
        <v>44886</v>
      </c>
    </row>
    <row r="1288" spans="1:5" x14ac:dyDescent="0.2">
      <c r="A1288" s="5">
        <v>42735</v>
      </c>
      <c r="B1288" s="40">
        <v>12437</v>
      </c>
      <c r="C1288" s="6" t="s">
        <v>20</v>
      </c>
      <c r="D1288" s="6" t="s">
        <v>5</v>
      </c>
      <c r="E1288" s="7">
        <v>43763</v>
      </c>
    </row>
    <row r="1289" spans="1:5" x14ac:dyDescent="0.2">
      <c r="A1289" s="5">
        <v>42735</v>
      </c>
      <c r="B1289" s="40">
        <v>12486</v>
      </c>
      <c r="C1289" s="6" t="s">
        <v>7</v>
      </c>
      <c r="D1289" s="6" t="s">
        <v>5</v>
      </c>
      <c r="E1289" s="7">
        <v>166459.32999999999</v>
      </c>
    </row>
    <row r="1290" spans="1:5" x14ac:dyDescent="0.2">
      <c r="A1290" s="5">
        <v>42735</v>
      </c>
      <c r="B1290" s="40">
        <v>12541</v>
      </c>
      <c r="C1290" s="6" t="s">
        <v>6</v>
      </c>
      <c r="D1290" s="6" t="s">
        <v>5</v>
      </c>
      <c r="E1290" s="7">
        <v>59945.599999999999</v>
      </c>
    </row>
    <row r="1291" spans="1:5" x14ac:dyDescent="0.2">
      <c r="A1291" s="5">
        <v>42735</v>
      </c>
      <c r="B1291" s="40">
        <v>12638</v>
      </c>
      <c r="C1291" s="6" t="s">
        <v>7</v>
      </c>
      <c r="D1291" s="6" t="s">
        <v>5</v>
      </c>
      <c r="E1291" s="7">
        <v>134377</v>
      </c>
    </row>
    <row r="1292" spans="1:5" x14ac:dyDescent="0.2">
      <c r="A1292" s="5">
        <v>42735</v>
      </c>
      <c r="B1292" s="40">
        <v>12656</v>
      </c>
      <c r="C1292" s="6" t="s">
        <v>6</v>
      </c>
      <c r="D1292" s="6" t="s">
        <v>5</v>
      </c>
      <c r="E1292" s="7">
        <v>48609.599999999999</v>
      </c>
    </row>
    <row r="1293" spans="1:5" x14ac:dyDescent="0.2">
      <c r="A1293" s="5">
        <v>42735</v>
      </c>
      <c r="B1293" s="40">
        <v>12688</v>
      </c>
      <c r="C1293" s="6" t="s">
        <v>7</v>
      </c>
      <c r="D1293" s="6" t="s">
        <v>5</v>
      </c>
      <c r="E1293" s="7">
        <v>89600</v>
      </c>
    </row>
    <row r="1294" spans="1:5" x14ac:dyDescent="0.2">
      <c r="A1294" s="5">
        <v>42735</v>
      </c>
      <c r="B1294" s="40">
        <v>12712</v>
      </c>
      <c r="C1294" s="6" t="s">
        <v>6</v>
      </c>
      <c r="D1294" s="6" t="s">
        <v>5</v>
      </c>
      <c r="E1294" s="7">
        <v>67766.399999999994</v>
      </c>
    </row>
    <row r="1295" spans="1:5" x14ac:dyDescent="0.2">
      <c r="A1295" s="5">
        <v>42735</v>
      </c>
      <c r="B1295" s="40">
        <v>12717</v>
      </c>
      <c r="C1295" s="6" t="s">
        <v>6</v>
      </c>
      <c r="D1295" s="6" t="s">
        <v>5</v>
      </c>
      <c r="E1295" s="7">
        <v>67744.77</v>
      </c>
    </row>
    <row r="1296" spans="1:5" x14ac:dyDescent="0.2">
      <c r="A1296" s="5">
        <v>42735</v>
      </c>
      <c r="B1296" s="40">
        <v>12734</v>
      </c>
      <c r="C1296" s="6" t="s">
        <v>7</v>
      </c>
      <c r="D1296" s="6" t="s">
        <v>5</v>
      </c>
      <c r="E1296" s="7">
        <v>90235.3</v>
      </c>
    </row>
    <row r="1297" spans="1:5" x14ac:dyDescent="0.2">
      <c r="A1297" s="5">
        <v>42735</v>
      </c>
      <c r="B1297" s="40">
        <v>12795</v>
      </c>
      <c r="C1297" s="6" t="s">
        <v>6</v>
      </c>
      <c r="D1297" s="6" t="s">
        <v>5</v>
      </c>
      <c r="E1297" s="7">
        <v>58052.800000000003</v>
      </c>
    </row>
    <row r="1298" spans="1:5" x14ac:dyDescent="0.2">
      <c r="A1298" s="5">
        <v>42735</v>
      </c>
      <c r="B1298" s="40">
        <v>12802</v>
      </c>
      <c r="C1298" s="6" t="s">
        <v>6</v>
      </c>
      <c r="D1298" s="6" t="s">
        <v>5</v>
      </c>
      <c r="E1298" s="7">
        <v>48692.800000000003</v>
      </c>
    </row>
    <row r="1299" spans="1:5" x14ac:dyDescent="0.2">
      <c r="A1299" s="5">
        <v>42735</v>
      </c>
      <c r="B1299" s="40">
        <v>12874</v>
      </c>
      <c r="C1299" s="6" t="s">
        <v>6</v>
      </c>
      <c r="D1299" s="6" t="s">
        <v>5</v>
      </c>
      <c r="E1299" s="7">
        <v>57366.400000000001</v>
      </c>
    </row>
    <row r="1300" spans="1:5" x14ac:dyDescent="0.2">
      <c r="A1300" s="5">
        <v>42735</v>
      </c>
      <c r="B1300" s="40">
        <v>12912</v>
      </c>
      <c r="C1300" s="6" t="s">
        <v>6</v>
      </c>
      <c r="D1300" s="6" t="s">
        <v>5</v>
      </c>
      <c r="E1300" s="7">
        <v>57782.400000000001</v>
      </c>
    </row>
    <row r="1301" spans="1:5" x14ac:dyDescent="0.2">
      <c r="A1301" s="5">
        <v>42735</v>
      </c>
      <c r="B1301" s="40">
        <v>12974</v>
      </c>
      <c r="C1301" s="6" t="s">
        <v>20</v>
      </c>
      <c r="D1301" s="6" t="s">
        <v>5</v>
      </c>
      <c r="E1301" s="7">
        <v>60278</v>
      </c>
    </row>
    <row r="1302" spans="1:5" x14ac:dyDescent="0.2">
      <c r="A1302" s="5">
        <v>42735</v>
      </c>
      <c r="B1302" s="40">
        <v>13006</v>
      </c>
      <c r="C1302" s="6" t="s">
        <v>6</v>
      </c>
      <c r="D1302" s="6" t="s">
        <v>5</v>
      </c>
      <c r="E1302" s="7">
        <v>66497.600000000006</v>
      </c>
    </row>
    <row r="1303" spans="1:5" x14ac:dyDescent="0.2">
      <c r="A1303" s="5">
        <v>42735</v>
      </c>
      <c r="B1303" s="40">
        <v>13062</v>
      </c>
      <c r="C1303" s="6" t="s">
        <v>20</v>
      </c>
      <c r="D1303" s="6" t="s">
        <v>5</v>
      </c>
      <c r="E1303" s="7">
        <v>50253</v>
      </c>
    </row>
    <row r="1304" spans="1:5" x14ac:dyDescent="0.2">
      <c r="A1304" s="5">
        <v>42735</v>
      </c>
      <c r="B1304" s="40">
        <v>13063</v>
      </c>
      <c r="C1304" s="6" t="s">
        <v>6</v>
      </c>
      <c r="D1304" s="6" t="s">
        <v>5</v>
      </c>
      <c r="E1304" s="7">
        <v>47948.58</v>
      </c>
    </row>
    <row r="1305" spans="1:5" x14ac:dyDescent="0.2">
      <c r="A1305" s="5">
        <v>42735</v>
      </c>
      <c r="B1305" s="40">
        <v>13078</v>
      </c>
      <c r="C1305" s="6" t="s">
        <v>6</v>
      </c>
      <c r="D1305" s="6" t="s">
        <v>5</v>
      </c>
      <c r="E1305" s="7">
        <v>62337.599999999999</v>
      </c>
    </row>
    <row r="1306" spans="1:5" x14ac:dyDescent="0.2">
      <c r="A1306" s="5">
        <v>42735</v>
      </c>
      <c r="B1306" s="40">
        <v>13092</v>
      </c>
      <c r="C1306" s="6" t="s">
        <v>20</v>
      </c>
      <c r="D1306" s="6" t="s">
        <v>5</v>
      </c>
      <c r="E1306" s="7">
        <v>45053</v>
      </c>
    </row>
    <row r="1307" spans="1:5" x14ac:dyDescent="0.2">
      <c r="A1307" s="5">
        <v>42735</v>
      </c>
      <c r="B1307" s="40">
        <v>13099</v>
      </c>
      <c r="C1307" s="6" t="s">
        <v>6</v>
      </c>
      <c r="D1307" s="6" t="s">
        <v>5</v>
      </c>
      <c r="E1307" s="7">
        <v>60278.400000000001</v>
      </c>
    </row>
    <row r="1308" spans="1:5" x14ac:dyDescent="0.2">
      <c r="A1308" s="5">
        <v>42735</v>
      </c>
      <c r="B1308" s="40">
        <v>13134</v>
      </c>
      <c r="C1308" s="6" t="s">
        <v>7</v>
      </c>
      <c r="D1308" s="6" t="s">
        <v>5</v>
      </c>
      <c r="E1308" s="7">
        <v>93679.06</v>
      </c>
    </row>
    <row r="1309" spans="1:5" x14ac:dyDescent="0.2">
      <c r="A1309" s="5">
        <v>42735</v>
      </c>
      <c r="B1309" s="40">
        <v>13387</v>
      </c>
      <c r="C1309" s="6" t="s">
        <v>20</v>
      </c>
      <c r="D1309" s="6" t="s">
        <v>5</v>
      </c>
      <c r="E1309" s="7">
        <v>49150</v>
      </c>
    </row>
    <row r="1310" spans="1:5" x14ac:dyDescent="0.2">
      <c r="A1310" s="5">
        <v>42735</v>
      </c>
      <c r="B1310" s="40">
        <v>13415</v>
      </c>
      <c r="C1310" s="6" t="s">
        <v>20</v>
      </c>
      <c r="D1310" s="6" t="s">
        <v>5</v>
      </c>
      <c r="E1310" s="7">
        <v>49234</v>
      </c>
    </row>
    <row r="1311" spans="1:5" x14ac:dyDescent="0.2">
      <c r="A1311" s="5">
        <v>42735</v>
      </c>
      <c r="B1311" s="40">
        <v>13905</v>
      </c>
      <c r="C1311" s="6" t="s">
        <v>20</v>
      </c>
      <c r="D1311" s="6" t="s">
        <v>5</v>
      </c>
      <c r="E1311" s="7">
        <v>54184</v>
      </c>
    </row>
    <row r="1312" spans="1:5" x14ac:dyDescent="0.2">
      <c r="A1312" s="5">
        <v>42735</v>
      </c>
      <c r="B1312" s="40">
        <v>13971</v>
      </c>
      <c r="C1312" s="6" t="s">
        <v>6</v>
      </c>
      <c r="D1312" s="6" t="s">
        <v>5</v>
      </c>
      <c r="E1312" s="7">
        <v>53684.800000000003</v>
      </c>
    </row>
    <row r="1313" spans="1:5" x14ac:dyDescent="0.2">
      <c r="A1313" s="5">
        <v>42735</v>
      </c>
      <c r="B1313" s="40">
        <v>13979</v>
      </c>
      <c r="C1313" s="6" t="s">
        <v>20</v>
      </c>
      <c r="D1313" s="6" t="s">
        <v>5</v>
      </c>
      <c r="E1313" s="7">
        <v>45947</v>
      </c>
    </row>
    <row r="1314" spans="1:5" x14ac:dyDescent="0.2">
      <c r="A1314" s="5">
        <v>42735</v>
      </c>
      <c r="B1314" s="40">
        <v>13983</v>
      </c>
      <c r="C1314" s="6" t="s">
        <v>7</v>
      </c>
      <c r="D1314" s="6" t="s">
        <v>5</v>
      </c>
      <c r="E1314" s="7">
        <v>128750</v>
      </c>
    </row>
    <row r="1315" spans="1:5" x14ac:dyDescent="0.2">
      <c r="A1315" s="5">
        <v>42735</v>
      </c>
      <c r="B1315" s="40">
        <v>14190</v>
      </c>
      <c r="C1315" s="6" t="s">
        <v>20</v>
      </c>
      <c r="D1315" s="6" t="s">
        <v>5</v>
      </c>
      <c r="E1315" s="7">
        <v>43763</v>
      </c>
    </row>
    <row r="1316" spans="1:5" x14ac:dyDescent="0.2">
      <c r="A1316" s="5">
        <v>42735</v>
      </c>
      <c r="B1316" s="40">
        <v>14230</v>
      </c>
      <c r="C1316" s="6" t="s">
        <v>7</v>
      </c>
      <c r="D1316" s="6" t="s">
        <v>5</v>
      </c>
      <c r="E1316" s="7">
        <v>134071.13</v>
      </c>
    </row>
    <row r="1317" spans="1:5" x14ac:dyDescent="0.2">
      <c r="A1317" s="5">
        <v>42735</v>
      </c>
      <c r="B1317" s="40">
        <v>14255</v>
      </c>
      <c r="C1317" s="6" t="s">
        <v>7</v>
      </c>
      <c r="D1317" s="6" t="s">
        <v>5</v>
      </c>
      <c r="E1317" s="7">
        <v>107623</v>
      </c>
    </row>
    <row r="1318" spans="1:5" x14ac:dyDescent="0.2">
      <c r="A1318" s="5">
        <v>42735</v>
      </c>
      <c r="B1318" s="40">
        <v>14283</v>
      </c>
      <c r="C1318" s="6" t="s">
        <v>6</v>
      </c>
      <c r="D1318" s="6" t="s">
        <v>5</v>
      </c>
      <c r="E1318" s="7">
        <v>43700.800000000003</v>
      </c>
    </row>
    <row r="1319" spans="1:5" x14ac:dyDescent="0.2">
      <c r="A1319" s="5">
        <v>42735</v>
      </c>
      <c r="B1319" s="40">
        <v>14294</v>
      </c>
      <c r="C1319" s="6" t="s">
        <v>6</v>
      </c>
      <c r="D1319" s="6" t="s">
        <v>5</v>
      </c>
      <c r="E1319" s="7">
        <v>60070.400000000001</v>
      </c>
    </row>
    <row r="1320" spans="1:5" x14ac:dyDescent="0.2">
      <c r="A1320" s="5">
        <v>42735</v>
      </c>
      <c r="B1320" s="40">
        <v>14308</v>
      </c>
      <c r="C1320" s="6" t="s">
        <v>6</v>
      </c>
      <c r="D1320" s="6" t="s">
        <v>5</v>
      </c>
      <c r="E1320" s="7">
        <v>36518.35</v>
      </c>
    </row>
    <row r="1321" spans="1:5" x14ac:dyDescent="0.2">
      <c r="A1321" s="5">
        <v>42735</v>
      </c>
      <c r="B1321" s="40">
        <v>14462</v>
      </c>
      <c r="C1321" s="6" t="s">
        <v>6</v>
      </c>
      <c r="D1321" s="6" t="s">
        <v>5</v>
      </c>
      <c r="E1321" s="7">
        <v>49504</v>
      </c>
    </row>
    <row r="1322" spans="1:5" x14ac:dyDescent="0.2">
      <c r="A1322" s="5">
        <v>42735</v>
      </c>
      <c r="B1322" s="40">
        <v>14502</v>
      </c>
      <c r="C1322" s="6" t="s">
        <v>6</v>
      </c>
      <c r="D1322" s="6" t="s">
        <v>5</v>
      </c>
      <c r="E1322" s="7">
        <v>51084.800000000003</v>
      </c>
    </row>
    <row r="1323" spans="1:5" x14ac:dyDescent="0.2">
      <c r="A1323" s="5">
        <v>42735</v>
      </c>
      <c r="B1323" s="40">
        <v>14567</v>
      </c>
      <c r="C1323" s="6" t="s">
        <v>6</v>
      </c>
      <c r="D1323" s="6" t="s">
        <v>5</v>
      </c>
      <c r="E1323" s="7">
        <v>61651.199999999997</v>
      </c>
    </row>
    <row r="1324" spans="1:5" x14ac:dyDescent="0.2">
      <c r="A1324" s="5">
        <v>42735</v>
      </c>
      <c r="B1324" s="40">
        <v>14624</v>
      </c>
      <c r="C1324" s="6" t="s">
        <v>6</v>
      </c>
      <c r="D1324" s="6" t="s">
        <v>5</v>
      </c>
      <c r="E1324" s="7">
        <v>56825.599999999999</v>
      </c>
    </row>
    <row r="1325" spans="1:5" x14ac:dyDescent="0.2">
      <c r="A1325" s="5">
        <v>42735</v>
      </c>
      <c r="B1325" s="40">
        <v>14688</v>
      </c>
      <c r="C1325" s="6" t="s">
        <v>20</v>
      </c>
      <c r="D1325" s="6" t="s">
        <v>5</v>
      </c>
      <c r="E1325" s="7">
        <v>54184</v>
      </c>
    </row>
    <row r="1326" spans="1:5" x14ac:dyDescent="0.2">
      <c r="A1326" s="5">
        <v>42735</v>
      </c>
      <c r="B1326" s="40">
        <v>14696</v>
      </c>
      <c r="C1326" s="6" t="s">
        <v>20</v>
      </c>
      <c r="D1326" s="6" t="s">
        <v>5</v>
      </c>
      <c r="E1326" s="7">
        <v>51750</v>
      </c>
    </row>
    <row r="1327" spans="1:5" x14ac:dyDescent="0.2">
      <c r="A1327" s="5">
        <v>42735</v>
      </c>
      <c r="B1327" s="40">
        <v>14776</v>
      </c>
      <c r="C1327" s="6" t="s">
        <v>7</v>
      </c>
      <c r="D1327" s="6" t="s">
        <v>5</v>
      </c>
      <c r="E1327" s="7">
        <v>113536.9</v>
      </c>
    </row>
    <row r="1328" spans="1:5" x14ac:dyDescent="0.2">
      <c r="A1328" s="5">
        <v>42735</v>
      </c>
      <c r="B1328" s="40">
        <v>14782</v>
      </c>
      <c r="C1328" s="6" t="s">
        <v>20</v>
      </c>
      <c r="D1328" s="6" t="s">
        <v>5</v>
      </c>
      <c r="E1328" s="7">
        <v>43763</v>
      </c>
    </row>
    <row r="1329" spans="1:5" x14ac:dyDescent="0.2">
      <c r="A1329" s="5">
        <v>42735</v>
      </c>
      <c r="B1329" s="40">
        <v>14802</v>
      </c>
      <c r="C1329" s="6" t="s">
        <v>6</v>
      </c>
      <c r="D1329" s="6" t="s">
        <v>5</v>
      </c>
      <c r="E1329" s="7">
        <v>57470.400000000001</v>
      </c>
    </row>
    <row r="1330" spans="1:5" x14ac:dyDescent="0.2">
      <c r="A1330" s="5">
        <v>42735</v>
      </c>
      <c r="B1330" s="40">
        <v>14803</v>
      </c>
      <c r="C1330" s="6" t="s">
        <v>20</v>
      </c>
      <c r="D1330" s="6" t="s">
        <v>5</v>
      </c>
      <c r="E1330" s="7">
        <v>45531</v>
      </c>
    </row>
    <row r="1331" spans="1:5" x14ac:dyDescent="0.2">
      <c r="A1331" s="5">
        <v>42735</v>
      </c>
      <c r="B1331" s="40">
        <v>14829</v>
      </c>
      <c r="C1331" s="6" t="s">
        <v>6</v>
      </c>
      <c r="D1331" s="6" t="s">
        <v>5</v>
      </c>
      <c r="E1331" s="7">
        <v>53040</v>
      </c>
    </row>
    <row r="1332" spans="1:5" x14ac:dyDescent="0.2">
      <c r="A1332" s="5">
        <v>42735</v>
      </c>
      <c r="B1332" s="40">
        <v>14837</v>
      </c>
      <c r="C1332" s="6" t="s">
        <v>7</v>
      </c>
      <c r="D1332" s="6" t="s">
        <v>5</v>
      </c>
      <c r="E1332" s="7">
        <v>203649.98</v>
      </c>
    </row>
    <row r="1333" spans="1:5" x14ac:dyDescent="0.2">
      <c r="A1333" s="5">
        <v>42735</v>
      </c>
      <c r="B1333" s="40">
        <v>14917</v>
      </c>
      <c r="C1333" s="6" t="s">
        <v>6</v>
      </c>
      <c r="D1333" s="6" t="s">
        <v>5</v>
      </c>
      <c r="E1333" s="7">
        <v>35464</v>
      </c>
    </row>
    <row r="1334" spans="1:5" x14ac:dyDescent="0.2">
      <c r="A1334" s="5">
        <v>42735</v>
      </c>
      <c r="B1334" s="40">
        <v>14919</v>
      </c>
      <c r="C1334" s="6" t="s">
        <v>6</v>
      </c>
      <c r="D1334" s="6" t="s">
        <v>5</v>
      </c>
      <c r="E1334" s="7">
        <v>46321.599999999999</v>
      </c>
    </row>
    <row r="1335" spans="1:5" x14ac:dyDescent="0.2">
      <c r="A1335" s="5">
        <v>42735</v>
      </c>
      <c r="B1335" s="40">
        <v>14932</v>
      </c>
      <c r="C1335" s="6" t="s">
        <v>6</v>
      </c>
      <c r="D1335" s="6" t="s">
        <v>5</v>
      </c>
      <c r="E1335" s="7">
        <v>56302.69</v>
      </c>
    </row>
    <row r="1336" spans="1:5" x14ac:dyDescent="0.2">
      <c r="A1336" s="5">
        <v>42735</v>
      </c>
      <c r="B1336" s="40">
        <v>15007</v>
      </c>
      <c r="C1336" s="6" t="s">
        <v>20</v>
      </c>
      <c r="D1336" s="6" t="s">
        <v>5</v>
      </c>
      <c r="E1336" s="7">
        <v>45053</v>
      </c>
    </row>
    <row r="1337" spans="1:5" x14ac:dyDescent="0.2">
      <c r="A1337" s="5">
        <v>42735</v>
      </c>
      <c r="B1337" s="40">
        <v>15017</v>
      </c>
      <c r="C1337" s="6" t="s">
        <v>6</v>
      </c>
      <c r="D1337" s="6" t="s">
        <v>5</v>
      </c>
      <c r="E1337" s="7">
        <v>44720</v>
      </c>
    </row>
    <row r="1338" spans="1:5" x14ac:dyDescent="0.2">
      <c r="A1338" s="5">
        <v>42735</v>
      </c>
      <c r="B1338" s="40">
        <v>15029</v>
      </c>
      <c r="C1338" s="6" t="s">
        <v>6</v>
      </c>
      <c r="D1338" s="6" t="s">
        <v>5</v>
      </c>
      <c r="E1338" s="7">
        <v>49254.400000000001</v>
      </c>
    </row>
    <row r="1339" spans="1:5" x14ac:dyDescent="0.2">
      <c r="A1339" s="5">
        <v>42735</v>
      </c>
      <c r="B1339" s="40">
        <v>15043</v>
      </c>
      <c r="C1339" s="6" t="s">
        <v>6</v>
      </c>
      <c r="D1339" s="6" t="s">
        <v>5</v>
      </c>
      <c r="E1339" s="7">
        <v>53976</v>
      </c>
    </row>
    <row r="1340" spans="1:5" x14ac:dyDescent="0.2">
      <c r="A1340" s="5">
        <v>42735</v>
      </c>
      <c r="B1340" s="40">
        <v>15044</v>
      </c>
      <c r="C1340" s="6" t="s">
        <v>6</v>
      </c>
      <c r="D1340" s="6" t="s">
        <v>5</v>
      </c>
      <c r="E1340" s="7">
        <v>49795.199999999997</v>
      </c>
    </row>
    <row r="1341" spans="1:5" x14ac:dyDescent="0.2">
      <c r="A1341" s="5">
        <v>42735</v>
      </c>
      <c r="B1341" s="40">
        <v>15057</v>
      </c>
      <c r="C1341" s="6" t="s">
        <v>6</v>
      </c>
      <c r="D1341" s="6" t="s">
        <v>5</v>
      </c>
      <c r="E1341" s="7">
        <v>53560</v>
      </c>
    </row>
    <row r="1342" spans="1:5" x14ac:dyDescent="0.2">
      <c r="A1342" s="5">
        <v>42735</v>
      </c>
      <c r="B1342" s="40">
        <v>15060</v>
      </c>
      <c r="C1342" s="6" t="s">
        <v>7</v>
      </c>
      <c r="D1342" s="6" t="s">
        <v>5</v>
      </c>
      <c r="E1342" s="7">
        <v>62698.18</v>
      </c>
    </row>
    <row r="1343" spans="1:5" x14ac:dyDescent="0.2">
      <c r="A1343" s="5">
        <v>42735</v>
      </c>
      <c r="B1343" s="40">
        <v>15210</v>
      </c>
      <c r="C1343" s="6" t="s">
        <v>6</v>
      </c>
      <c r="D1343" s="6" t="s">
        <v>5</v>
      </c>
      <c r="E1343" s="7">
        <v>57366.400000000001</v>
      </c>
    </row>
    <row r="1344" spans="1:5" x14ac:dyDescent="0.2">
      <c r="A1344" s="5">
        <v>42735</v>
      </c>
      <c r="B1344" s="40">
        <v>15266</v>
      </c>
      <c r="C1344" s="6" t="s">
        <v>7</v>
      </c>
      <c r="D1344" s="6" t="s">
        <v>5</v>
      </c>
      <c r="E1344" s="7">
        <v>120000</v>
      </c>
    </row>
    <row r="1345" spans="1:5" x14ac:dyDescent="0.2">
      <c r="A1345" s="5">
        <v>42735</v>
      </c>
      <c r="B1345" s="40">
        <v>15295</v>
      </c>
      <c r="C1345" s="6" t="s">
        <v>6</v>
      </c>
      <c r="D1345" s="6" t="s">
        <v>5</v>
      </c>
      <c r="E1345" s="7">
        <v>58489.599999999999</v>
      </c>
    </row>
    <row r="1346" spans="1:5" x14ac:dyDescent="0.2">
      <c r="A1346" s="5">
        <v>42735</v>
      </c>
      <c r="B1346" s="40">
        <v>15301</v>
      </c>
      <c r="C1346" s="6" t="s">
        <v>20</v>
      </c>
      <c r="D1346" s="6" t="s">
        <v>5</v>
      </c>
      <c r="E1346" s="7">
        <v>43659</v>
      </c>
    </row>
    <row r="1347" spans="1:5" x14ac:dyDescent="0.2">
      <c r="A1347" s="5">
        <v>42735</v>
      </c>
      <c r="B1347" s="40">
        <v>15305</v>
      </c>
      <c r="C1347" s="6" t="s">
        <v>20</v>
      </c>
      <c r="D1347" s="6" t="s">
        <v>5</v>
      </c>
      <c r="E1347" s="7">
        <v>47216</v>
      </c>
    </row>
    <row r="1348" spans="1:5" x14ac:dyDescent="0.2">
      <c r="A1348" s="5">
        <v>42735</v>
      </c>
      <c r="B1348" s="40">
        <v>15314</v>
      </c>
      <c r="C1348" s="6" t="s">
        <v>6</v>
      </c>
      <c r="D1348" s="6" t="s">
        <v>5</v>
      </c>
      <c r="E1348" s="7">
        <v>45864</v>
      </c>
    </row>
    <row r="1349" spans="1:5" x14ac:dyDescent="0.2">
      <c r="A1349" s="5">
        <v>42735</v>
      </c>
      <c r="B1349" s="40">
        <v>15365</v>
      </c>
      <c r="C1349" s="6" t="s">
        <v>20</v>
      </c>
      <c r="D1349" s="6" t="s">
        <v>5</v>
      </c>
      <c r="E1349" s="7">
        <v>54184</v>
      </c>
    </row>
    <row r="1350" spans="1:5" x14ac:dyDescent="0.2">
      <c r="A1350" s="5">
        <v>42735</v>
      </c>
      <c r="B1350" s="40">
        <v>15369</v>
      </c>
      <c r="C1350" s="6" t="s">
        <v>7</v>
      </c>
      <c r="D1350" s="6" t="s">
        <v>5</v>
      </c>
      <c r="E1350" s="7">
        <v>102655.9</v>
      </c>
    </row>
    <row r="1351" spans="1:5" x14ac:dyDescent="0.2">
      <c r="A1351" s="5">
        <v>42735</v>
      </c>
      <c r="B1351" s="40">
        <v>15386</v>
      </c>
      <c r="C1351" s="6" t="s">
        <v>7</v>
      </c>
      <c r="D1351" s="6" t="s">
        <v>5</v>
      </c>
      <c r="E1351" s="7">
        <v>102071.03</v>
      </c>
    </row>
    <row r="1352" spans="1:5" x14ac:dyDescent="0.2">
      <c r="A1352" s="5">
        <v>42735</v>
      </c>
      <c r="B1352" s="40">
        <v>15399</v>
      </c>
      <c r="C1352" s="6" t="s">
        <v>6</v>
      </c>
      <c r="D1352" s="6" t="s">
        <v>5</v>
      </c>
      <c r="E1352" s="7">
        <v>49958.9</v>
      </c>
    </row>
    <row r="1353" spans="1:5" x14ac:dyDescent="0.2">
      <c r="A1353" s="5">
        <v>42735</v>
      </c>
      <c r="B1353" s="40">
        <v>15400</v>
      </c>
      <c r="C1353" s="6" t="s">
        <v>7</v>
      </c>
      <c r="D1353" s="6" t="s">
        <v>5</v>
      </c>
      <c r="E1353" s="7">
        <v>56227.7</v>
      </c>
    </row>
    <row r="1354" spans="1:5" x14ac:dyDescent="0.2">
      <c r="A1354" s="5">
        <v>42735</v>
      </c>
      <c r="B1354" s="40">
        <v>15437</v>
      </c>
      <c r="C1354" s="6" t="s">
        <v>7</v>
      </c>
      <c r="D1354" s="6" t="s">
        <v>5</v>
      </c>
      <c r="E1354" s="7">
        <v>128723.24</v>
      </c>
    </row>
    <row r="1355" spans="1:5" x14ac:dyDescent="0.2">
      <c r="A1355" s="5">
        <v>42735</v>
      </c>
      <c r="B1355" s="40">
        <v>15444</v>
      </c>
      <c r="C1355" s="6" t="s">
        <v>6</v>
      </c>
      <c r="D1355" s="6" t="s">
        <v>5</v>
      </c>
      <c r="E1355" s="7">
        <v>43409.599999999999</v>
      </c>
    </row>
    <row r="1356" spans="1:5" x14ac:dyDescent="0.2">
      <c r="A1356" s="5">
        <v>42735</v>
      </c>
      <c r="B1356" s="40">
        <v>15445</v>
      </c>
      <c r="C1356" s="6" t="s">
        <v>7</v>
      </c>
      <c r="D1356" s="6" t="s">
        <v>5</v>
      </c>
      <c r="E1356" s="7">
        <v>74443.25</v>
      </c>
    </row>
    <row r="1357" spans="1:5" x14ac:dyDescent="0.2">
      <c r="A1357" s="5">
        <v>42735</v>
      </c>
      <c r="B1357" s="40">
        <v>15457</v>
      </c>
      <c r="C1357" s="6" t="s">
        <v>6</v>
      </c>
      <c r="D1357" s="6" t="s">
        <v>5</v>
      </c>
      <c r="E1357" s="7">
        <v>40560</v>
      </c>
    </row>
    <row r="1358" spans="1:5" x14ac:dyDescent="0.2">
      <c r="A1358" s="5">
        <v>42735</v>
      </c>
      <c r="B1358" s="40">
        <v>15470</v>
      </c>
      <c r="C1358" s="6" t="s">
        <v>6</v>
      </c>
      <c r="D1358" s="6" t="s">
        <v>5</v>
      </c>
      <c r="E1358" s="7">
        <v>69513.600000000006</v>
      </c>
    </row>
    <row r="1359" spans="1:5" x14ac:dyDescent="0.2">
      <c r="A1359" s="5">
        <v>42735</v>
      </c>
      <c r="B1359" s="40">
        <v>15564</v>
      </c>
      <c r="C1359" s="6" t="s">
        <v>7</v>
      </c>
      <c r="D1359" s="6" t="s">
        <v>5</v>
      </c>
      <c r="E1359" s="7">
        <v>75277.600000000006</v>
      </c>
    </row>
    <row r="1360" spans="1:5" x14ac:dyDescent="0.2">
      <c r="A1360" s="5">
        <v>42735</v>
      </c>
      <c r="B1360" s="40">
        <v>15581</v>
      </c>
      <c r="C1360" s="6" t="s">
        <v>6</v>
      </c>
      <c r="D1360" s="6" t="s">
        <v>5</v>
      </c>
      <c r="E1360" s="7">
        <v>58572.800000000003</v>
      </c>
    </row>
    <row r="1361" spans="1:5" x14ac:dyDescent="0.2">
      <c r="A1361" s="5">
        <v>42735</v>
      </c>
      <c r="B1361" s="40">
        <v>15582</v>
      </c>
      <c r="C1361" s="6" t="s">
        <v>20</v>
      </c>
      <c r="D1361" s="6" t="s">
        <v>5</v>
      </c>
      <c r="E1361" s="7">
        <v>43763</v>
      </c>
    </row>
    <row r="1362" spans="1:5" x14ac:dyDescent="0.2">
      <c r="A1362" s="5">
        <v>42735</v>
      </c>
      <c r="B1362" s="40">
        <v>15595</v>
      </c>
      <c r="C1362" s="6" t="s">
        <v>6</v>
      </c>
      <c r="D1362" s="6" t="s">
        <v>5</v>
      </c>
      <c r="E1362" s="7">
        <v>44210.400000000001</v>
      </c>
    </row>
    <row r="1363" spans="1:5" x14ac:dyDescent="0.2">
      <c r="A1363" s="5">
        <v>42735</v>
      </c>
      <c r="B1363" s="40">
        <v>15623</v>
      </c>
      <c r="C1363" s="6" t="s">
        <v>20</v>
      </c>
      <c r="D1363" s="6" t="s">
        <v>5</v>
      </c>
      <c r="E1363" s="7">
        <v>47216</v>
      </c>
    </row>
    <row r="1364" spans="1:5" x14ac:dyDescent="0.2">
      <c r="A1364" s="5">
        <v>42735</v>
      </c>
      <c r="B1364" s="40">
        <v>15650</v>
      </c>
      <c r="C1364" s="6" t="s">
        <v>6</v>
      </c>
      <c r="D1364" s="6" t="s">
        <v>5</v>
      </c>
      <c r="E1364" s="7">
        <v>47819.199999999997</v>
      </c>
    </row>
    <row r="1365" spans="1:5" x14ac:dyDescent="0.2">
      <c r="A1365" s="5">
        <v>42735</v>
      </c>
      <c r="B1365" s="40">
        <v>15678</v>
      </c>
      <c r="C1365" s="6" t="s">
        <v>6</v>
      </c>
      <c r="D1365" s="6" t="s">
        <v>5</v>
      </c>
      <c r="E1365" s="7">
        <v>46030.400000000001</v>
      </c>
    </row>
    <row r="1366" spans="1:5" x14ac:dyDescent="0.2">
      <c r="A1366" s="5">
        <v>42735</v>
      </c>
      <c r="B1366" s="40">
        <v>15718</v>
      </c>
      <c r="C1366" s="6" t="s">
        <v>6</v>
      </c>
      <c r="D1366" s="6" t="s">
        <v>5</v>
      </c>
      <c r="E1366" s="7">
        <v>48297.599999999999</v>
      </c>
    </row>
    <row r="1367" spans="1:5" x14ac:dyDescent="0.2">
      <c r="A1367" s="5">
        <v>42735</v>
      </c>
      <c r="B1367" s="40">
        <v>15841</v>
      </c>
      <c r="C1367" s="6" t="s">
        <v>6</v>
      </c>
      <c r="D1367" s="6" t="s">
        <v>5</v>
      </c>
      <c r="E1367" s="7">
        <v>47165.46</v>
      </c>
    </row>
    <row r="1368" spans="1:5" x14ac:dyDescent="0.2">
      <c r="A1368" s="5">
        <v>42735</v>
      </c>
      <c r="B1368" s="40">
        <v>15857</v>
      </c>
      <c r="C1368" s="6" t="s">
        <v>6</v>
      </c>
      <c r="D1368" s="6" t="s">
        <v>5</v>
      </c>
      <c r="E1368" s="7">
        <v>56992</v>
      </c>
    </row>
    <row r="1369" spans="1:5" x14ac:dyDescent="0.2">
      <c r="A1369" s="5">
        <v>42735</v>
      </c>
      <c r="B1369" s="40">
        <v>15873</v>
      </c>
      <c r="C1369" s="6" t="s">
        <v>6</v>
      </c>
      <c r="D1369" s="6" t="s">
        <v>5</v>
      </c>
      <c r="E1369" s="7">
        <v>54641.599999999999</v>
      </c>
    </row>
    <row r="1370" spans="1:5" x14ac:dyDescent="0.2">
      <c r="A1370" s="5">
        <v>42735</v>
      </c>
      <c r="B1370" s="40">
        <v>15894</v>
      </c>
      <c r="C1370" s="6" t="s">
        <v>20</v>
      </c>
      <c r="D1370" s="6" t="s">
        <v>5</v>
      </c>
      <c r="E1370" s="7">
        <v>45053</v>
      </c>
    </row>
    <row r="1371" spans="1:5" x14ac:dyDescent="0.2">
      <c r="A1371" s="5">
        <v>42735</v>
      </c>
      <c r="B1371" s="40">
        <v>15958</v>
      </c>
      <c r="C1371" s="6" t="s">
        <v>6</v>
      </c>
      <c r="D1371" s="6" t="s">
        <v>5</v>
      </c>
      <c r="E1371" s="7">
        <v>48838.400000000001</v>
      </c>
    </row>
    <row r="1372" spans="1:5" x14ac:dyDescent="0.2">
      <c r="A1372" s="5">
        <v>42735</v>
      </c>
      <c r="B1372" s="40">
        <v>15967</v>
      </c>
      <c r="C1372" s="6" t="s">
        <v>20</v>
      </c>
      <c r="D1372" s="6" t="s">
        <v>5</v>
      </c>
      <c r="E1372" s="7">
        <v>54600</v>
      </c>
    </row>
    <row r="1373" spans="1:5" x14ac:dyDescent="0.2">
      <c r="A1373" s="5">
        <v>42735</v>
      </c>
      <c r="B1373" s="40">
        <v>15979</v>
      </c>
      <c r="C1373" s="6" t="s">
        <v>20</v>
      </c>
      <c r="D1373" s="6" t="s">
        <v>5</v>
      </c>
      <c r="E1373" s="7">
        <v>43763</v>
      </c>
    </row>
    <row r="1374" spans="1:5" x14ac:dyDescent="0.2">
      <c r="A1374" s="5">
        <v>42735</v>
      </c>
      <c r="B1374" s="40">
        <v>15988</v>
      </c>
      <c r="C1374" s="6" t="s">
        <v>20</v>
      </c>
      <c r="D1374" s="6" t="s">
        <v>5</v>
      </c>
      <c r="E1374" s="7">
        <v>60154</v>
      </c>
    </row>
    <row r="1375" spans="1:5" x14ac:dyDescent="0.2">
      <c r="A1375" s="5">
        <v>42735</v>
      </c>
      <c r="B1375" s="40">
        <v>15989</v>
      </c>
      <c r="C1375" s="6" t="s">
        <v>6</v>
      </c>
      <c r="D1375" s="6" t="s">
        <v>5</v>
      </c>
      <c r="E1375" s="7">
        <v>48630.400000000001</v>
      </c>
    </row>
    <row r="1376" spans="1:5" x14ac:dyDescent="0.2">
      <c r="A1376" s="5">
        <v>42735</v>
      </c>
      <c r="B1376" s="40">
        <v>15990</v>
      </c>
      <c r="C1376" s="6" t="s">
        <v>20</v>
      </c>
      <c r="D1376" s="6" t="s">
        <v>5</v>
      </c>
      <c r="E1376" s="7">
        <v>47320</v>
      </c>
    </row>
    <row r="1377" spans="1:5" x14ac:dyDescent="0.2">
      <c r="A1377" s="5">
        <v>42735</v>
      </c>
      <c r="B1377" s="40">
        <v>16022</v>
      </c>
      <c r="C1377" s="6" t="s">
        <v>6</v>
      </c>
      <c r="D1377" s="6" t="s">
        <v>5</v>
      </c>
      <c r="E1377" s="7">
        <v>48651.199999999997</v>
      </c>
    </row>
    <row r="1378" spans="1:5" x14ac:dyDescent="0.2">
      <c r="A1378" s="5">
        <v>42735</v>
      </c>
      <c r="B1378" s="40">
        <v>16039</v>
      </c>
      <c r="C1378" s="6" t="s">
        <v>20</v>
      </c>
      <c r="D1378" s="6" t="s">
        <v>5</v>
      </c>
      <c r="E1378" s="7">
        <v>54184</v>
      </c>
    </row>
    <row r="1379" spans="1:5" x14ac:dyDescent="0.2">
      <c r="A1379" s="5">
        <v>42735</v>
      </c>
      <c r="B1379" s="40">
        <v>16098</v>
      </c>
      <c r="C1379" s="6" t="s">
        <v>20</v>
      </c>
      <c r="D1379" s="6" t="s">
        <v>5</v>
      </c>
      <c r="E1379" s="7">
        <v>43763</v>
      </c>
    </row>
    <row r="1380" spans="1:5" x14ac:dyDescent="0.2">
      <c r="A1380" s="5">
        <v>42735</v>
      </c>
      <c r="B1380" s="40">
        <v>16155</v>
      </c>
      <c r="C1380" s="6" t="s">
        <v>6</v>
      </c>
      <c r="D1380" s="6" t="s">
        <v>5</v>
      </c>
      <c r="E1380" s="7">
        <v>45427.199999999997</v>
      </c>
    </row>
    <row r="1381" spans="1:5" x14ac:dyDescent="0.2">
      <c r="A1381" s="5">
        <v>42735</v>
      </c>
      <c r="B1381" s="40">
        <v>16160</v>
      </c>
      <c r="C1381" s="6" t="s">
        <v>6</v>
      </c>
      <c r="D1381" s="6" t="s">
        <v>5</v>
      </c>
      <c r="E1381" s="7">
        <v>56659.199999999997</v>
      </c>
    </row>
    <row r="1382" spans="1:5" x14ac:dyDescent="0.2">
      <c r="A1382" s="5">
        <v>42735</v>
      </c>
      <c r="B1382" s="40">
        <v>16161</v>
      </c>
      <c r="C1382" s="6" t="s">
        <v>6</v>
      </c>
      <c r="D1382" s="6" t="s">
        <v>5</v>
      </c>
      <c r="E1382" s="7">
        <v>48360</v>
      </c>
    </row>
    <row r="1383" spans="1:5" x14ac:dyDescent="0.2">
      <c r="A1383" s="5">
        <v>42735</v>
      </c>
      <c r="B1383" s="40">
        <v>16165</v>
      </c>
      <c r="C1383" s="6" t="s">
        <v>20</v>
      </c>
      <c r="D1383" s="6" t="s">
        <v>5</v>
      </c>
      <c r="E1383" s="7">
        <v>45531</v>
      </c>
    </row>
    <row r="1384" spans="1:5" x14ac:dyDescent="0.2">
      <c r="A1384" s="5">
        <v>42735</v>
      </c>
      <c r="B1384" s="40">
        <v>16194</v>
      </c>
      <c r="C1384" s="6" t="s">
        <v>6</v>
      </c>
      <c r="D1384" s="6" t="s">
        <v>5</v>
      </c>
      <c r="E1384" s="7">
        <v>42384.78</v>
      </c>
    </row>
    <row r="1385" spans="1:5" x14ac:dyDescent="0.2">
      <c r="A1385" s="5">
        <v>42735</v>
      </c>
      <c r="B1385" s="40">
        <v>16195</v>
      </c>
      <c r="C1385" s="6" t="s">
        <v>6</v>
      </c>
      <c r="D1385" s="6" t="s">
        <v>5</v>
      </c>
      <c r="E1385" s="7">
        <v>50960</v>
      </c>
    </row>
    <row r="1386" spans="1:5" x14ac:dyDescent="0.2">
      <c r="A1386" s="5">
        <v>42735</v>
      </c>
      <c r="B1386" s="40">
        <v>16196</v>
      </c>
      <c r="C1386" s="6" t="s">
        <v>6</v>
      </c>
      <c r="D1386" s="6" t="s">
        <v>5</v>
      </c>
      <c r="E1386" s="7">
        <v>43097.599999999999</v>
      </c>
    </row>
    <row r="1387" spans="1:5" x14ac:dyDescent="0.2">
      <c r="A1387" s="5">
        <v>42735</v>
      </c>
      <c r="B1387" s="40">
        <v>16198</v>
      </c>
      <c r="C1387" s="6" t="s">
        <v>6</v>
      </c>
      <c r="D1387" s="6" t="s">
        <v>5</v>
      </c>
      <c r="E1387" s="7">
        <v>57928</v>
      </c>
    </row>
    <row r="1388" spans="1:5" x14ac:dyDescent="0.2">
      <c r="A1388" s="5">
        <v>42735</v>
      </c>
      <c r="B1388" s="40">
        <v>16252</v>
      </c>
      <c r="C1388" s="6" t="s">
        <v>7</v>
      </c>
      <c r="D1388" s="6" t="s">
        <v>5</v>
      </c>
      <c r="E1388" s="7">
        <v>77488.27</v>
      </c>
    </row>
    <row r="1389" spans="1:5" x14ac:dyDescent="0.2">
      <c r="A1389" s="5">
        <v>42735</v>
      </c>
      <c r="B1389" s="40">
        <v>16261</v>
      </c>
      <c r="C1389" s="6" t="s">
        <v>7</v>
      </c>
      <c r="D1389" s="6" t="s">
        <v>5</v>
      </c>
      <c r="E1389" s="7">
        <v>86559.64</v>
      </c>
    </row>
    <row r="1390" spans="1:5" x14ac:dyDescent="0.2">
      <c r="A1390" s="5">
        <v>42735</v>
      </c>
      <c r="B1390" s="40">
        <v>16269</v>
      </c>
      <c r="C1390" s="6" t="s">
        <v>6</v>
      </c>
      <c r="D1390" s="6" t="s">
        <v>5</v>
      </c>
      <c r="E1390" s="7">
        <v>54766.400000000001</v>
      </c>
    </row>
    <row r="1391" spans="1:5" x14ac:dyDescent="0.2">
      <c r="A1391" s="5">
        <v>42735</v>
      </c>
      <c r="B1391" s="40">
        <v>16270</v>
      </c>
      <c r="C1391" s="6" t="s">
        <v>6</v>
      </c>
      <c r="D1391" s="6" t="s">
        <v>5</v>
      </c>
      <c r="E1391" s="7">
        <v>48838.400000000001</v>
      </c>
    </row>
    <row r="1392" spans="1:5" x14ac:dyDescent="0.2">
      <c r="A1392" s="5">
        <v>42735</v>
      </c>
      <c r="B1392" s="40">
        <v>16282</v>
      </c>
      <c r="C1392" s="6" t="s">
        <v>20</v>
      </c>
      <c r="D1392" s="6" t="s">
        <v>5</v>
      </c>
      <c r="E1392" s="7">
        <v>47320</v>
      </c>
    </row>
    <row r="1393" spans="1:5" x14ac:dyDescent="0.2">
      <c r="A1393" s="5">
        <v>42735</v>
      </c>
      <c r="B1393" s="40">
        <v>16287.1</v>
      </c>
      <c r="C1393" s="6" t="s">
        <v>20</v>
      </c>
      <c r="D1393" s="6" t="s">
        <v>5</v>
      </c>
      <c r="E1393" s="7">
        <v>50149</v>
      </c>
    </row>
    <row r="1394" spans="1:5" x14ac:dyDescent="0.2">
      <c r="A1394" s="5">
        <v>42735</v>
      </c>
      <c r="B1394" s="40">
        <v>16297.1</v>
      </c>
      <c r="C1394" s="6" t="s">
        <v>20</v>
      </c>
      <c r="D1394" s="6" t="s">
        <v>5</v>
      </c>
      <c r="E1394" s="7">
        <v>40144</v>
      </c>
    </row>
    <row r="1395" spans="1:5" x14ac:dyDescent="0.2">
      <c r="A1395" s="5">
        <v>42735</v>
      </c>
      <c r="B1395" s="40">
        <v>16314</v>
      </c>
      <c r="C1395" s="6" t="s">
        <v>6</v>
      </c>
      <c r="D1395" s="6" t="s">
        <v>5</v>
      </c>
      <c r="E1395" s="7">
        <v>54870.400000000001</v>
      </c>
    </row>
    <row r="1396" spans="1:5" x14ac:dyDescent="0.2">
      <c r="A1396" s="5">
        <v>42735</v>
      </c>
      <c r="B1396" s="40">
        <v>16315</v>
      </c>
      <c r="C1396" s="6" t="s">
        <v>7</v>
      </c>
      <c r="D1396" s="6" t="s">
        <v>5</v>
      </c>
      <c r="E1396" s="7">
        <v>97602.8</v>
      </c>
    </row>
    <row r="1397" spans="1:5" x14ac:dyDescent="0.2">
      <c r="A1397" s="5">
        <v>42735</v>
      </c>
      <c r="B1397" s="40">
        <v>16317</v>
      </c>
      <c r="C1397" s="6" t="s">
        <v>6</v>
      </c>
      <c r="D1397" s="6" t="s">
        <v>5</v>
      </c>
      <c r="E1397" s="7">
        <v>48734.400000000001</v>
      </c>
    </row>
    <row r="1398" spans="1:5" x14ac:dyDescent="0.2">
      <c r="A1398" s="5">
        <v>42735</v>
      </c>
      <c r="B1398" s="40">
        <v>16329</v>
      </c>
      <c r="C1398" s="6" t="s">
        <v>20</v>
      </c>
      <c r="D1398" s="6" t="s">
        <v>5</v>
      </c>
      <c r="E1398" s="7">
        <v>47320</v>
      </c>
    </row>
    <row r="1399" spans="1:5" x14ac:dyDescent="0.2">
      <c r="A1399" s="5">
        <v>42735</v>
      </c>
      <c r="B1399" s="40">
        <v>16365</v>
      </c>
      <c r="C1399" s="6" t="s">
        <v>6</v>
      </c>
      <c r="D1399" s="6" t="s">
        <v>5</v>
      </c>
      <c r="E1399" s="7">
        <v>48339.199999999997</v>
      </c>
    </row>
    <row r="1400" spans="1:5" x14ac:dyDescent="0.2">
      <c r="A1400" s="5">
        <v>42735</v>
      </c>
      <c r="B1400" s="40">
        <v>16384.099999999999</v>
      </c>
      <c r="C1400" s="6" t="s">
        <v>20</v>
      </c>
      <c r="D1400" s="6" t="s">
        <v>5</v>
      </c>
      <c r="E1400" s="7">
        <v>50149</v>
      </c>
    </row>
    <row r="1401" spans="1:5" x14ac:dyDescent="0.2">
      <c r="A1401" s="5">
        <v>42735</v>
      </c>
      <c r="B1401" s="40">
        <v>16389</v>
      </c>
      <c r="C1401" s="6" t="s">
        <v>6</v>
      </c>
      <c r="D1401" s="6" t="s">
        <v>5</v>
      </c>
      <c r="E1401" s="7">
        <v>51272</v>
      </c>
    </row>
    <row r="1402" spans="1:5" x14ac:dyDescent="0.2">
      <c r="A1402" s="5">
        <v>42735</v>
      </c>
      <c r="B1402" s="40">
        <v>16411</v>
      </c>
      <c r="C1402" s="6" t="s">
        <v>20</v>
      </c>
      <c r="D1402" s="6" t="s">
        <v>5</v>
      </c>
      <c r="E1402" s="7">
        <v>48734</v>
      </c>
    </row>
    <row r="1403" spans="1:5" x14ac:dyDescent="0.2">
      <c r="A1403" s="5">
        <v>42735</v>
      </c>
      <c r="B1403" s="40">
        <v>16450</v>
      </c>
      <c r="C1403" s="6" t="s">
        <v>6</v>
      </c>
      <c r="D1403" s="6" t="s">
        <v>5</v>
      </c>
      <c r="E1403" s="7">
        <v>49753.599999999999</v>
      </c>
    </row>
    <row r="1404" spans="1:5" x14ac:dyDescent="0.2">
      <c r="A1404" s="5">
        <v>42735</v>
      </c>
      <c r="B1404" s="40">
        <v>16479</v>
      </c>
      <c r="C1404" s="6" t="s">
        <v>20</v>
      </c>
      <c r="D1404" s="6" t="s">
        <v>5</v>
      </c>
      <c r="E1404" s="7">
        <v>54184</v>
      </c>
    </row>
    <row r="1405" spans="1:5" x14ac:dyDescent="0.2">
      <c r="A1405" s="5">
        <v>42735</v>
      </c>
      <c r="B1405" s="40">
        <v>16500</v>
      </c>
      <c r="C1405" s="6" t="s">
        <v>20</v>
      </c>
      <c r="D1405" s="6" t="s">
        <v>5</v>
      </c>
      <c r="E1405" s="7">
        <v>43659</v>
      </c>
    </row>
    <row r="1406" spans="1:5" x14ac:dyDescent="0.2">
      <c r="A1406" s="5">
        <v>42735</v>
      </c>
      <c r="B1406" s="40">
        <v>16506</v>
      </c>
      <c r="C1406" s="6" t="s">
        <v>6</v>
      </c>
      <c r="D1406" s="6" t="s">
        <v>5</v>
      </c>
      <c r="E1406" s="7">
        <v>45156.800000000003</v>
      </c>
    </row>
    <row r="1407" spans="1:5" x14ac:dyDescent="0.2">
      <c r="A1407" s="5">
        <v>42735</v>
      </c>
      <c r="B1407" s="40">
        <v>16515</v>
      </c>
      <c r="C1407" s="6" t="s">
        <v>20</v>
      </c>
      <c r="D1407" s="6" t="s">
        <v>5</v>
      </c>
      <c r="E1407" s="7">
        <v>45947</v>
      </c>
    </row>
    <row r="1408" spans="1:5" x14ac:dyDescent="0.2">
      <c r="A1408" s="5">
        <v>42735</v>
      </c>
      <c r="B1408" s="40">
        <v>16550</v>
      </c>
      <c r="C1408" s="6" t="s">
        <v>20</v>
      </c>
      <c r="D1408" s="6" t="s">
        <v>5</v>
      </c>
      <c r="E1408" s="7">
        <v>45947</v>
      </c>
    </row>
    <row r="1409" spans="1:5" x14ac:dyDescent="0.2">
      <c r="A1409" s="5">
        <v>42735</v>
      </c>
      <c r="B1409" s="40">
        <v>16560</v>
      </c>
      <c r="C1409" s="6" t="s">
        <v>6</v>
      </c>
      <c r="D1409" s="6" t="s">
        <v>5</v>
      </c>
      <c r="E1409" s="7">
        <v>40560</v>
      </c>
    </row>
    <row r="1410" spans="1:5" x14ac:dyDescent="0.2">
      <c r="A1410" s="5">
        <v>42735</v>
      </c>
      <c r="B1410" s="40">
        <v>16561</v>
      </c>
      <c r="C1410" s="6" t="s">
        <v>6</v>
      </c>
      <c r="D1410" s="6" t="s">
        <v>5</v>
      </c>
      <c r="E1410" s="7">
        <v>50440</v>
      </c>
    </row>
    <row r="1411" spans="1:5" x14ac:dyDescent="0.2">
      <c r="A1411" s="5">
        <v>42735</v>
      </c>
      <c r="B1411" s="40">
        <v>16562</v>
      </c>
      <c r="C1411" s="6" t="s">
        <v>6</v>
      </c>
      <c r="D1411" s="6" t="s">
        <v>5</v>
      </c>
      <c r="E1411" s="7">
        <v>42993.599999999999</v>
      </c>
    </row>
    <row r="1412" spans="1:5" x14ac:dyDescent="0.2">
      <c r="A1412" s="5">
        <v>42735</v>
      </c>
      <c r="B1412" s="40">
        <v>16578</v>
      </c>
      <c r="C1412" s="6" t="s">
        <v>6</v>
      </c>
      <c r="D1412" s="6" t="s">
        <v>5</v>
      </c>
      <c r="E1412" s="7">
        <v>47798.400000000001</v>
      </c>
    </row>
    <row r="1413" spans="1:5" x14ac:dyDescent="0.2">
      <c r="A1413" s="5">
        <v>42735</v>
      </c>
      <c r="B1413" s="40">
        <v>16582</v>
      </c>
      <c r="C1413" s="6" t="s">
        <v>20</v>
      </c>
      <c r="D1413" s="6" t="s">
        <v>5</v>
      </c>
      <c r="E1413" s="7">
        <v>48734</v>
      </c>
    </row>
    <row r="1414" spans="1:5" x14ac:dyDescent="0.2">
      <c r="A1414" s="5">
        <v>42735</v>
      </c>
      <c r="B1414" s="40">
        <v>16587</v>
      </c>
      <c r="C1414" s="6" t="s">
        <v>20</v>
      </c>
      <c r="D1414" s="6" t="s">
        <v>5</v>
      </c>
      <c r="E1414" s="7">
        <v>43763</v>
      </c>
    </row>
    <row r="1415" spans="1:5" x14ac:dyDescent="0.2">
      <c r="A1415" s="5">
        <v>42735</v>
      </c>
      <c r="B1415" s="40">
        <v>16588</v>
      </c>
      <c r="C1415" s="6" t="s">
        <v>20</v>
      </c>
      <c r="D1415" s="6" t="s">
        <v>5</v>
      </c>
      <c r="E1415" s="7">
        <v>54184</v>
      </c>
    </row>
    <row r="1416" spans="1:5" x14ac:dyDescent="0.2">
      <c r="A1416" s="5">
        <v>42735</v>
      </c>
      <c r="B1416" s="40">
        <v>16606</v>
      </c>
      <c r="C1416" s="6" t="s">
        <v>6</v>
      </c>
      <c r="D1416" s="6" t="s">
        <v>5</v>
      </c>
      <c r="E1416" s="7">
        <v>51147.199999999997</v>
      </c>
    </row>
    <row r="1417" spans="1:5" x14ac:dyDescent="0.2">
      <c r="A1417" s="5">
        <v>42735</v>
      </c>
      <c r="B1417" s="40">
        <v>16609</v>
      </c>
      <c r="C1417" s="6" t="s">
        <v>7</v>
      </c>
      <c r="D1417" s="6" t="s">
        <v>5</v>
      </c>
      <c r="E1417" s="7">
        <v>84460</v>
      </c>
    </row>
    <row r="1418" spans="1:5" x14ac:dyDescent="0.2">
      <c r="A1418" s="5">
        <v>42735</v>
      </c>
      <c r="B1418" s="40">
        <v>16611</v>
      </c>
      <c r="C1418" s="6" t="s">
        <v>7</v>
      </c>
      <c r="D1418" s="6" t="s">
        <v>5</v>
      </c>
      <c r="E1418" s="7">
        <v>84460</v>
      </c>
    </row>
    <row r="1419" spans="1:5" x14ac:dyDescent="0.2">
      <c r="A1419" s="5">
        <v>42735</v>
      </c>
      <c r="B1419" s="40">
        <v>16713</v>
      </c>
      <c r="C1419" s="6" t="s">
        <v>20</v>
      </c>
      <c r="D1419" s="6" t="s">
        <v>5</v>
      </c>
      <c r="E1419" s="7">
        <v>48734</v>
      </c>
    </row>
    <row r="1420" spans="1:5" x14ac:dyDescent="0.2">
      <c r="A1420" s="5">
        <v>42735</v>
      </c>
      <c r="B1420" s="40">
        <v>16714</v>
      </c>
      <c r="C1420" s="6" t="s">
        <v>20</v>
      </c>
      <c r="D1420" s="6" t="s">
        <v>5</v>
      </c>
      <c r="E1420" s="7">
        <v>48734</v>
      </c>
    </row>
    <row r="1421" spans="1:5" x14ac:dyDescent="0.2">
      <c r="A1421" s="5">
        <v>42735</v>
      </c>
      <c r="B1421" s="40">
        <v>16733</v>
      </c>
      <c r="C1421" s="6" t="s">
        <v>20</v>
      </c>
      <c r="D1421" s="6" t="s">
        <v>5</v>
      </c>
      <c r="E1421" s="7">
        <v>43763</v>
      </c>
    </row>
    <row r="1422" spans="1:5" x14ac:dyDescent="0.2">
      <c r="A1422" s="5">
        <v>42735</v>
      </c>
      <c r="B1422" s="40">
        <v>16734</v>
      </c>
      <c r="C1422" s="6" t="s">
        <v>6</v>
      </c>
      <c r="D1422" s="6" t="s">
        <v>5</v>
      </c>
      <c r="E1422" s="7">
        <v>54891.199999999997</v>
      </c>
    </row>
    <row r="1423" spans="1:5" x14ac:dyDescent="0.2">
      <c r="A1423" s="5">
        <v>42735</v>
      </c>
      <c r="B1423" s="40">
        <v>16735</v>
      </c>
      <c r="C1423" s="6" t="s">
        <v>6</v>
      </c>
      <c r="D1423" s="6" t="s">
        <v>5</v>
      </c>
      <c r="E1423" s="7">
        <v>51147.199999999997</v>
      </c>
    </row>
    <row r="1424" spans="1:5" x14ac:dyDescent="0.2">
      <c r="A1424" s="5">
        <v>42735</v>
      </c>
      <c r="B1424" s="40">
        <v>16745</v>
      </c>
      <c r="C1424" s="6" t="s">
        <v>20</v>
      </c>
      <c r="D1424" s="6" t="s">
        <v>5</v>
      </c>
      <c r="E1424" s="7">
        <v>48027</v>
      </c>
    </row>
    <row r="1425" spans="1:5" x14ac:dyDescent="0.2">
      <c r="A1425" s="5">
        <v>42735</v>
      </c>
      <c r="B1425" s="40">
        <v>16751</v>
      </c>
      <c r="C1425" s="6" t="s">
        <v>20</v>
      </c>
      <c r="D1425" s="6" t="s">
        <v>5</v>
      </c>
      <c r="E1425" s="7">
        <v>43243</v>
      </c>
    </row>
    <row r="1426" spans="1:5" x14ac:dyDescent="0.2">
      <c r="A1426" s="5">
        <v>42735</v>
      </c>
      <c r="B1426" s="40">
        <v>16761</v>
      </c>
      <c r="C1426" s="6" t="s">
        <v>6</v>
      </c>
      <c r="D1426" s="6" t="s">
        <v>5</v>
      </c>
      <c r="E1426" s="7">
        <v>49328.86</v>
      </c>
    </row>
    <row r="1427" spans="1:5" x14ac:dyDescent="0.2">
      <c r="A1427" s="5">
        <v>42735</v>
      </c>
      <c r="B1427" s="40">
        <v>16771</v>
      </c>
      <c r="C1427" s="6" t="s">
        <v>6</v>
      </c>
      <c r="D1427" s="6" t="s">
        <v>5</v>
      </c>
      <c r="E1427" s="7">
        <v>47715.199999999997</v>
      </c>
    </row>
    <row r="1428" spans="1:5" x14ac:dyDescent="0.2">
      <c r="A1428" s="5">
        <v>42735</v>
      </c>
      <c r="B1428" s="40">
        <v>16773</v>
      </c>
      <c r="C1428" s="6" t="s">
        <v>6</v>
      </c>
      <c r="D1428" s="6" t="s">
        <v>5</v>
      </c>
      <c r="E1428" s="7">
        <v>35339.199999999997</v>
      </c>
    </row>
    <row r="1429" spans="1:5" x14ac:dyDescent="0.2">
      <c r="A1429" s="5">
        <v>42735</v>
      </c>
      <c r="B1429" s="40">
        <v>16778</v>
      </c>
      <c r="C1429" s="6" t="s">
        <v>20</v>
      </c>
      <c r="D1429" s="6" t="s">
        <v>5</v>
      </c>
      <c r="E1429" s="7">
        <v>43763</v>
      </c>
    </row>
    <row r="1430" spans="1:5" x14ac:dyDescent="0.2">
      <c r="A1430" s="5">
        <v>42735</v>
      </c>
      <c r="B1430" s="40">
        <v>16780</v>
      </c>
      <c r="C1430" s="6" t="s">
        <v>6</v>
      </c>
      <c r="D1430" s="6" t="s">
        <v>5</v>
      </c>
      <c r="E1430" s="7">
        <v>34611.199999999997</v>
      </c>
    </row>
    <row r="1431" spans="1:5" x14ac:dyDescent="0.2">
      <c r="A1431" s="5">
        <v>42735</v>
      </c>
      <c r="B1431" s="40">
        <v>16783</v>
      </c>
      <c r="C1431" s="6" t="s">
        <v>6</v>
      </c>
      <c r="D1431" s="6" t="s">
        <v>5</v>
      </c>
      <c r="E1431" s="7">
        <v>49025.599999999999</v>
      </c>
    </row>
    <row r="1432" spans="1:5" x14ac:dyDescent="0.2">
      <c r="A1432" s="5">
        <v>42735</v>
      </c>
      <c r="B1432" s="40">
        <v>16786</v>
      </c>
      <c r="C1432" s="6" t="s">
        <v>6</v>
      </c>
      <c r="D1432" s="6" t="s">
        <v>5</v>
      </c>
      <c r="E1432" s="7">
        <v>45864</v>
      </c>
    </row>
    <row r="1433" spans="1:5" x14ac:dyDescent="0.2">
      <c r="A1433" s="5">
        <v>42735</v>
      </c>
      <c r="B1433" s="40">
        <v>16794</v>
      </c>
      <c r="C1433" s="6" t="s">
        <v>20</v>
      </c>
      <c r="D1433" s="6" t="s">
        <v>5</v>
      </c>
      <c r="E1433" s="7">
        <v>43659</v>
      </c>
    </row>
    <row r="1434" spans="1:5" x14ac:dyDescent="0.2">
      <c r="A1434" s="5">
        <v>42735</v>
      </c>
      <c r="B1434" s="40">
        <v>16817</v>
      </c>
      <c r="C1434" s="6" t="s">
        <v>6</v>
      </c>
      <c r="D1434" s="6" t="s">
        <v>5</v>
      </c>
      <c r="E1434" s="7">
        <v>78478.399999999994</v>
      </c>
    </row>
    <row r="1435" spans="1:5" x14ac:dyDescent="0.2">
      <c r="A1435" s="5">
        <v>42735</v>
      </c>
      <c r="B1435" s="40">
        <v>16829</v>
      </c>
      <c r="C1435" s="6" t="s">
        <v>6</v>
      </c>
      <c r="D1435" s="6" t="s">
        <v>5</v>
      </c>
      <c r="E1435" s="7">
        <v>50000.5</v>
      </c>
    </row>
    <row r="1436" spans="1:5" x14ac:dyDescent="0.2">
      <c r="A1436" s="5">
        <v>42735</v>
      </c>
      <c r="B1436" s="40">
        <v>16831</v>
      </c>
      <c r="C1436" s="6" t="s">
        <v>20</v>
      </c>
      <c r="D1436" s="6" t="s">
        <v>5</v>
      </c>
      <c r="E1436" s="7">
        <v>50149</v>
      </c>
    </row>
    <row r="1437" spans="1:5" x14ac:dyDescent="0.2">
      <c r="A1437" s="5">
        <v>42735</v>
      </c>
      <c r="B1437" s="40">
        <v>16851</v>
      </c>
      <c r="C1437" s="6" t="s">
        <v>7</v>
      </c>
      <c r="D1437" s="6" t="s">
        <v>5</v>
      </c>
      <c r="E1437" s="7">
        <v>158500</v>
      </c>
    </row>
    <row r="1438" spans="1:5" x14ac:dyDescent="0.2">
      <c r="A1438" s="5">
        <v>42735</v>
      </c>
      <c r="B1438" s="40">
        <v>16859.099999999999</v>
      </c>
      <c r="C1438" s="6" t="s">
        <v>6</v>
      </c>
      <c r="D1438" s="6" t="s">
        <v>5</v>
      </c>
      <c r="E1438" s="7">
        <v>51084.800000000003</v>
      </c>
    </row>
    <row r="1439" spans="1:5" x14ac:dyDescent="0.2">
      <c r="A1439" s="5">
        <v>42735</v>
      </c>
      <c r="B1439" s="40">
        <v>16870</v>
      </c>
      <c r="C1439" s="6" t="s">
        <v>20</v>
      </c>
      <c r="D1439" s="6" t="s">
        <v>5</v>
      </c>
      <c r="E1439" s="7">
        <v>45947</v>
      </c>
    </row>
    <row r="1440" spans="1:5" x14ac:dyDescent="0.2">
      <c r="A1440" s="5">
        <v>42735</v>
      </c>
      <c r="B1440" s="40">
        <v>16871</v>
      </c>
      <c r="C1440" s="6" t="s">
        <v>20</v>
      </c>
      <c r="D1440" s="6" t="s">
        <v>5</v>
      </c>
      <c r="E1440" s="7">
        <v>45947</v>
      </c>
    </row>
    <row r="1441" spans="1:5" x14ac:dyDescent="0.2">
      <c r="A1441" s="5">
        <v>42735</v>
      </c>
      <c r="B1441" s="40">
        <v>16872</v>
      </c>
      <c r="C1441" s="6" t="s">
        <v>20</v>
      </c>
      <c r="D1441" s="6" t="s">
        <v>5</v>
      </c>
      <c r="E1441" s="7">
        <v>45947</v>
      </c>
    </row>
    <row r="1442" spans="1:5" x14ac:dyDescent="0.2">
      <c r="A1442" s="5">
        <v>42735</v>
      </c>
      <c r="B1442" s="40">
        <v>16882</v>
      </c>
      <c r="C1442" s="6" t="s">
        <v>6</v>
      </c>
      <c r="D1442" s="6" t="s">
        <v>5</v>
      </c>
      <c r="E1442" s="7">
        <v>52832</v>
      </c>
    </row>
    <row r="1443" spans="1:5" x14ac:dyDescent="0.2">
      <c r="A1443" s="5">
        <v>42735</v>
      </c>
      <c r="B1443" s="40">
        <v>16906</v>
      </c>
      <c r="C1443" s="6" t="s">
        <v>7</v>
      </c>
      <c r="D1443" s="6" t="s">
        <v>5</v>
      </c>
      <c r="E1443" s="7">
        <v>102913.58</v>
      </c>
    </row>
    <row r="1444" spans="1:5" x14ac:dyDescent="0.2">
      <c r="A1444" s="5">
        <v>42735</v>
      </c>
      <c r="B1444" s="40">
        <v>16907</v>
      </c>
      <c r="C1444" s="6" t="s">
        <v>6</v>
      </c>
      <c r="D1444" s="6" t="s">
        <v>5</v>
      </c>
      <c r="E1444" s="7">
        <v>52020.800000000003</v>
      </c>
    </row>
    <row r="1445" spans="1:5" x14ac:dyDescent="0.2">
      <c r="A1445" s="5">
        <v>42735</v>
      </c>
      <c r="B1445" s="40">
        <v>16908</v>
      </c>
      <c r="C1445" s="6" t="s">
        <v>6</v>
      </c>
      <c r="D1445" s="6" t="s">
        <v>5</v>
      </c>
      <c r="E1445" s="7">
        <v>52000</v>
      </c>
    </row>
    <row r="1446" spans="1:5" x14ac:dyDescent="0.2">
      <c r="A1446" s="5">
        <v>42735</v>
      </c>
      <c r="B1446" s="40">
        <v>16909</v>
      </c>
      <c r="C1446" s="6" t="s">
        <v>6</v>
      </c>
      <c r="D1446" s="6" t="s">
        <v>5</v>
      </c>
      <c r="E1446" s="7">
        <v>42993.599999999999</v>
      </c>
    </row>
    <row r="1447" spans="1:5" x14ac:dyDescent="0.2">
      <c r="A1447" s="5">
        <v>42735</v>
      </c>
      <c r="B1447" s="40">
        <v>16944</v>
      </c>
      <c r="C1447" s="6" t="s">
        <v>20</v>
      </c>
      <c r="D1447" s="6" t="s">
        <v>5</v>
      </c>
      <c r="E1447" s="7">
        <v>43659</v>
      </c>
    </row>
    <row r="1448" spans="1:5" x14ac:dyDescent="0.2">
      <c r="A1448" s="5">
        <v>42735</v>
      </c>
      <c r="B1448" s="40">
        <v>16971</v>
      </c>
      <c r="C1448" s="6" t="s">
        <v>6</v>
      </c>
      <c r="D1448" s="6" t="s">
        <v>5</v>
      </c>
      <c r="E1448" s="7">
        <v>42744</v>
      </c>
    </row>
    <row r="1449" spans="1:5" x14ac:dyDescent="0.2">
      <c r="A1449" s="5">
        <v>42735</v>
      </c>
      <c r="B1449" s="40">
        <v>16972</v>
      </c>
      <c r="C1449" s="6" t="s">
        <v>20</v>
      </c>
      <c r="D1449" s="6" t="s">
        <v>5</v>
      </c>
      <c r="E1449" s="7">
        <v>43763</v>
      </c>
    </row>
    <row r="1450" spans="1:5" x14ac:dyDescent="0.2">
      <c r="A1450" s="5">
        <v>42735</v>
      </c>
      <c r="B1450" s="40">
        <v>16973</v>
      </c>
      <c r="C1450" s="6" t="s">
        <v>7</v>
      </c>
      <c r="D1450" s="6" t="s">
        <v>5</v>
      </c>
      <c r="E1450" s="7">
        <v>56403.519999999997</v>
      </c>
    </row>
    <row r="1451" spans="1:5" x14ac:dyDescent="0.2">
      <c r="A1451" s="5">
        <v>42735</v>
      </c>
      <c r="B1451" s="40">
        <v>16999</v>
      </c>
      <c r="C1451" s="6" t="s">
        <v>6</v>
      </c>
      <c r="D1451" s="6" t="s">
        <v>5</v>
      </c>
      <c r="E1451" s="7">
        <v>48318.400000000001</v>
      </c>
    </row>
    <row r="1452" spans="1:5" x14ac:dyDescent="0.2">
      <c r="A1452" s="5">
        <v>42735</v>
      </c>
      <c r="B1452" s="40">
        <v>17000</v>
      </c>
      <c r="C1452" s="6" t="s">
        <v>7</v>
      </c>
      <c r="D1452" s="6" t="s">
        <v>5</v>
      </c>
      <c r="E1452" s="7">
        <v>60770</v>
      </c>
    </row>
    <row r="1453" spans="1:5" x14ac:dyDescent="0.2">
      <c r="A1453" s="5">
        <v>42735</v>
      </c>
      <c r="B1453" s="40">
        <v>17002</v>
      </c>
      <c r="C1453" s="6" t="s">
        <v>6</v>
      </c>
      <c r="D1453" s="6" t="s">
        <v>5</v>
      </c>
      <c r="E1453" s="7">
        <v>45281.599999999999</v>
      </c>
    </row>
    <row r="1454" spans="1:5" x14ac:dyDescent="0.2">
      <c r="A1454" s="5">
        <v>42735</v>
      </c>
      <c r="B1454" s="40">
        <v>17015</v>
      </c>
      <c r="C1454" s="6" t="s">
        <v>20</v>
      </c>
      <c r="D1454" s="6" t="s">
        <v>5</v>
      </c>
      <c r="E1454" s="7">
        <v>48734</v>
      </c>
    </row>
    <row r="1455" spans="1:5" x14ac:dyDescent="0.2">
      <c r="A1455" s="5">
        <v>42735</v>
      </c>
      <c r="B1455" s="40">
        <v>17022</v>
      </c>
      <c r="C1455" s="6" t="s">
        <v>20</v>
      </c>
      <c r="D1455" s="6" t="s">
        <v>5</v>
      </c>
      <c r="E1455" s="7">
        <v>43763</v>
      </c>
    </row>
    <row r="1456" spans="1:5" x14ac:dyDescent="0.2">
      <c r="A1456" s="5">
        <v>42735</v>
      </c>
      <c r="B1456" s="40">
        <v>17024</v>
      </c>
      <c r="C1456" s="6" t="s">
        <v>20</v>
      </c>
      <c r="D1456" s="6" t="s">
        <v>5</v>
      </c>
      <c r="E1456" s="7">
        <v>43763</v>
      </c>
    </row>
    <row r="1457" spans="1:5" x14ac:dyDescent="0.2">
      <c r="A1457" s="5">
        <v>42735</v>
      </c>
      <c r="B1457" s="40">
        <v>17026</v>
      </c>
      <c r="C1457" s="6" t="s">
        <v>20</v>
      </c>
      <c r="D1457" s="6" t="s">
        <v>5</v>
      </c>
      <c r="E1457" s="7">
        <v>43763</v>
      </c>
    </row>
    <row r="1458" spans="1:5" x14ac:dyDescent="0.2">
      <c r="A1458" s="5">
        <v>42735</v>
      </c>
      <c r="B1458" s="40">
        <v>17089</v>
      </c>
      <c r="C1458" s="6" t="s">
        <v>7</v>
      </c>
      <c r="D1458" s="6" t="s">
        <v>5</v>
      </c>
      <c r="E1458" s="7">
        <v>121735.03</v>
      </c>
    </row>
    <row r="1459" spans="1:5" x14ac:dyDescent="0.2">
      <c r="A1459" s="5">
        <v>42735</v>
      </c>
      <c r="B1459" s="40">
        <v>17099</v>
      </c>
      <c r="C1459" s="6" t="s">
        <v>7</v>
      </c>
      <c r="D1459" s="6" t="s">
        <v>5</v>
      </c>
      <c r="E1459" s="7">
        <v>56227.7</v>
      </c>
    </row>
    <row r="1460" spans="1:5" x14ac:dyDescent="0.2">
      <c r="A1460" s="5">
        <v>42735</v>
      </c>
      <c r="B1460" s="40">
        <v>17141</v>
      </c>
      <c r="C1460" s="6" t="s">
        <v>6</v>
      </c>
      <c r="D1460" s="6" t="s">
        <v>5</v>
      </c>
      <c r="E1460" s="7">
        <v>45427.199999999997</v>
      </c>
    </row>
    <row r="1461" spans="1:5" x14ac:dyDescent="0.2">
      <c r="A1461" s="5">
        <v>42735</v>
      </c>
      <c r="B1461" s="40">
        <v>17144</v>
      </c>
      <c r="C1461" s="6" t="s">
        <v>6</v>
      </c>
      <c r="D1461" s="6" t="s">
        <v>5</v>
      </c>
      <c r="E1461" s="7">
        <v>43305.599999999999</v>
      </c>
    </row>
    <row r="1462" spans="1:5" x14ac:dyDescent="0.2">
      <c r="A1462" s="5">
        <v>42735</v>
      </c>
      <c r="B1462" s="40">
        <v>17150</v>
      </c>
      <c r="C1462" s="6" t="s">
        <v>6</v>
      </c>
      <c r="D1462" s="6" t="s">
        <v>5</v>
      </c>
      <c r="E1462" s="7">
        <v>47923.199999999997</v>
      </c>
    </row>
    <row r="1463" spans="1:5" x14ac:dyDescent="0.2">
      <c r="A1463" s="5">
        <v>42735</v>
      </c>
      <c r="B1463" s="40">
        <v>17192</v>
      </c>
      <c r="C1463" s="6" t="s">
        <v>6</v>
      </c>
      <c r="D1463" s="6" t="s">
        <v>5</v>
      </c>
      <c r="E1463" s="7">
        <v>45947.199999999997</v>
      </c>
    </row>
    <row r="1464" spans="1:5" x14ac:dyDescent="0.2">
      <c r="A1464" s="5">
        <v>42735</v>
      </c>
      <c r="B1464" s="40">
        <v>17194</v>
      </c>
      <c r="C1464" s="6" t="s">
        <v>6</v>
      </c>
      <c r="D1464" s="6" t="s">
        <v>5</v>
      </c>
      <c r="E1464" s="7">
        <v>38584</v>
      </c>
    </row>
    <row r="1465" spans="1:5" x14ac:dyDescent="0.2">
      <c r="A1465" s="5">
        <v>42735</v>
      </c>
      <c r="B1465" s="40">
        <v>17200</v>
      </c>
      <c r="C1465" s="6" t="s">
        <v>20</v>
      </c>
      <c r="D1465" s="6" t="s">
        <v>5</v>
      </c>
      <c r="E1465" s="7">
        <v>43763</v>
      </c>
    </row>
    <row r="1466" spans="1:5" x14ac:dyDescent="0.2">
      <c r="A1466" s="5">
        <v>42735</v>
      </c>
      <c r="B1466" s="40">
        <v>17235</v>
      </c>
      <c r="C1466" s="6" t="s">
        <v>20</v>
      </c>
      <c r="D1466" s="6" t="s">
        <v>5</v>
      </c>
      <c r="E1466" s="7">
        <v>48734</v>
      </c>
    </row>
    <row r="1467" spans="1:5" x14ac:dyDescent="0.2">
      <c r="A1467" s="5">
        <v>42735</v>
      </c>
      <c r="B1467" s="40">
        <v>17271</v>
      </c>
      <c r="C1467" s="6" t="s">
        <v>6</v>
      </c>
      <c r="D1467" s="6" t="s">
        <v>5</v>
      </c>
      <c r="E1467" s="7">
        <v>40643.199999999997</v>
      </c>
    </row>
    <row r="1468" spans="1:5" x14ac:dyDescent="0.2">
      <c r="A1468" s="5">
        <v>42735</v>
      </c>
      <c r="B1468" s="40">
        <v>17281</v>
      </c>
      <c r="C1468" s="6" t="s">
        <v>6</v>
      </c>
      <c r="D1468" s="6" t="s">
        <v>5</v>
      </c>
      <c r="E1468" s="7">
        <v>39686.400000000001</v>
      </c>
    </row>
    <row r="1469" spans="1:5" x14ac:dyDescent="0.2">
      <c r="A1469" s="5">
        <v>42735</v>
      </c>
      <c r="B1469" s="40">
        <v>17296</v>
      </c>
      <c r="C1469" s="6" t="s">
        <v>20</v>
      </c>
      <c r="D1469" s="6" t="s">
        <v>5</v>
      </c>
      <c r="E1469" s="7">
        <v>39062</v>
      </c>
    </row>
    <row r="1470" spans="1:5" x14ac:dyDescent="0.2">
      <c r="A1470" s="5">
        <v>42735</v>
      </c>
      <c r="B1470" s="40">
        <v>17301</v>
      </c>
      <c r="C1470" s="6" t="s">
        <v>20</v>
      </c>
      <c r="D1470" s="6" t="s">
        <v>5</v>
      </c>
      <c r="E1470" s="7">
        <v>43763</v>
      </c>
    </row>
    <row r="1471" spans="1:5" x14ac:dyDescent="0.2">
      <c r="A1471" s="5">
        <v>42735</v>
      </c>
      <c r="B1471" s="40">
        <v>17305</v>
      </c>
      <c r="C1471" s="6" t="s">
        <v>7</v>
      </c>
      <c r="D1471" s="6" t="s">
        <v>5</v>
      </c>
      <c r="E1471" s="7">
        <v>62990.559999999998</v>
      </c>
    </row>
    <row r="1472" spans="1:5" x14ac:dyDescent="0.2">
      <c r="A1472" s="5">
        <v>42735</v>
      </c>
      <c r="B1472" s="40">
        <v>17308</v>
      </c>
      <c r="C1472" s="6" t="s">
        <v>20</v>
      </c>
      <c r="D1472" s="6" t="s">
        <v>5</v>
      </c>
      <c r="E1472" s="7">
        <v>43763</v>
      </c>
    </row>
    <row r="1473" spans="1:5" x14ac:dyDescent="0.2">
      <c r="A1473" s="5">
        <v>42735</v>
      </c>
      <c r="B1473" s="40">
        <v>17345</v>
      </c>
      <c r="C1473" s="6" t="s">
        <v>6</v>
      </c>
      <c r="D1473" s="6" t="s">
        <v>5</v>
      </c>
      <c r="E1473" s="7">
        <v>43097.599999999999</v>
      </c>
    </row>
    <row r="1474" spans="1:5" x14ac:dyDescent="0.2">
      <c r="A1474" s="5">
        <v>42735</v>
      </c>
      <c r="B1474" s="40">
        <v>17396</v>
      </c>
      <c r="C1474" s="6" t="s">
        <v>20</v>
      </c>
      <c r="D1474" s="6" t="s">
        <v>5</v>
      </c>
      <c r="E1474" s="7">
        <v>43763</v>
      </c>
    </row>
    <row r="1475" spans="1:5" x14ac:dyDescent="0.2">
      <c r="A1475" s="5">
        <v>42735</v>
      </c>
      <c r="B1475" s="40">
        <v>17399</v>
      </c>
      <c r="C1475" s="6" t="s">
        <v>20</v>
      </c>
      <c r="D1475" s="6" t="s">
        <v>5</v>
      </c>
      <c r="E1475" s="7">
        <v>43763</v>
      </c>
    </row>
    <row r="1476" spans="1:5" x14ac:dyDescent="0.2">
      <c r="A1476" s="5">
        <v>42735</v>
      </c>
      <c r="B1476" s="40">
        <v>17400</v>
      </c>
      <c r="C1476" s="6" t="s">
        <v>20</v>
      </c>
      <c r="D1476" s="6" t="s">
        <v>5</v>
      </c>
      <c r="E1476" s="7">
        <v>43763</v>
      </c>
    </row>
    <row r="1477" spans="1:5" x14ac:dyDescent="0.2">
      <c r="A1477" s="5">
        <v>42735</v>
      </c>
      <c r="B1477" s="40">
        <v>17402</v>
      </c>
      <c r="C1477" s="6" t="s">
        <v>20</v>
      </c>
      <c r="D1477" s="6" t="s">
        <v>5</v>
      </c>
      <c r="E1477" s="7">
        <v>43763</v>
      </c>
    </row>
    <row r="1478" spans="1:5" x14ac:dyDescent="0.2">
      <c r="A1478" s="5">
        <v>42735</v>
      </c>
      <c r="B1478" s="40">
        <v>17403</v>
      </c>
      <c r="C1478" s="6" t="s">
        <v>6</v>
      </c>
      <c r="D1478" s="6" t="s">
        <v>5</v>
      </c>
      <c r="E1478" s="7">
        <v>48325.26</v>
      </c>
    </row>
    <row r="1479" spans="1:5" x14ac:dyDescent="0.2">
      <c r="A1479" s="5">
        <v>42735</v>
      </c>
      <c r="B1479" s="40">
        <v>17404</v>
      </c>
      <c r="C1479" s="6" t="s">
        <v>20</v>
      </c>
      <c r="D1479" s="6" t="s">
        <v>5</v>
      </c>
      <c r="E1479" s="7">
        <v>45947</v>
      </c>
    </row>
    <row r="1480" spans="1:5" x14ac:dyDescent="0.2">
      <c r="A1480" s="5">
        <v>42735</v>
      </c>
      <c r="B1480" s="40">
        <v>17406</v>
      </c>
      <c r="C1480" s="6" t="s">
        <v>6</v>
      </c>
      <c r="D1480" s="6" t="s">
        <v>5</v>
      </c>
      <c r="E1480" s="7">
        <v>54204.800000000003</v>
      </c>
    </row>
    <row r="1481" spans="1:5" x14ac:dyDescent="0.2">
      <c r="A1481" s="5">
        <v>42735</v>
      </c>
      <c r="B1481" s="40">
        <v>17407</v>
      </c>
      <c r="C1481" s="6" t="s">
        <v>20</v>
      </c>
      <c r="D1481" s="6" t="s">
        <v>5</v>
      </c>
      <c r="E1481" s="7">
        <v>43763</v>
      </c>
    </row>
    <row r="1482" spans="1:5" x14ac:dyDescent="0.2">
      <c r="A1482" s="5">
        <v>42735</v>
      </c>
      <c r="B1482" s="40">
        <v>17410</v>
      </c>
      <c r="C1482" s="6" t="s">
        <v>20</v>
      </c>
      <c r="D1482" s="6" t="s">
        <v>5</v>
      </c>
      <c r="E1482" s="7">
        <v>45947</v>
      </c>
    </row>
    <row r="1483" spans="1:5" x14ac:dyDescent="0.2">
      <c r="A1483" s="5">
        <v>42735</v>
      </c>
      <c r="B1483" s="40">
        <v>17413</v>
      </c>
      <c r="C1483" s="6" t="s">
        <v>20</v>
      </c>
      <c r="D1483" s="6" t="s">
        <v>5</v>
      </c>
      <c r="E1483" s="7">
        <v>43243</v>
      </c>
    </row>
    <row r="1484" spans="1:5" x14ac:dyDescent="0.2">
      <c r="A1484" s="5">
        <v>42735</v>
      </c>
      <c r="B1484" s="40">
        <v>17414</v>
      </c>
      <c r="C1484" s="6" t="s">
        <v>20</v>
      </c>
      <c r="D1484" s="6" t="s">
        <v>5</v>
      </c>
      <c r="E1484" s="7">
        <v>43243</v>
      </c>
    </row>
    <row r="1485" spans="1:5" x14ac:dyDescent="0.2">
      <c r="A1485" s="5">
        <v>42735</v>
      </c>
      <c r="B1485" s="40">
        <v>17415</v>
      </c>
      <c r="C1485" s="6" t="s">
        <v>20</v>
      </c>
      <c r="D1485" s="6" t="s">
        <v>5</v>
      </c>
      <c r="E1485" s="7">
        <v>38646</v>
      </c>
    </row>
    <row r="1486" spans="1:5" x14ac:dyDescent="0.2">
      <c r="A1486" s="5">
        <v>42735</v>
      </c>
      <c r="B1486" s="40">
        <v>17428</v>
      </c>
      <c r="C1486" s="6" t="s">
        <v>7</v>
      </c>
      <c r="D1486" s="6" t="s">
        <v>5</v>
      </c>
      <c r="E1486" s="7">
        <v>79027</v>
      </c>
    </row>
    <row r="1487" spans="1:5" x14ac:dyDescent="0.2">
      <c r="A1487" s="5">
        <v>42735</v>
      </c>
      <c r="B1487" s="40">
        <v>17438</v>
      </c>
      <c r="C1487" s="6" t="s">
        <v>6</v>
      </c>
      <c r="D1487" s="6" t="s">
        <v>5</v>
      </c>
      <c r="E1487" s="7">
        <v>47923.199999999997</v>
      </c>
    </row>
    <row r="1488" spans="1:5" x14ac:dyDescent="0.2">
      <c r="A1488" s="5">
        <v>42735</v>
      </c>
      <c r="B1488" s="40">
        <v>17439</v>
      </c>
      <c r="C1488" s="6" t="s">
        <v>6</v>
      </c>
      <c r="D1488" s="6" t="s">
        <v>5</v>
      </c>
      <c r="E1488" s="7">
        <v>47923.199999999997</v>
      </c>
    </row>
    <row r="1489" spans="1:5" x14ac:dyDescent="0.2">
      <c r="A1489" s="5">
        <v>42735</v>
      </c>
      <c r="B1489" s="40">
        <v>17460</v>
      </c>
      <c r="C1489" s="6" t="s">
        <v>7</v>
      </c>
      <c r="D1489" s="6" t="s">
        <v>5</v>
      </c>
      <c r="E1489" s="7">
        <v>75642.63</v>
      </c>
    </row>
    <row r="1490" spans="1:5" x14ac:dyDescent="0.2">
      <c r="A1490" s="5">
        <v>42735</v>
      </c>
      <c r="B1490" s="40">
        <v>17488</v>
      </c>
      <c r="C1490" s="6" t="s">
        <v>6</v>
      </c>
      <c r="D1490" s="6" t="s">
        <v>5</v>
      </c>
      <c r="E1490" s="7">
        <v>40185.599999999999</v>
      </c>
    </row>
    <row r="1491" spans="1:5" x14ac:dyDescent="0.2">
      <c r="A1491" s="5">
        <v>42735</v>
      </c>
      <c r="B1491" s="40">
        <v>17500</v>
      </c>
      <c r="C1491" s="6" t="s">
        <v>6</v>
      </c>
      <c r="D1491" s="6" t="s">
        <v>5</v>
      </c>
      <c r="E1491" s="7">
        <v>41163.199999999997</v>
      </c>
    </row>
    <row r="1492" spans="1:5" x14ac:dyDescent="0.2">
      <c r="A1492" s="5">
        <v>42735</v>
      </c>
      <c r="B1492" s="40">
        <v>17501</v>
      </c>
      <c r="C1492" s="6" t="s">
        <v>6</v>
      </c>
      <c r="D1492" s="6" t="s">
        <v>5</v>
      </c>
      <c r="E1492" s="7">
        <v>42972.800000000003</v>
      </c>
    </row>
    <row r="1493" spans="1:5" x14ac:dyDescent="0.2">
      <c r="A1493" s="5">
        <v>42735</v>
      </c>
      <c r="B1493" s="40">
        <v>17504</v>
      </c>
      <c r="C1493" s="6" t="s">
        <v>7</v>
      </c>
      <c r="D1493" s="6" t="s">
        <v>5</v>
      </c>
      <c r="E1493" s="7">
        <v>76898.350000000006</v>
      </c>
    </row>
    <row r="1494" spans="1:5" x14ac:dyDescent="0.2">
      <c r="A1494" s="5">
        <v>42735</v>
      </c>
      <c r="B1494" s="40">
        <v>17515</v>
      </c>
      <c r="C1494" s="6" t="s">
        <v>20</v>
      </c>
      <c r="D1494" s="6" t="s">
        <v>5</v>
      </c>
      <c r="E1494" s="7">
        <v>43659</v>
      </c>
    </row>
    <row r="1495" spans="1:5" x14ac:dyDescent="0.2">
      <c r="A1495" s="5">
        <v>42735</v>
      </c>
      <c r="B1495" s="40">
        <v>17516</v>
      </c>
      <c r="C1495" s="6" t="s">
        <v>20</v>
      </c>
      <c r="D1495" s="6" t="s">
        <v>5</v>
      </c>
      <c r="E1495" s="7">
        <v>39062</v>
      </c>
    </row>
    <row r="1496" spans="1:5" x14ac:dyDescent="0.2">
      <c r="A1496" s="5">
        <v>42735</v>
      </c>
      <c r="B1496" s="40">
        <v>17518</v>
      </c>
      <c r="C1496" s="6" t="s">
        <v>6</v>
      </c>
      <c r="D1496" s="6" t="s">
        <v>5</v>
      </c>
      <c r="E1496" s="7">
        <v>49524.800000000003</v>
      </c>
    </row>
    <row r="1497" spans="1:5" x14ac:dyDescent="0.2">
      <c r="A1497" s="5">
        <v>42735</v>
      </c>
      <c r="B1497" s="40">
        <v>17519</v>
      </c>
      <c r="C1497" s="6" t="s">
        <v>6</v>
      </c>
      <c r="D1497" s="6" t="s">
        <v>5</v>
      </c>
      <c r="E1497" s="7">
        <v>42889.599999999999</v>
      </c>
    </row>
    <row r="1498" spans="1:5" x14ac:dyDescent="0.2">
      <c r="A1498" s="5">
        <v>42735</v>
      </c>
      <c r="B1498" s="40">
        <v>17521</v>
      </c>
      <c r="C1498" s="6" t="s">
        <v>20</v>
      </c>
      <c r="D1498" s="6" t="s">
        <v>5</v>
      </c>
      <c r="E1498" s="7">
        <v>39062</v>
      </c>
    </row>
    <row r="1499" spans="1:5" x14ac:dyDescent="0.2">
      <c r="A1499" s="5">
        <v>42735</v>
      </c>
      <c r="B1499" s="40">
        <v>17550</v>
      </c>
      <c r="C1499" s="6" t="s">
        <v>6</v>
      </c>
      <c r="D1499" s="6" t="s">
        <v>5</v>
      </c>
      <c r="E1499" s="7">
        <v>63148.800000000003</v>
      </c>
    </row>
    <row r="1500" spans="1:5" x14ac:dyDescent="0.2">
      <c r="A1500" s="5">
        <v>42735</v>
      </c>
      <c r="B1500" s="40">
        <v>17555</v>
      </c>
      <c r="C1500" s="6" t="s">
        <v>6</v>
      </c>
      <c r="D1500" s="6" t="s">
        <v>5</v>
      </c>
      <c r="E1500" s="7">
        <v>42889.599999999999</v>
      </c>
    </row>
    <row r="1501" spans="1:5" x14ac:dyDescent="0.2">
      <c r="A1501" s="5">
        <v>42735</v>
      </c>
      <c r="B1501" s="40">
        <v>17576</v>
      </c>
      <c r="C1501" s="6" t="s">
        <v>20</v>
      </c>
      <c r="D1501" s="6" t="s">
        <v>5</v>
      </c>
      <c r="E1501" s="7">
        <v>43659</v>
      </c>
    </row>
    <row r="1502" spans="1:5" x14ac:dyDescent="0.2">
      <c r="A1502" s="5">
        <v>42735</v>
      </c>
      <c r="B1502" s="40">
        <v>17598</v>
      </c>
      <c r="C1502" s="6" t="s">
        <v>7</v>
      </c>
      <c r="D1502" s="6" t="s">
        <v>5</v>
      </c>
      <c r="E1502" s="7">
        <v>75780</v>
      </c>
    </row>
    <row r="1503" spans="1:5" x14ac:dyDescent="0.2">
      <c r="A1503" s="5">
        <v>42735</v>
      </c>
      <c r="B1503" s="40">
        <v>17636</v>
      </c>
      <c r="C1503" s="6" t="s">
        <v>6</v>
      </c>
      <c r="D1503" s="6" t="s">
        <v>5</v>
      </c>
      <c r="E1503" s="7">
        <v>41038.400000000001</v>
      </c>
    </row>
    <row r="1504" spans="1:5" x14ac:dyDescent="0.2">
      <c r="A1504" s="5">
        <v>42735</v>
      </c>
      <c r="B1504" s="40">
        <v>17637</v>
      </c>
      <c r="C1504" s="6" t="s">
        <v>6</v>
      </c>
      <c r="D1504" s="6" t="s">
        <v>5</v>
      </c>
      <c r="E1504" s="7">
        <v>40643.199999999997</v>
      </c>
    </row>
    <row r="1505" spans="1:5" x14ac:dyDescent="0.2">
      <c r="A1505" s="5">
        <v>42735</v>
      </c>
      <c r="B1505" s="40">
        <v>17638</v>
      </c>
      <c r="C1505" s="6" t="s">
        <v>6</v>
      </c>
      <c r="D1505" s="6" t="s">
        <v>5</v>
      </c>
      <c r="E1505" s="7">
        <v>40643.199999999997</v>
      </c>
    </row>
    <row r="1506" spans="1:5" x14ac:dyDescent="0.2">
      <c r="A1506" s="5">
        <v>42735</v>
      </c>
      <c r="B1506" s="40">
        <v>17646</v>
      </c>
      <c r="C1506" s="6" t="s">
        <v>20</v>
      </c>
      <c r="D1506" s="6" t="s">
        <v>5</v>
      </c>
      <c r="E1506" s="7">
        <v>36150</v>
      </c>
    </row>
    <row r="1507" spans="1:5" x14ac:dyDescent="0.2">
      <c r="A1507" s="5">
        <v>42735</v>
      </c>
      <c r="B1507" s="40">
        <v>17652</v>
      </c>
      <c r="C1507" s="6" t="s">
        <v>6</v>
      </c>
      <c r="D1507" s="6" t="s">
        <v>5</v>
      </c>
      <c r="E1507" s="7">
        <v>49254.400000000001</v>
      </c>
    </row>
    <row r="1508" spans="1:5" x14ac:dyDescent="0.2">
      <c r="A1508" s="5">
        <v>42735</v>
      </c>
      <c r="B1508" s="40">
        <v>17654</v>
      </c>
      <c r="C1508" s="6" t="s">
        <v>20</v>
      </c>
      <c r="D1508" s="6" t="s">
        <v>5</v>
      </c>
      <c r="E1508" s="7">
        <v>38646</v>
      </c>
    </row>
    <row r="1509" spans="1:5" x14ac:dyDescent="0.2">
      <c r="A1509" s="5">
        <v>42735</v>
      </c>
      <c r="B1509" s="40">
        <v>17655</v>
      </c>
      <c r="C1509" s="6" t="s">
        <v>6</v>
      </c>
      <c r="D1509" s="6" t="s">
        <v>5</v>
      </c>
      <c r="E1509" s="7">
        <v>42369.599999999999</v>
      </c>
    </row>
    <row r="1510" spans="1:5" x14ac:dyDescent="0.2">
      <c r="A1510" s="5">
        <v>42735</v>
      </c>
      <c r="B1510" s="40">
        <v>17657</v>
      </c>
      <c r="C1510" s="6" t="s">
        <v>20</v>
      </c>
      <c r="D1510" s="6" t="s">
        <v>5</v>
      </c>
      <c r="E1510" s="7">
        <v>38646</v>
      </c>
    </row>
    <row r="1511" spans="1:5" x14ac:dyDescent="0.2">
      <c r="A1511" s="5">
        <v>42735</v>
      </c>
      <c r="B1511" s="40">
        <v>17670</v>
      </c>
      <c r="C1511" s="6" t="s">
        <v>20</v>
      </c>
      <c r="D1511" s="6" t="s">
        <v>5</v>
      </c>
      <c r="E1511" s="7">
        <v>39062</v>
      </c>
    </row>
    <row r="1512" spans="1:5" x14ac:dyDescent="0.2">
      <c r="A1512" s="5">
        <v>42735</v>
      </c>
      <c r="B1512" s="40">
        <v>17685</v>
      </c>
      <c r="C1512" s="6" t="s">
        <v>20</v>
      </c>
      <c r="D1512" s="6" t="s">
        <v>5</v>
      </c>
      <c r="E1512" s="7">
        <v>43763</v>
      </c>
    </row>
    <row r="1513" spans="1:5" x14ac:dyDescent="0.2">
      <c r="A1513" s="5">
        <v>42735</v>
      </c>
      <c r="B1513" s="40">
        <v>17711</v>
      </c>
      <c r="C1513" s="6" t="s">
        <v>7</v>
      </c>
      <c r="D1513" s="6" t="s">
        <v>5</v>
      </c>
      <c r="E1513" s="7">
        <v>76199.399999999994</v>
      </c>
    </row>
    <row r="1514" spans="1:5" x14ac:dyDescent="0.2">
      <c r="A1514" s="5">
        <v>42735</v>
      </c>
      <c r="B1514" s="40">
        <v>17743</v>
      </c>
      <c r="C1514" s="6" t="s">
        <v>7</v>
      </c>
      <c r="D1514" s="6" t="s">
        <v>5</v>
      </c>
      <c r="E1514" s="7">
        <v>73202.100000000006</v>
      </c>
    </row>
    <row r="1515" spans="1:5" x14ac:dyDescent="0.2">
      <c r="A1515" s="5">
        <v>42735</v>
      </c>
      <c r="B1515" s="40">
        <v>17750</v>
      </c>
      <c r="C1515" s="6" t="s">
        <v>7</v>
      </c>
      <c r="D1515" s="6" t="s">
        <v>5</v>
      </c>
      <c r="E1515" s="7">
        <v>71849.45</v>
      </c>
    </row>
    <row r="1516" spans="1:5" x14ac:dyDescent="0.2">
      <c r="A1516" s="5">
        <v>42735</v>
      </c>
      <c r="B1516" s="40">
        <v>17753</v>
      </c>
      <c r="C1516" s="6" t="s">
        <v>7</v>
      </c>
      <c r="D1516" s="6" t="s">
        <v>5</v>
      </c>
      <c r="E1516" s="7">
        <v>92373.75</v>
      </c>
    </row>
    <row r="1517" spans="1:5" x14ac:dyDescent="0.2">
      <c r="A1517" s="5">
        <v>42735</v>
      </c>
      <c r="B1517" s="40">
        <v>17782</v>
      </c>
      <c r="C1517" s="6" t="s">
        <v>7</v>
      </c>
      <c r="D1517" s="6" t="s">
        <v>5</v>
      </c>
      <c r="E1517" s="7">
        <v>74263</v>
      </c>
    </row>
    <row r="1518" spans="1:5" x14ac:dyDescent="0.2">
      <c r="A1518" s="5">
        <v>42735</v>
      </c>
      <c r="B1518" s="40">
        <v>17783</v>
      </c>
      <c r="C1518" s="6" t="s">
        <v>6</v>
      </c>
      <c r="D1518" s="6" t="s">
        <v>5</v>
      </c>
      <c r="E1518" s="7">
        <v>36420.800000000003</v>
      </c>
    </row>
    <row r="1519" spans="1:5" x14ac:dyDescent="0.2">
      <c r="A1519" s="5">
        <v>42735</v>
      </c>
      <c r="B1519" s="40">
        <v>17788</v>
      </c>
      <c r="C1519" s="6" t="s">
        <v>7</v>
      </c>
      <c r="D1519" s="6" t="s">
        <v>5</v>
      </c>
      <c r="E1519" s="7">
        <v>77900.3</v>
      </c>
    </row>
    <row r="1520" spans="1:5" x14ac:dyDescent="0.2">
      <c r="A1520" s="5">
        <v>42735</v>
      </c>
      <c r="B1520" s="40">
        <v>17790</v>
      </c>
      <c r="C1520" s="6" t="s">
        <v>20</v>
      </c>
      <c r="D1520" s="6" t="s">
        <v>5</v>
      </c>
      <c r="E1520" s="7">
        <v>35734</v>
      </c>
    </row>
    <row r="1521" spans="1:5" x14ac:dyDescent="0.2">
      <c r="A1521" s="5">
        <v>42735</v>
      </c>
      <c r="B1521" s="40">
        <v>17792</v>
      </c>
      <c r="C1521" s="6" t="s">
        <v>6</v>
      </c>
      <c r="D1521" s="6" t="s">
        <v>5</v>
      </c>
      <c r="E1521" s="7">
        <v>39728</v>
      </c>
    </row>
    <row r="1522" spans="1:5" x14ac:dyDescent="0.2">
      <c r="A1522" s="5">
        <v>42735</v>
      </c>
      <c r="B1522" s="40">
        <v>17794</v>
      </c>
      <c r="C1522" s="6" t="s">
        <v>6</v>
      </c>
      <c r="D1522" s="6" t="s">
        <v>5</v>
      </c>
      <c r="E1522" s="7">
        <v>39395.199999999997</v>
      </c>
    </row>
    <row r="1523" spans="1:5" x14ac:dyDescent="0.2">
      <c r="A1523" s="5">
        <v>42735</v>
      </c>
      <c r="B1523" s="40">
        <v>17795</v>
      </c>
      <c r="C1523" s="6" t="s">
        <v>7</v>
      </c>
      <c r="D1523" s="6" t="s">
        <v>5</v>
      </c>
      <c r="E1523" s="7">
        <v>95275</v>
      </c>
    </row>
    <row r="1524" spans="1:5" x14ac:dyDescent="0.2">
      <c r="A1524" s="5">
        <v>42735</v>
      </c>
      <c r="B1524" s="40">
        <v>17799</v>
      </c>
      <c r="C1524" s="6" t="s">
        <v>20</v>
      </c>
      <c r="D1524" s="6" t="s">
        <v>5</v>
      </c>
      <c r="E1524" s="7">
        <v>37918</v>
      </c>
    </row>
    <row r="1525" spans="1:5" x14ac:dyDescent="0.2">
      <c r="A1525" s="5">
        <v>42735</v>
      </c>
      <c r="B1525" s="40">
        <v>17823</v>
      </c>
      <c r="C1525" s="6" t="s">
        <v>6</v>
      </c>
      <c r="D1525" s="6" t="s">
        <v>5</v>
      </c>
      <c r="E1525" s="7">
        <v>39478.400000000001</v>
      </c>
    </row>
    <row r="1526" spans="1:5" x14ac:dyDescent="0.2">
      <c r="A1526" s="5">
        <v>42735</v>
      </c>
      <c r="B1526" s="40">
        <v>17829</v>
      </c>
      <c r="C1526" s="6" t="s">
        <v>6</v>
      </c>
      <c r="D1526" s="6" t="s">
        <v>5</v>
      </c>
      <c r="E1526" s="7">
        <v>42598.400000000001</v>
      </c>
    </row>
    <row r="1527" spans="1:5" x14ac:dyDescent="0.2">
      <c r="A1527" s="5">
        <v>42735</v>
      </c>
      <c r="B1527" s="40">
        <v>17839</v>
      </c>
      <c r="C1527" s="6" t="s">
        <v>6</v>
      </c>
      <c r="D1527" s="6" t="s">
        <v>5</v>
      </c>
      <c r="E1527" s="7">
        <v>46488</v>
      </c>
    </row>
    <row r="1528" spans="1:5" x14ac:dyDescent="0.2">
      <c r="A1528" s="5">
        <v>42735</v>
      </c>
      <c r="B1528" s="40">
        <v>17860</v>
      </c>
      <c r="C1528" s="6" t="s">
        <v>7</v>
      </c>
      <c r="D1528" s="6" t="s">
        <v>5</v>
      </c>
      <c r="E1528" s="7">
        <v>96305</v>
      </c>
    </row>
    <row r="1529" spans="1:5" x14ac:dyDescent="0.2">
      <c r="A1529" s="5">
        <v>42735</v>
      </c>
      <c r="B1529" s="40">
        <v>17863</v>
      </c>
      <c r="C1529" s="6" t="s">
        <v>20</v>
      </c>
      <c r="D1529" s="6" t="s">
        <v>5</v>
      </c>
      <c r="E1529" s="7">
        <v>38646</v>
      </c>
    </row>
    <row r="1530" spans="1:5" x14ac:dyDescent="0.2">
      <c r="A1530" s="5">
        <v>42735</v>
      </c>
      <c r="B1530" s="40">
        <v>17924</v>
      </c>
      <c r="C1530" s="6" t="s">
        <v>7</v>
      </c>
      <c r="D1530" s="6" t="s">
        <v>5</v>
      </c>
      <c r="E1530" s="7">
        <v>91488.83</v>
      </c>
    </row>
    <row r="1531" spans="1:5" x14ac:dyDescent="0.2">
      <c r="A1531" s="5">
        <v>42735</v>
      </c>
      <c r="B1531" s="40">
        <v>17936</v>
      </c>
      <c r="C1531" s="6" t="s">
        <v>6</v>
      </c>
      <c r="D1531" s="6" t="s">
        <v>5</v>
      </c>
      <c r="E1531" s="7">
        <v>59425.599999999999</v>
      </c>
    </row>
    <row r="1532" spans="1:5" x14ac:dyDescent="0.2">
      <c r="A1532" s="5">
        <v>42735</v>
      </c>
      <c r="B1532" s="40">
        <v>17942</v>
      </c>
      <c r="C1532" s="6" t="s">
        <v>6</v>
      </c>
      <c r="D1532" s="6" t="s">
        <v>5</v>
      </c>
      <c r="E1532" s="7">
        <v>61198.8</v>
      </c>
    </row>
    <row r="1533" spans="1:5" x14ac:dyDescent="0.2">
      <c r="A1533" s="5">
        <v>42735</v>
      </c>
      <c r="B1533" s="40">
        <v>17948</v>
      </c>
      <c r="C1533" s="6" t="s">
        <v>7</v>
      </c>
      <c r="D1533" s="6" t="s">
        <v>5</v>
      </c>
      <c r="E1533" s="7">
        <v>67505.070000000007</v>
      </c>
    </row>
    <row r="1534" spans="1:5" x14ac:dyDescent="0.2">
      <c r="A1534" s="5">
        <v>42735</v>
      </c>
      <c r="B1534" s="40">
        <v>17952</v>
      </c>
      <c r="C1534" s="6" t="s">
        <v>20</v>
      </c>
      <c r="D1534" s="6" t="s">
        <v>5</v>
      </c>
      <c r="E1534" s="7">
        <v>32552</v>
      </c>
    </row>
    <row r="1535" spans="1:5" x14ac:dyDescent="0.2">
      <c r="A1535" s="5">
        <v>42735</v>
      </c>
      <c r="B1535" s="40">
        <v>17958</v>
      </c>
      <c r="C1535" s="6" t="s">
        <v>6</v>
      </c>
      <c r="D1535" s="6" t="s">
        <v>5</v>
      </c>
      <c r="E1535" s="7">
        <v>35547.199999999997</v>
      </c>
    </row>
    <row r="1536" spans="1:5" x14ac:dyDescent="0.2">
      <c r="A1536" s="5">
        <v>42735</v>
      </c>
      <c r="B1536" s="40">
        <v>17982</v>
      </c>
      <c r="C1536" s="6" t="s">
        <v>20</v>
      </c>
      <c r="D1536" s="6" t="s">
        <v>5</v>
      </c>
      <c r="E1536" s="7">
        <v>39062</v>
      </c>
    </row>
    <row r="1537" spans="1:5" x14ac:dyDescent="0.2">
      <c r="A1537" s="5">
        <v>42735</v>
      </c>
      <c r="B1537" s="40">
        <v>19501</v>
      </c>
      <c r="C1537" s="6" t="s">
        <v>6</v>
      </c>
      <c r="D1537" s="6" t="s">
        <v>5</v>
      </c>
      <c r="E1537" s="7">
        <v>45489.599999999999</v>
      </c>
    </row>
    <row r="1538" spans="1:5" x14ac:dyDescent="0.2">
      <c r="A1538" s="5">
        <v>42735</v>
      </c>
      <c r="B1538" s="40">
        <v>19503</v>
      </c>
      <c r="C1538" s="6" t="s">
        <v>20</v>
      </c>
      <c r="D1538" s="6" t="s">
        <v>5</v>
      </c>
      <c r="E1538" s="7">
        <v>41579</v>
      </c>
    </row>
    <row r="1539" spans="1:5" x14ac:dyDescent="0.2">
      <c r="A1539" s="5">
        <v>42735</v>
      </c>
      <c r="B1539" s="40">
        <v>19505</v>
      </c>
      <c r="C1539" s="6" t="s">
        <v>20</v>
      </c>
      <c r="D1539" s="6" t="s">
        <v>5</v>
      </c>
      <c r="E1539" s="7">
        <v>41579</v>
      </c>
    </row>
    <row r="1540" spans="1:5" x14ac:dyDescent="0.2">
      <c r="A1540" s="5">
        <v>42735</v>
      </c>
      <c r="B1540" s="40">
        <v>19506</v>
      </c>
      <c r="C1540" s="6" t="s">
        <v>20</v>
      </c>
      <c r="D1540" s="6" t="s">
        <v>5</v>
      </c>
      <c r="E1540" s="7">
        <v>41579</v>
      </c>
    </row>
    <row r="1541" spans="1:5" x14ac:dyDescent="0.2">
      <c r="A1541" s="5">
        <v>42735</v>
      </c>
      <c r="B1541" s="40">
        <v>19507</v>
      </c>
      <c r="C1541" s="6" t="s">
        <v>20</v>
      </c>
      <c r="D1541" s="6" t="s">
        <v>5</v>
      </c>
      <c r="E1541" s="7">
        <v>41579</v>
      </c>
    </row>
    <row r="1542" spans="1:5" x14ac:dyDescent="0.2">
      <c r="A1542" s="5">
        <v>42735</v>
      </c>
      <c r="B1542" s="40">
        <v>19508</v>
      </c>
      <c r="C1542" s="6" t="s">
        <v>20</v>
      </c>
      <c r="D1542" s="6" t="s">
        <v>5</v>
      </c>
      <c r="E1542" s="7">
        <v>41579</v>
      </c>
    </row>
    <row r="1543" spans="1:5" x14ac:dyDescent="0.2">
      <c r="A1543" s="5">
        <v>42735</v>
      </c>
      <c r="B1543" s="40">
        <v>19510</v>
      </c>
      <c r="C1543" s="6" t="s">
        <v>20</v>
      </c>
      <c r="D1543" s="6" t="s">
        <v>5</v>
      </c>
      <c r="E1543" s="7">
        <v>41579</v>
      </c>
    </row>
    <row r="1544" spans="1:5" x14ac:dyDescent="0.2">
      <c r="A1544" s="5">
        <v>42735</v>
      </c>
      <c r="B1544" s="40">
        <v>19511</v>
      </c>
      <c r="C1544" s="6" t="s">
        <v>20</v>
      </c>
      <c r="D1544" s="6" t="s">
        <v>5</v>
      </c>
      <c r="E1544" s="7">
        <v>41579</v>
      </c>
    </row>
    <row r="1545" spans="1:5" x14ac:dyDescent="0.2">
      <c r="A1545" s="5">
        <v>42735</v>
      </c>
      <c r="B1545" s="40">
        <v>19512</v>
      </c>
      <c r="C1545" s="6" t="s">
        <v>20</v>
      </c>
      <c r="D1545" s="6" t="s">
        <v>5</v>
      </c>
      <c r="E1545" s="7">
        <v>41579</v>
      </c>
    </row>
    <row r="1546" spans="1:5" x14ac:dyDescent="0.2">
      <c r="A1546" s="5">
        <v>42735</v>
      </c>
      <c r="B1546" s="40">
        <v>19513</v>
      </c>
      <c r="C1546" s="6" t="s">
        <v>20</v>
      </c>
      <c r="D1546" s="6" t="s">
        <v>5</v>
      </c>
      <c r="E1546" s="7">
        <v>41579</v>
      </c>
    </row>
    <row r="1547" spans="1:5" x14ac:dyDescent="0.2">
      <c r="A1547" s="5">
        <v>42735</v>
      </c>
      <c r="B1547" s="40">
        <v>19517</v>
      </c>
      <c r="C1547" s="6" t="s">
        <v>20</v>
      </c>
      <c r="D1547" s="6" t="s">
        <v>5</v>
      </c>
      <c r="E1547" s="7">
        <v>41579</v>
      </c>
    </row>
    <row r="1548" spans="1:5" x14ac:dyDescent="0.2">
      <c r="A1548" s="5">
        <v>42735</v>
      </c>
      <c r="B1548" s="40">
        <v>19518</v>
      </c>
      <c r="C1548" s="6" t="s">
        <v>20</v>
      </c>
      <c r="D1548" s="6" t="s">
        <v>5</v>
      </c>
      <c r="E1548" s="7">
        <v>41579</v>
      </c>
    </row>
    <row r="1549" spans="1:5" x14ac:dyDescent="0.2">
      <c r="A1549" s="5">
        <v>42735</v>
      </c>
      <c r="B1549" s="40">
        <v>19519</v>
      </c>
      <c r="C1549" s="6" t="s">
        <v>20</v>
      </c>
      <c r="D1549" s="6" t="s">
        <v>5</v>
      </c>
      <c r="E1549" s="7">
        <v>41579</v>
      </c>
    </row>
    <row r="1550" spans="1:5" x14ac:dyDescent="0.2">
      <c r="A1550" s="5">
        <v>42735</v>
      </c>
      <c r="B1550" s="40">
        <v>19521</v>
      </c>
      <c r="C1550" s="6" t="s">
        <v>20</v>
      </c>
      <c r="D1550" s="6" t="s">
        <v>5</v>
      </c>
      <c r="E1550" s="7">
        <v>41579</v>
      </c>
    </row>
    <row r="1551" spans="1:5" x14ac:dyDescent="0.2">
      <c r="A1551" s="5">
        <v>42735</v>
      </c>
      <c r="B1551" s="40">
        <v>19522</v>
      </c>
      <c r="C1551" s="6" t="s">
        <v>20</v>
      </c>
      <c r="D1551" s="6" t="s">
        <v>5</v>
      </c>
      <c r="E1551" s="7">
        <v>41579</v>
      </c>
    </row>
    <row r="1552" spans="1:5" x14ac:dyDescent="0.2">
      <c r="A1552" s="5">
        <v>42735</v>
      </c>
      <c r="B1552" s="40">
        <v>19524</v>
      </c>
      <c r="C1552" s="6" t="s">
        <v>20</v>
      </c>
      <c r="D1552" s="6" t="s">
        <v>5</v>
      </c>
      <c r="E1552" s="7">
        <v>41579</v>
      </c>
    </row>
    <row r="1553" spans="1:5" x14ac:dyDescent="0.2">
      <c r="A1553" s="5">
        <v>42735</v>
      </c>
      <c r="B1553" s="40">
        <v>19542</v>
      </c>
      <c r="C1553" s="6" t="s">
        <v>6</v>
      </c>
      <c r="D1553" s="6" t="s">
        <v>5</v>
      </c>
      <c r="E1553" s="7">
        <v>51209.599999999999</v>
      </c>
    </row>
    <row r="1554" spans="1:5" x14ac:dyDescent="0.2">
      <c r="A1554" s="5">
        <v>42735</v>
      </c>
      <c r="B1554" s="40">
        <v>19563</v>
      </c>
      <c r="C1554" s="6" t="s">
        <v>7</v>
      </c>
      <c r="D1554" s="6" t="s">
        <v>5</v>
      </c>
      <c r="E1554" s="7">
        <v>71828.570000000007</v>
      </c>
    </row>
    <row r="1555" spans="1:5" x14ac:dyDescent="0.2">
      <c r="A1555" s="5">
        <v>42735</v>
      </c>
      <c r="B1555" s="40">
        <v>19564.099999999999</v>
      </c>
      <c r="C1555" s="6" t="s">
        <v>6</v>
      </c>
      <c r="D1555" s="6" t="s">
        <v>5</v>
      </c>
      <c r="E1555" s="7">
        <v>35360</v>
      </c>
    </row>
    <row r="1556" spans="1:5" x14ac:dyDescent="0.2">
      <c r="A1556" s="5">
        <v>42735</v>
      </c>
      <c r="B1556" s="40">
        <v>19566</v>
      </c>
      <c r="C1556" s="6" t="s">
        <v>6</v>
      </c>
      <c r="D1556" s="6" t="s">
        <v>5</v>
      </c>
      <c r="E1556" s="7">
        <v>51209.599999999999</v>
      </c>
    </row>
    <row r="1557" spans="1:5" x14ac:dyDescent="0.2">
      <c r="A1557" s="5">
        <v>42735</v>
      </c>
      <c r="B1557" s="40">
        <v>19571</v>
      </c>
      <c r="C1557" s="6" t="s">
        <v>6</v>
      </c>
      <c r="D1557" s="6" t="s">
        <v>5</v>
      </c>
      <c r="E1557" s="7">
        <v>33924.800000000003</v>
      </c>
    </row>
    <row r="1558" spans="1:5" x14ac:dyDescent="0.2">
      <c r="A1558" s="5">
        <v>42735</v>
      </c>
      <c r="B1558" s="40">
        <v>19592</v>
      </c>
      <c r="C1558" s="6" t="s">
        <v>6</v>
      </c>
      <c r="D1558" s="6" t="s">
        <v>5</v>
      </c>
      <c r="E1558" s="7">
        <v>51209.599999999999</v>
      </c>
    </row>
    <row r="1559" spans="1:5" x14ac:dyDescent="0.2">
      <c r="A1559" s="5">
        <v>42735</v>
      </c>
      <c r="B1559" s="40">
        <v>19607</v>
      </c>
      <c r="C1559" s="6" t="s">
        <v>7</v>
      </c>
      <c r="D1559" s="6" t="s">
        <v>5</v>
      </c>
      <c r="E1559" s="7">
        <v>77250</v>
      </c>
    </row>
    <row r="1560" spans="1:5" x14ac:dyDescent="0.2">
      <c r="A1560" s="5">
        <v>42735</v>
      </c>
      <c r="B1560" s="40">
        <v>19631</v>
      </c>
      <c r="C1560" s="6" t="s">
        <v>7</v>
      </c>
      <c r="D1560" s="6" t="s">
        <v>5</v>
      </c>
      <c r="E1560" s="7">
        <v>70287.899999999994</v>
      </c>
    </row>
    <row r="1561" spans="1:5" x14ac:dyDescent="0.2">
      <c r="A1561" s="5">
        <v>42735</v>
      </c>
      <c r="B1561" s="40">
        <v>19632</v>
      </c>
      <c r="C1561" s="6" t="s">
        <v>6</v>
      </c>
      <c r="D1561" s="6" t="s">
        <v>5</v>
      </c>
      <c r="E1561" s="7">
        <v>40248</v>
      </c>
    </row>
    <row r="1562" spans="1:5" x14ac:dyDescent="0.2">
      <c r="A1562" s="5">
        <v>42735</v>
      </c>
      <c r="B1562" s="40">
        <v>19633</v>
      </c>
      <c r="C1562" s="6" t="s">
        <v>6</v>
      </c>
      <c r="D1562" s="6" t="s">
        <v>5</v>
      </c>
      <c r="E1562" s="7">
        <v>35339.199999999997</v>
      </c>
    </row>
    <row r="1563" spans="1:5" x14ac:dyDescent="0.2">
      <c r="A1563" s="5">
        <v>42735</v>
      </c>
      <c r="B1563" s="40">
        <v>19635</v>
      </c>
      <c r="C1563" s="6" t="s">
        <v>7</v>
      </c>
      <c r="D1563" s="6" t="s">
        <v>5</v>
      </c>
      <c r="E1563" s="7">
        <v>70287.899999999994</v>
      </c>
    </row>
    <row r="1564" spans="1:5" x14ac:dyDescent="0.2">
      <c r="A1564" s="5">
        <v>42735</v>
      </c>
      <c r="B1564" s="40">
        <v>19639</v>
      </c>
      <c r="C1564" s="6" t="s">
        <v>6</v>
      </c>
      <c r="D1564" s="6" t="s">
        <v>5</v>
      </c>
      <c r="E1564" s="7">
        <v>33654.400000000001</v>
      </c>
    </row>
    <row r="1565" spans="1:5" x14ac:dyDescent="0.2">
      <c r="A1565" s="5">
        <v>42735</v>
      </c>
      <c r="B1565" s="40">
        <v>19677</v>
      </c>
      <c r="C1565" s="6" t="s">
        <v>6</v>
      </c>
      <c r="D1565" s="6" t="s">
        <v>5</v>
      </c>
      <c r="E1565" s="7">
        <v>49254.400000000001</v>
      </c>
    </row>
    <row r="1566" spans="1:5" x14ac:dyDescent="0.2">
      <c r="A1566" s="5">
        <v>42735</v>
      </c>
      <c r="B1566" s="40">
        <v>19678</v>
      </c>
      <c r="C1566" s="6" t="s">
        <v>7</v>
      </c>
      <c r="D1566" s="6" t="s">
        <v>5</v>
      </c>
      <c r="E1566" s="7">
        <v>73439</v>
      </c>
    </row>
    <row r="1567" spans="1:5" x14ac:dyDescent="0.2">
      <c r="A1567" s="5">
        <v>42735</v>
      </c>
      <c r="B1567" s="40">
        <v>19684</v>
      </c>
      <c r="C1567" s="6" t="s">
        <v>7</v>
      </c>
      <c r="D1567" s="6" t="s">
        <v>5</v>
      </c>
      <c r="E1567" s="7">
        <v>64890</v>
      </c>
    </row>
    <row r="1568" spans="1:5" x14ac:dyDescent="0.2">
      <c r="A1568" s="5">
        <v>42735</v>
      </c>
      <c r="B1568" s="40">
        <v>19695</v>
      </c>
      <c r="C1568" s="6" t="s">
        <v>6</v>
      </c>
      <c r="D1568" s="6" t="s">
        <v>5</v>
      </c>
      <c r="E1568" s="7">
        <v>41288</v>
      </c>
    </row>
    <row r="1569" spans="1:5" x14ac:dyDescent="0.2">
      <c r="A1569" s="5">
        <v>42735</v>
      </c>
      <c r="B1569" s="40">
        <v>19710</v>
      </c>
      <c r="C1569" s="6" t="s">
        <v>6</v>
      </c>
      <c r="D1569" s="6" t="s">
        <v>5</v>
      </c>
      <c r="E1569" s="7">
        <v>33571.199999999997</v>
      </c>
    </row>
    <row r="1570" spans="1:5" x14ac:dyDescent="0.2">
      <c r="A1570" s="5">
        <v>42735</v>
      </c>
      <c r="B1570" s="40">
        <v>19711</v>
      </c>
      <c r="C1570" s="6" t="s">
        <v>6</v>
      </c>
      <c r="D1570" s="6" t="s">
        <v>5</v>
      </c>
      <c r="E1570" s="7">
        <v>35360</v>
      </c>
    </row>
    <row r="1571" spans="1:5" x14ac:dyDescent="0.2">
      <c r="A1571" s="5">
        <v>42735</v>
      </c>
      <c r="B1571" s="40">
        <v>19722</v>
      </c>
      <c r="C1571" s="6" t="s">
        <v>6</v>
      </c>
      <c r="D1571" s="6" t="s">
        <v>5</v>
      </c>
      <c r="E1571" s="7">
        <v>46924.800000000003</v>
      </c>
    </row>
    <row r="1572" spans="1:5" x14ac:dyDescent="0.2">
      <c r="A1572" s="5">
        <v>42735</v>
      </c>
      <c r="B1572" s="40">
        <v>19725</v>
      </c>
      <c r="C1572" s="6" t="s">
        <v>6</v>
      </c>
      <c r="D1572" s="6" t="s">
        <v>5</v>
      </c>
      <c r="E1572" s="7">
        <v>39395.199999999997</v>
      </c>
    </row>
    <row r="1573" spans="1:5" x14ac:dyDescent="0.2">
      <c r="A1573" s="5">
        <v>42735</v>
      </c>
      <c r="B1573" s="40">
        <v>19726</v>
      </c>
      <c r="C1573" s="6" t="s">
        <v>6</v>
      </c>
      <c r="D1573" s="6" t="s">
        <v>5</v>
      </c>
      <c r="E1573" s="7">
        <v>37065.599999999999</v>
      </c>
    </row>
    <row r="1574" spans="1:5" x14ac:dyDescent="0.2">
      <c r="A1574" s="5">
        <v>42735</v>
      </c>
      <c r="B1574" s="40">
        <v>19730</v>
      </c>
      <c r="C1574" s="6" t="s">
        <v>6</v>
      </c>
      <c r="D1574" s="6" t="s">
        <v>5</v>
      </c>
      <c r="E1574" s="7">
        <v>37564.800000000003</v>
      </c>
    </row>
    <row r="1575" spans="1:5" x14ac:dyDescent="0.2">
      <c r="A1575" s="5">
        <v>42735</v>
      </c>
      <c r="B1575" s="40">
        <v>19739</v>
      </c>
      <c r="C1575" s="6" t="s">
        <v>6</v>
      </c>
      <c r="D1575" s="6" t="s">
        <v>5</v>
      </c>
      <c r="E1575" s="7">
        <v>73528</v>
      </c>
    </row>
    <row r="1576" spans="1:5" x14ac:dyDescent="0.2">
      <c r="A1576" s="5">
        <v>42735</v>
      </c>
      <c r="B1576" s="40">
        <v>19742</v>
      </c>
      <c r="C1576" s="6" t="s">
        <v>6</v>
      </c>
      <c r="D1576" s="6" t="s">
        <v>5</v>
      </c>
      <c r="E1576" s="7">
        <v>32136</v>
      </c>
    </row>
    <row r="1577" spans="1:5" x14ac:dyDescent="0.2">
      <c r="A1577" s="5">
        <v>42735</v>
      </c>
      <c r="B1577" s="40">
        <v>19743</v>
      </c>
      <c r="C1577" s="6" t="s">
        <v>6</v>
      </c>
      <c r="D1577" s="6" t="s">
        <v>5</v>
      </c>
      <c r="E1577" s="7">
        <v>32136</v>
      </c>
    </row>
    <row r="1578" spans="1:5" x14ac:dyDescent="0.2">
      <c r="A1578" s="5">
        <v>42735</v>
      </c>
      <c r="B1578" s="40">
        <v>19744</v>
      </c>
      <c r="C1578" s="6" t="s">
        <v>6</v>
      </c>
      <c r="D1578" s="6" t="s">
        <v>5</v>
      </c>
      <c r="E1578" s="7">
        <v>42182.400000000001</v>
      </c>
    </row>
    <row r="1579" spans="1:5" x14ac:dyDescent="0.2">
      <c r="A1579" s="5">
        <v>42735</v>
      </c>
      <c r="B1579" s="40">
        <v>19761</v>
      </c>
      <c r="C1579" s="6" t="s">
        <v>20</v>
      </c>
      <c r="D1579" s="6" t="s">
        <v>5</v>
      </c>
      <c r="E1579" s="7">
        <v>30306</v>
      </c>
    </row>
    <row r="1580" spans="1:5" x14ac:dyDescent="0.2">
      <c r="A1580" s="5">
        <v>42735</v>
      </c>
      <c r="B1580" s="40">
        <v>19762</v>
      </c>
      <c r="C1580" s="6" t="s">
        <v>20</v>
      </c>
      <c r="D1580" s="6" t="s">
        <v>5</v>
      </c>
      <c r="E1580" s="7">
        <v>29890</v>
      </c>
    </row>
    <row r="1581" spans="1:5" x14ac:dyDescent="0.2">
      <c r="A1581" s="5">
        <v>42735</v>
      </c>
      <c r="B1581" s="40">
        <v>19767</v>
      </c>
      <c r="C1581" s="6" t="s">
        <v>6</v>
      </c>
      <c r="D1581" s="6" t="s">
        <v>5</v>
      </c>
      <c r="E1581" s="7">
        <v>32136</v>
      </c>
    </row>
    <row r="1582" spans="1:5" x14ac:dyDescent="0.2">
      <c r="A1582" s="5">
        <v>42735</v>
      </c>
      <c r="B1582" s="40">
        <v>19769</v>
      </c>
      <c r="C1582" s="6" t="s">
        <v>6</v>
      </c>
      <c r="D1582" s="6" t="s">
        <v>5</v>
      </c>
      <c r="E1582" s="7">
        <v>46924.800000000003</v>
      </c>
    </row>
    <row r="1583" spans="1:5" x14ac:dyDescent="0.2">
      <c r="A1583" s="5">
        <v>42735</v>
      </c>
      <c r="B1583" s="40">
        <v>19770</v>
      </c>
      <c r="C1583" s="6" t="s">
        <v>7</v>
      </c>
      <c r="D1583" s="6" t="s">
        <v>5</v>
      </c>
      <c r="E1583" s="7">
        <v>118404</v>
      </c>
    </row>
    <row r="1584" spans="1:5" x14ac:dyDescent="0.2">
      <c r="A1584" s="5">
        <v>42735</v>
      </c>
      <c r="B1584" s="40">
        <v>19774</v>
      </c>
      <c r="C1584" s="6" t="s">
        <v>20</v>
      </c>
      <c r="D1584" s="6" t="s">
        <v>5</v>
      </c>
      <c r="E1584" s="7">
        <v>29890</v>
      </c>
    </row>
    <row r="1585" spans="1:5" x14ac:dyDescent="0.2">
      <c r="A1585" s="5">
        <v>42735</v>
      </c>
      <c r="B1585" s="40">
        <v>19798</v>
      </c>
      <c r="C1585" s="6" t="s">
        <v>6</v>
      </c>
      <c r="D1585" s="6" t="s">
        <v>5</v>
      </c>
      <c r="E1585" s="7">
        <v>31720</v>
      </c>
    </row>
    <row r="1586" spans="1:5" x14ac:dyDescent="0.2">
      <c r="A1586" s="5">
        <v>42735</v>
      </c>
      <c r="B1586" s="40">
        <v>19801</v>
      </c>
      <c r="C1586" s="6" t="s">
        <v>6</v>
      </c>
      <c r="D1586" s="6" t="s">
        <v>5</v>
      </c>
      <c r="E1586" s="7">
        <v>31720</v>
      </c>
    </row>
    <row r="1587" spans="1:5" x14ac:dyDescent="0.2">
      <c r="A1587" s="5">
        <v>42735</v>
      </c>
      <c r="B1587" s="40">
        <v>19802</v>
      </c>
      <c r="C1587" s="6" t="s">
        <v>6</v>
      </c>
      <c r="D1587" s="6" t="s">
        <v>5</v>
      </c>
      <c r="E1587" s="7">
        <v>31720</v>
      </c>
    </row>
    <row r="1588" spans="1:5" x14ac:dyDescent="0.2">
      <c r="A1588" s="5">
        <v>42735</v>
      </c>
      <c r="B1588" s="40">
        <v>19806</v>
      </c>
      <c r="C1588" s="6" t="s">
        <v>6</v>
      </c>
      <c r="D1588" s="6" t="s">
        <v>5</v>
      </c>
      <c r="E1588" s="7">
        <v>31720</v>
      </c>
    </row>
    <row r="1589" spans="1:5" x14ac:dyDescent="0.2">
      <c r="A1589" s="5">
        <v>42735</v>
      </c>
      <c r="B1589" s="40">
        <v>19823</v>
      </c>
      <c r="C1589" s="6" t="s">
        <v>6</v>
      </c>
      <c r="D1589" s="6" t="s">
        <v>5</v>
      </c>
      <c r="E1589" s="7">
        <v>43846.400000000001</v>
      </c>
    </row>
    <row r="1590" spans="1:5" x14ac:dyDescent="0.2">
      <c r="A1590" s="5">
        <v>42735</v>
      </c>
      <c r="B1590" s="40">
        <v>19824</v>
      </c>
      <c r="C1590" s="6" t="s">
        <v>6</v>
      </c>
      <c r="D1590" s="6" t="s">
        <v>5</v>
      </c>
      <c r="E1590" s="7">
        <v>37128</v>
      </c>
    </row>
    <row r="1591" spans="1:5" x14ac:dyDescent="0.2">
      <c r="A1591" s="5">
        <v>42735</v>
      </c>
      <c r="B1591" s="40">
        <v>19879</v>
      </c>
      <c r="C1591" s="6" t="s">
        <v>7</v>
      </c>
      <c r="D1591" s="6" t="s">
        <v>5</v>
      </c>
      <c r="E1591" s="7">
        <v>84000</v>
      </c>
    </row>
    <row r="1592" spans="1:5" x14ac:dyDescent="0.2">
      <c r="A1592" s="5">
        <v>42735</v>
      </c>
      <c r="B1592" s="40">
        <v>19883</v>
      </c>
      <c r="C1592" s="6" t="s">
        <v>6</v>
      </c>
      <c r="D1592" s="6" t="s">
        <v>5</v>
      </c>
      <c r="E1592" s="7">
        <v>34486</v>
      </c>
    </row>
    <row r="1593" spans="1:5" x14ac:dyDescent="0.2">
      <c r="A1593" s="5">
        <v>42735</v>
      </c>
      <c r="B1593" s="40">
        <v>19889</v>
      </c>
      <c r="C1593" s="6" t="s">
        <v>6</v>
      </c>
      <c r="D1593" s="6" t="s">
        <v>5</v>
      </c>
      <c r="E1593" s="7">
        <v>38334</v>
      </c>
    </row>
    <row r="1594" spans="1:5" x14ac:dyDescent="0.2">
      <c r="A1594" s="5">
        <v>42735</v>
      </c>
      <c r="B1594" s="40">
        <v>19908</v>
      </c>
      <c r="C1594" s="6" t="s">
        <v>6</v>
      </c>
      <c r="D1594" s="6" t="s">
        <v>5</v>
      </c>
      <c r="E1594" s="7">
        <v>43763</v>
      </c>
    </row>
    <row r="1595" spans="1:5" x14ac:dyDescent="0.2">
      <c r="A1595" s="5">
        <v>42735</v>
      </c>
      <c r="B1595" s="40">
        <v>19921</v>
      </c>
      <c r="C1595" s="6" t="s">
        <v>6</v>
      </c>
      <c r="D1595" s="6" t="s">
        <v>5</v>
      </c>
      <c r="E1595" s="7">
        <v>58968</v>
      </c>
    </row>
    <row r="1596" spans="1:5" x14ac:dyDescent="0.2">
      <c r="A1596" s="5">
        <v>42735</v>
      </c>
      <c r="B1596" s="40">
        <v>19927</v>
      </c>
      <c r="C1596" s="6" t="s">
        <v>7</v>
      </c>
      <c r="D1596" s="6" t="s">
        <v>5</v>
      </c>
      <c r="E1596" s="7">
        <v>70634</v>
      </c>
    </row>
    <row r="1597" spans="1:5" x14ac:dyDescent="0.2">
      <c r="A1597" s="5">
        <v>43100</v>
      </c>
      <c r="B1597" s="40">
        <v>3003</v>
      </c>
      <c r="C1597" s="6" t="s">
        <v>20</v>
      </c>
      <c r="D1597" s="6" t="s">
        <v>5</v>
      </c>
      <c r="E1597" s="7">
        <v>59675</v>
      </c>
    </row>
    <row r="1598" spans="1:5" x14ac:dyDescent="0.2">
      <c r="A1598" s="5">
        <v>43100</v>
      </c>
      <c r="B1598" s="40">
        <v>3012</v>
      </c>
      <c r="C1598" s="6" t="s">
        <v>6</v>
      </c>
      <c r="D1598" s="6" t="s">
        <v>5</v>
      </c>
      <c r="E1598" s="7">
        <v>69888</v>
      </c>
    </row>
    <row r="1599" spans="1:5" x14ac:dyDescent="0.2">
      <c r="A1599" s="5">
        <v>43100</v>
      </c>
      <c r="B1599" s="40">
        <v>3014</v>
      </c>
      <c r="C1599" s="6" t="s">
        <v>6</v>
      </c>
      <c r="D1599" s="6" t="s">
        <v>5</v>
      </c>
      <c r="E1599" s="7">
        <v>52249.599999999999</v>
      </c>
    </row>
    <row r="1600" spans="1:5" x14ac:dyDescent="0.2">
      <c r="A1600" s="5">
        <v>43100</v>
      </c>
      <c r="B1600" s="40">
        <v>3015</v>
      </c>
      <c r="C1600" s="6" t="s">
        <v>6</v>
      </c>
      <c r="D1600" s="6" t="s">
        <v>5</v>
      </c>
      <c r="E1600" s="7">
        <v>59675.199999999997</v>
      </c>
    </row>
    <row r="1601" spans="1:5" x14ac:dyDescent="0.2">
      <c r="A1601" s="5">
        <v>43100</v>
      </c>
      <c r="B1601" s="40">
        <v>3020</v>
      </c>
      <c r="C1601" s="6" t="s">
        <v>6</v>
      </c>
      <c r="D1601" s="6" t="s">
        <v>5</v>
      </c>
      <c r="E1601" s="7">
        <v>55203.199999999997</v>
      </c>
    </row>
    <row r="1602" spans="1:5" x14ac:dyDescent="0.2">
      <c r="A1602" s="5">
        <v>43100</v>
      </c>
      <c r="B1602" s="40">
        <v>3026</v>
      </c>
      <c r="C1602" s="6" t="s">
        <v>7</v>
      </c>
      <c r="D1602" s="6" t="s">
        <v>5</v>
      </c>
      <c r="E1602" s="7">
        <v>71556.479999999996</v>
      </c>
    </row>
    <row r="1603" spans="1:5" x14ac:dyDescent="0.2">
      <c r="A1603" s="5">
        <v>43100</v>
      </c>
      <c r="B1603" s="40">
        <v>3038</v>
      </c>
      <c r="C1603" s="6" t="s">
        <v>20</v>
      </c>
      <c r="D1603" s="6" t="s">
        <v>5</v>
      </c>
      <c r="E1603" s="7">
        <v>57366</v>
      </c>
    </row>
    <row r="1604" spans="1:5" x14ac:dyDescent="0.2">
      <c r="A1604" s="5">
        <v>43100</v>
      </c>
      <c r="B1604" s="40">
        <v>3040</v>
      </c>
      <c r="C1604" s="6" t="s">
        <v>7</v>
      </c>
      <c r="D1604" s="6" t="s">
        <v>5</v>
      </c>
      <c r="E1604" s="7">
        <v>139000</v>
      </c>
    </row>
    <row r="1605" spans="1:5" x14ac:dyDescent="0.2">
      <c r="A1605" s="5">
        <v>43100</v>
      </c>
      <c r="B1605" s="40">
        <v>3042</v>
      </c>
      <c r="C1605" s="6" t="s">
        <v>7</v>
      </c>
      <c r="D1605" s="6" t="s">
        <v>5</v>
      </c>
      <c r="E1605" s="7">
        <v>76163.039999999994</v>
      </c>
    </row>
    <row r="1606" spans="1:5" x14ac:dyDescent="0.2">
      <c r="A1606" s="5">
        <v>43100</v>
      </c>
      <c r="B1606" s="40">
        <v>3043</v>
      </c>
      <c r="C1606" s="6" t="s">
        <v>6</v>
      </c>
      <c r="D1606" s="6" t="s">
        <v>5</v>
      </c>
      <c r="E1606" s="7">
        <v>46404.800000000003</v>
      </c>
    </row>
    <row r="1607" spans="1:5" x14ac:dyDescent="0.2">
      <c r="A1607" s="5">
        <v>43100</v>
      </c>
      <c r="B1607" s="40">
        <v>3047</v>
      </c>
      <c r="C1607" s="6" t="s">
        <v>7</v>
      </c>
      <c r="D1607" s="6" t="s">
        <v>5</v>
      </c>
      <c r="E1607" s="7">
        <v>132713.66</v>
      </c>
    </row>
    <row r="1608" spans="1:5" x14ac:dyDescent="0.2">
      <c r="A1608" s="5">
        <v>43100</v>
      </c>
      <c r="B1608" s="40">
        <v>3051</v>
      </c>
      <c r="C1608" s="6" t="s">
        <v>7</v>
      </c>
      <c r="D1608" s="6" t="s">
        <v>5</v>
      </c>
      <c r="E1608" s="7">
        <v>132999.85999999999</v>
      </c>
    </row>
    <row r="1609" spans="1:5" x14ac:dyDescent="0.2">
      <c r="A1609" s="5">
        <v>43100</v>
      </c>
      <c r="B1609" s="40">
        <v>3066</v>
      </c>
      <c r="C1609" s="6" t="s">
        <v>7</v>
      </c>
      <c r="D1609" s="6" t="s">
        <v>5</v>
      </c>
      <c r="E1609" s="7">
        <v>85864.69</v>
      </c>
    </row>
    <row r="1610" spans="1:5" x14ac:dyDescent="0.2">
      <c r="A1610" s="5">
        <v>43100</v>
      </c>
      <c r="B1610" s="40">
        <v>3078</v>
      </c>
      <c r="C1610" s="6" t="s">
        <v>6</v>
      </c>
      <c r="D1610" s="6" t="s">
        <v>5</v>
      </c>
      <c r="E1610" s="7">
        <v>59238.400000000001</v>
      </c>
    </row>
    <row r="1611" spans="1:5" x14ac:dyDescent="0.2">
      <c r="A1611" s="5">
        <v>43100</v>
      </c>
      <c r="B1611" s="40">
        <v>3083</v>
      </c>
      <c r="C1611" s="6" t="s">
        <v>7</v>
      </c>
      <c r="D1611" s="6" t="s">
        <v>5</v>
      </c>
      <c r="E1611" s="7">
        <v>91692.12</v>
      </c>
    </row>
    <row r="1612" spans="1:5" x14ac:dyDescent="0.2">
      <c r="A1612" s="5">
        <v>43100</v>
      </c>
      <c r="B1612" s="40">
        <v>3086</v>
      </c>
      <c r="C1612" s="6" t="s">
        <v>20</v>
      </c>
      <c r="D1612" s="6" t="s">
        <v>5</v>
      </c>
      <c r="E1612" s="7">
        <v>59550</v>
      </c>
    </row>
    <row r="1613" spans="1:5" x14ac:dyDescent="0.2">
      <c r="A1613" s="5">
        <v>43100</v>
      </c>
      <c r="B1613" s="40">
        <v>3088</v>
      </c>
      <c r="C1613" s="6" t="s">
        <v>20</v>
      </c>
      <c r="D1613" s="6" t="s">
        <v>5</v>
      </c>
      <c r="E1613" s="7">
        <v>60590</v>
      </c>
    </row>
    <row r="1614" spans="1:5" x14ac:dyDescent="0.2">
      <c r="A1614" s="5">
        <v>43100</v>
      </c>
      <c r="B1614" s="40">
        <v>3093</v>
      </c>
      <c r="C1614" s="6" t="s">
        <v>6</v>
      </c>
      <c r="D1614" s="6" t="s">
        <v>5</v>
      </c>
      <c r="E1614" s="7">
        <v>56971.199999999997</v>
      </c>
    </row>
    <row r="1615" spans="1:5" x14ac:dyDescent="0.2">
      <c r="A1615" s="5">
        <v>43100</v>
      </c>
      <c r="B1615" s="40">
        <v>3103</v>
      </c>
      <c r="C1615" s="6" t="s">
        <v>20</v>
      </c>
      <c r="D1615" s="6" t="s">
        <v>5</v>
      </c>
      <c r="E1615" s="7">
        <v>55536</v>
      </c>
    </row>
    <row r="1616" spans="1:5" x14ac:dyDescent="0.2">
      <c r="A1616" s="5">
        <v>43100</v>
      </c>
      <c r="B1616" s="40">
        <v>3107</v>
      </c>
      <c r="C1616" s="6" t="s">
        <v>6</v>
      </c>
      <c r="D1616" s="6" t="s">
        <v>5</v>
      </c>
      <c r="E1616" s="7">
        <v>51625.599999999999</v>
      </c>
    </row>
    <row r="1617" spans="1:5" x14ac:dyDescent="0.2">
      <c r="A1617" s="5">
        <v>43100</v>
      </c>
      <c r="B1617" s="40">
        <v>3115</v>
      </c>
      <c r="C1617" s="6" t="s">
        <v>6</v>
      </c>
      <c r="D1617" s="6" t="s">
        <v>5</v>
      </c>
      <c r="E1617" s="7">
        <v>59238.400000000001</v>
      </c>
    </row>
    <row r="1618" spans="1:5" x14ac:dyDescent="0.2">
      <c r="A1618" s="5">
        <v>43100</v>
      </c>
      <c r="B1618" s="40">
        <v>3117</v>
      </c>
      <c r="C1618" s="6" t="s">
        <v>6</v>
      </c>
      <c r="D1618" s="6" t="s">
        <v>5</v>
      </c>
      <c r="E1618" s="7">
        <v>58531.199999999997</v>
      </c>
    </row>
    <row r="1619" spans="1:5" x14ac:dyDescent="0.2">
      <c r="A1619" s="5">
        <v>43100</v>
      </c>
      <c r="B1619" s="40">
        <v>3118</v>
      </c>
      <c r="C1619" s="6" t="s">
        <v>6</v>
      </c>
      <c r="D1619" s="6" t="s">
        <v>5</v>
      </c>
      <c r="E1619" s="7">
        <v>57033.599999999999</v>
      </c>
    </row>
    <row r="1620" spans="1:5" x14ac:dyDescent="0.2">
      <c r="A1620" s="5">
        <v>43100</v>
      </c>
      <c r="B1620" s="40">
        <v>3119</v>
      </c>
      <c r="C1620" s="6" t="s">
        <v>7</v>
      </c>
      <c r="D1620" s="6" t="s">
        <v>5</v>
      </c>
      <c r="E1620" s="7">
        <v>91012.74</v>
      </c>
    </row>
    <row r="1621" spans="1:5" x14ac:dyDescent="0.2">
      <c r="A1621" s="5">
        <v>43100</v>
      </c>
      <c r="B1621" s="40">
        <v>3125</v>
      </c>
      <c r="C1621" s="6" t="s">
        <v>7</v>
      </c>
      <c r="D1621" s="6" t="s">
        <v>5</v>
      </c>
      <c r="E1621" s="7">
        <v>70639.37</v>
      </c>
    </row>
    <row r="1622" spans="1:5" x14ac:dyDescent="0.2">
      <c r="A1622" s="5">
        <v>43100</v>
      </c>
      <c r="B1622" s="40">
        <v>3131</v>
      </c>
      <c r="C1622" s="6" t="s">
        <v>6</v>
      </c>
      <c r="D1622" s="6" t="s">
        <v>5</v>
      </c>
      <c r="E1622" s="7">
        <v>59675.199999999997</v>
      </c>
    </row>
    <row r="1623" spans="1:5" x14ac:dyDescent="0.2">
      <c r="A1623" s="5">
        <v>43100</v>
      </c>
      <c r="B1623" s="40">
        <v>3148</v>
      </c>
      <c r="C1623" s="6" t="s">
        <v>6</v>
      </c>
      <c r="D1623" s="6" t="s">
        <v>5</v>
      </c>
      <c r="E1623" s="7">
        <v>63759.07</v>
      </c>
    </row>
    <row r="1624" spans="1:5" x14ac:dyDescent="0.2">
      <c r="A1624" s="5">
        <v>43100</v>
      </c>
      <c r="B1624" s="40">
        <v>3149</v>
      </c>
      <c r="C1624" s="6" t="s">
        <v>7</v>
      </c>
      <c r="D1624" s="6" t="s">
        <v>5</v>
      </c>
      <c r="E1624" s="7">
        <v>85230.25</v>
      </c>
    </row>
    <row r="1625" spans="1:5" x14ac:dyDescent="0.2">
      <c r="A1625" s="5">
        <v>43100</v>
      </c>
      <c r="B1625" s="40">
        <v>3157</v>
      </c>
      <c r="C1625" s="6" t="s">
        <v>6</v>
      </c>
      <c r="D1625" s="6" t="s">
        <v>5</v>
      </c>
      <c r="E1625" s="7">
        <v>61073.79</v>
      </c>
    </row>
    <row r="1626" spans="1:5" x14ac:dyDescent="0.2">
      <c r="A1626" s="5">
        <v>43100</v>
      </c>
      <c r="B1626" s="40">
        <v>3161</v>
      </c>
      <c r="C1626" s="6" t="s">
        <v>7</v>
      </c>
      <c r="D1626" s="6" t="s">
        <v>5</v>
      </c>
      <c r="E1626" s="7">
        <v>82110</v>
      </c>
    </row>
    <row r="1627" spans="1:5" x14ac:dyDescent="0.2">
      <c r="A1627" s="5">
        <v>43100</v>
      </c>
      <c r="B1627" s="40">
        <v>3171</v>
      </c>
      <c r="C1627" s="6" t="s">
        <v>6</v>
      </c>
      <c r="D1627" s="6" t="s">
        <v>5</v>
      </c>
      <c r="E1627" s="7">
        <v>48672</v>
      </c>
    </row>
    <row r="1628" spans="1:5" x14ac:dyDescent="0.2">
      <c r="A1628" s="5">
        <v>43100</v>
      </c>
      <c r="B1628" s="40">
        <v>3176</v>
      </c>
      <c r="C1628" s="6" t="s">
        <v>6</v>
      </c>
      <c r="D1628" s="6" t="s">
        <v>5</v>
      </c>
      <c r="E1628" s="7">
        <v>52902.93</v>
      </c>
    </row>
    <row r="1629" spans="1:5" x14ac:dyDescent="0.2">
      <c r="A1629" s="5">
        <v>43100</v>
      </c>
      <c r="B1629" s="40">
        <v>3189</v>
      </c>
      <c r="C1629" s="6" t="s">
        <v>6</v>
      </c>
      <c r="D1629" s="6" t="s">
        <v>5</v>
      </c>
      <c r="E1629" s="7">
        <v>59404.800000000003</v>
      </c>
    </row>
    <row r="1630" spans="1:5" x14ac:dyDescent="0.2">
      <c r="A1630" s="5">
        <v>43100</v>
      </c>
      <c r="B1630" s="40">
        <v>3196</v>
      </c>
      <c r="C1630" s="6" t="s">
        <v>7</v>
      </c>
      <c r="D1630" s="6" t="s">
        <v>5</v>
      </c>
      <c r="E1630" s="7">
        <v>93054.06</v>
      </c>
    </row>
    <row r="1631" spans="1:5" x14ac:dyDescent="0.2">
      <c r="A1631" s="5">
        <v>43100</v>
      </c>
      <c r="B1631" s="40">
        <v>3202</v>
      </c>
      <c r="C1631" s="6" t="s">
        <v>7</v>
      </c>
      <c r="D1631" s="6" t="s">
        <v>5</v>
      </c>
      <c r="E1631" s="7">
        <v>66038.490000000005</v>
      </c>
    </row>
    <row r="1632" spans="1:5" x14ac:dyDescent="0.2">
      <c r="A1632" s="5">
        <v>43100</v>
      </c>
      <c r="B1632" s="40">
        <v>3208</v>
      </c>
      <c r="C1632" s="6" t="s">
        <v>6</v>
      </c>
      <c r="D1632" s="6" t="s">
        <v>5</v>
      </c>
      <c r="E1632" s="7">
        <v>52249.599999999999</v>
      </c>
    </row>
    <row r="1633" spans="1:5" x14ac:dyDescent="0.2">
      <c r="A1633" s="5">
        <v>43100</v>
      </c>
      <c r="B1633" s="40">
        <v>3210</v>
      </c>
      <c r="C1633" s="6" t="s">
        <v>20</v>
      </c>
      <c r="D1633" s="6" t="s">
        <v>5</v>
      </c>
      <c r="E1633" s="7">
        <v>61526</v>
      </c>
    </row>
    <row r="1634" spans="1:5" x14ac:dyDescent="0.2">
      <c r="A1634" s="5">
        <v>43100</v>
      </c>
      <c r="B1634" s="40">
        <v>3212</v>
      </c>
      <c r="C1634" s="6" t="s">
        <v>7</v>
      </c>
      <c r="D1634" s="6" t="s">
        <v>5</v>
      </c>
      <c r="E1634" s="7">
        <v>79525.649999999994</v>
      </c>
    </row>
    <row r="1635" spans="1:5" x14ac:dyDescent="0.2">
      <c r="A1635" s="5">
        <v>43100</v>
      </c>
      <c r="B1635" s="40">
        <v>3222</v>
      </c>
      <c r="C1635" s="6" t="s">
        <v>6</v>
      </c>
      <c r="D1635" s="6" t="s">
        <v>5</v>
      </c>
      <c r="E1635" s="7">
        <v>63024</v>
      </c>
    </row>
    <row r="1636" spans="1:5" x14ac:dyDescent="0.2">
      <c r="A1636" s="5">
        <v>43100</v>
      </c>
      <c r="B1636" s="40">
        <v>3224</v>
      </c>
      <c r="C1636" s="6" t="s">
        <v>7</v>
      </c>
      <c r="D1636" s="6" t="s">
        <v>5</v>
      </c>
      <c r="E1636" s="7">
        <v>90388.52</v>
      </c>
    </row>
    <row r="1637" spans="1:5" x14ac:dyDescent="0.2">
      <c r="A1637" s="5">
        <v>43100</v>
      </c>
      <c r="B1637" s="40">
        <v>3228</v>
      </c>
      <c r="C1637" s="6" t="s">
        <v>20</v>
      </c>
      <c r="D1637" s="6" t="s">
        <v>5</v>
      </c>
      <c r="E1637" s="7">
        <v>55536</v>
      </c>
    </row>
    <row r="1638" spans="1:5" x14ac:dyDescent="0.2">
      <c r="A1638" s="5">
        <v>43100</v>
      </c>
      <c r="B1638" s="40">
        <v>3236</v>
      </c>
      <c r="C1638" s="6" t="s">
        <v>7</v>
      </c>
      <c r="D1638" s="6" t="s">
        <v>5</v>
      </c>
      <c r="E1638" s="7">
        <v>76973.98</v>
      </c>
    </row>
    <row r="1639" spans="1:5" x14ac:dyDescent="0.2">
      <c r="A1639" s="5">
        <v>43100</v>
      </c>
      <c r="B1639" s="40">
        <v>3246</v>
      </c>
      <c r="C1639" s="6" t="s">
        <v>7</v>
      </c>
      <c r="D1639" s="6" t="s">
        <v>5</v>
      </c>
      <c r="E1639" s="7">
        <v>86325.43</v>
      </c>
    </row>
    <row r="1640" spans="1:5" x14ac:dyDescent="0.2">
      <c r="A1640" s="5">
        <v>43100</v>
      </c>
      <c r="B1640" s="40">
        <v>3247</v>
      </c>
      <c r="C1640" s="6" t="s">
        <v>6</v>
      </c>
      <c r="D1640" s="6" t="s">
        <v>5</v>
      </c>
      <c r="E1640" s="7">
        <v>47465.599999999999</v>
      </c>
    </row>
    <row r="1641" spans="1:5" x14ac:dyDescent="0.2">
      <c r="A1641" s="5">
        <v>43100</v>
      </c>
      <c r="B1641" s="40">
        <v>3251</v>
      </c>
      <c r="C1641" s="6" t="s">
        <v>20</v>
      </c>
      <c r="D1641" s="6" t="s">
        <v>5</v>
      </c>
      <c r="E1641" s="7">
        <v>56992</v>
      </c>
    </row>
    <row r="1642" spans="1:5" x14ac:dyDescent="0.2">
      <c r="A1642" s="5">
        <v>43100</v>
      </c>
      <c r="B1642" s="40">
        <v>3258</v>
      </c>
      <c r="C1642" s="6" t="s">
        <v>6</v>
      </c>
      <c r="D1642" s="6" t="s">
        <v>5</v>
      </c>
      <c r="E1642" s="7">
        <v>67579.199999999997</v>
      </c>
    </row>
    <row r="1643" spans="1:5" x14ac:dyDescent="0.2">
      <c r="A1643" s="5">
        <v>43100</v>
      </c>
      <c r="B1643" s="40">
        <v>3260</v>
      </c>
      <c r="C1643" s="6" t="s">
        <v>6</v>
      </c>
      <c r="D1643" s="6" t="s">
        <v>5</v>
      </c>
      <c r="E1643" s="7">
        <v>69992</v>
      </c>
    </row>
    <row r="1644" spans="1:5" x14ac:dyDescent="0.2">
      <c r="A1644" s="5">
        <v>43100</v>
      </c>
      <c r="B1644" s="40">
        <v>3263</v>
      </c>
      <c r="C1644" s="6" t="s">
        <v>7</v>
      </c>
      <c r="D1644" s="6" t="s">
        <v>5</v>
      </c>
      <c r="E1644" s="7">
        <v>72275</v>
      </c>
    </row>
    <row r="1645" spans="1:5" x14ac:dyDescent="0.2">
      <c r="A1645" s="5">
        <v>43100</v>
      </c>
      <c r="B1645" s="40">
        <v>3264</v>
      </c>
      <c r="C1645" s="6" t="s">
        <v>20</v>
      </c>
      <c r="D1645" s="6" t="s">
        <v>5</v>
      </c>
      <c r="E1645" s="7">
        <v>56410</v>
      </c>
    </row>
    <row r="1646" spans="1:5" x14ac:dyDescent="0.2">
      <c r="A1646" s="5">
        <v>43100</v>
      </c>
      <c r="B1646" s="40">
        <v>3267</v>
      </c>
      <c r="C1646" s="6" t="s">
        <v>6</v>
      </c>
      <c r="D1646" s="6" t="s">
        <v>5</v>
      </c>
      <c r="E1646" s="7">
        <v>57765.760000000002</v>
      </c>
    </row>
    <row r="1647" spans="1:5" x14ac:dyDescent="0.2">
      <c r="A1647" s="5">
        <v>43100</v>
      </c>
      <c r="B1647" s="40">
        <v>3270</v>
      </c>
      <c r="C1647" s="6" t="s">
        <v>7</v>
      </c>
      <c r="D1647" s="6" t="s">
        <v>5</v>
      </c>
      <c r="E1647" s="7">
        <v>160906.16</v>
      </c>
    </row>
    <row r="1648" spans="1:5" x14ac:dyDescent="0.2">
      <c r="A1648" s="5">
        <v>43100</v>
      </c>
      <c r="B1648" s="40">
        <v>3276</v>
      </c>
      <c r="C1648" s="6" t="s">
        <v>6</v>
      </c>
      <c r="D1648" s="6" t="s">
        <v>5</v>
      </c>
      <c r="E1648" s="7">
        <v>65728</v>
      </c>
    </row>
    <row r="1649" spans="1:5" x14ac:dyDescent="0.2">
      <c r="A1649" s="5">
        <v>43100</v>
      </c>
      <c r="B1649" s="40">
        <v>3278</v>
      </c>
      <c r="C1649" s="6" t="s">
        <v>6</v>
      </c>
      <c r="D1649" s="6" t="s">
        <v>5</v>
      </c>
      <c r="E1649" s="7">
        <v>54371.199999999997</v>
      </c>
    </row>
    <row r="1650" spans="1:5" x14ac:dyDescent="0.2">
      <c r="A1650" s="5">
        <v>43100</v>
      </c>
      <c r="B1650" s="40">
        <v>3283</v>
      </c>
      <c r="C1650" s="6" t="s">
        <v>6</v>
      </c>
      <c r="D1650" s="6" t="s">
        <v>5</v>
      </c>
      <c r="E1650" s="7">
        <v>46300.800000000003</v>
      </c>
    </row>
    <row r="1651" spans="1:5" x14ac:dyDescent="0.2">
      <c r="A1651" s="5">
        <v>43100</v>
      </c>
      <c r="B1651" s="40">
        <v>3285</v>
      </c>
      <c r="C1651" s="6" t="s">
        <v>7</v>
      </c>
      <c r="D1651" s="6" t="s">
        <v>5</v>
      </c>
      <c r="E1651" s="7">
        <v>73305.98</v>
      </c>
    </row>
    <row r="1652" spans="1:5" x14ac:dyDescent="0.2">
      <c r="A1652" s="5">
        <v>43100</v>
      </c>
      <c r="B1652" s="40">
        <v>3290</v>
      </c>
      <c r="C1652" s="6" t="s">
        <v>7</v>
      </c>
      <c r="D1652" s="6" t="s">
        <v>5</v>
      </c>
      <c r="E1652" s="7">
        <v>153029.25</v>
      </c>
    </row>
    <row r="1653" spans="1:5" x14ac:dyDescent="0.2">
      <c r="A1653" s="5">
        <v>43100</v>
      </c>
      <c r="B1653" s="40">
        <v>3296.1</v>
      </c>
      <c r="C1653" s="6" t="s">
        <v>6</v>
      </c>
      <c r="D1653" s="6" t="s">
        <v>5</v>
      </c>
      <c r="E1653" s="7">
        <v>60399.46</v>
      </c>
    </row>
    <row r="1654" spans="1:5" x14ac:dyDescent="0.2">
      <c r="A1654" s="5">
        <v>43100</v>
      </c>
      <c r="B1654" s="40">
        <v>3306</v>
      </c>
      <c r="C1654" s="6" t="s">
        <v>6</v>
      </c>
      <c r="D1654" s="6" t="s">
        <v>5</v>
      </c>
      <c r="E1654" s="7">
        <v>63803.58</v>
      </c>
    </row>
    <row r="1655" spans="1:5" x14ac:dyDescent="0.2">
      <c r="A1655" s="5">
        <v>43100</v>
      </c>
      <c r="B1655" s="40">
        <v>3311.1</v>
      </c>
      <c r="C1655" s="6" t="s">
        <v>20</v>
      </c>
      <c r="D1655" s="6" t="s">
        <v>5</v>
      </c>
      <c r="E1655" s="7">
        <v>67038</v>
      </c>
    </row>
    <row r="1656" spans="1:5" x14ac:dyDescent="0.2">
      <c r="A1656" s="5">
        <v>43100</v>
      </c>
      <c r="B1656" s="40">
        <v>3321</v>
      </c>
      <c r="C1656" s="6" t="s">
        <v>6</v>
      </c>
      <c r="D1656" s="6" t="s">
        <v>5</v>
      </c>
      <c r="E1656" s="7">
        <v>50044.800000000003</v>
      </c>
    </row>
    <row r="1657" spans="1:5" x14ac:dyDescent="0.2">
      <c r="A1657" s="5">
        <v>43100</v>
      </c>
      <c r="B1657" s="40">
        <v>3330</v>
      </c>
      <c r="C1657" s="6" t="s">
        <v>6</v>
      </c>
      <c r="D1657" s="6" t="s">
        <v>5</v>
      </c>
      <c r="E1657" s="7">
        <v>57425.68</v>
      </c>
    </row>
    <row r="1658" spans="1:5" x14ac:dyDescent="0.2">
      <c r="A1658" s="5">
        <v>43100</v>
      </c>
      <c r="B1658" s="40">
        <v>3334</v>
      </c>
      <c r="C1658" s="6" t="s">
        <v>6</v>
      </c>
      <c r="D1658" s="6" t="s">
        <v>5</v>
      </c>
      <c r="E1658" s="7">
        <v>60361.599999999999</v>
      </c>
    </row>
    <row r="1659" spans="1:5" x14ac:dyDescent="0.2">
      <c r="A1659" s="5">
        <v>43100</v>
      </c>
      <c r="B1659" s="40">
        <v>3339</v>
      </c>
      <c r="C1659" s="6" t="s">
        <v>6</v>
      </c>
      <c r="D1659" s="6" t="s">
        <v>5</v>
      </c>
      <c r="E1659" s="7">
        <v>53146.7</v>
      </c>
    </row>
    <row r="1660" spans="1:5" x14ac:dyDescent="0.2">
      <c r="A1660" s="5">
        <v>43100</v>
      </c>
      <c r="B1660" s="40">
        <v>3343</v>
      </c>
      <c r="C1660" s="6" t="s">
        <v>7</v>
      </c>
      <c r="D1660" s="6" t="s">
        <v>5</v>
      </c>
      <c r="E1660" s="7">
        <v>88774.94</v>
      </c>
    </row>
    <row r="1661" spans="1:5" x14ac:dyDescent="0.2">
      <c r="A1661" s="5">
        <v>43100</v>
      </c>
      <c r="B1661" s="40">
        <v>3345</v>
      </c>
      <c r="C1661" s="6" t="s">
        <v>7</v>
      </c>
      <c r="D1661" s="6" t="s">
        <v>5</v>
      </c>
      <c r="E1661" s="7">
        <v>75330</v>
      </c>
    </row>
    <row r="1662" spans="1:5" x14ac:dyDescent="0.2">
      <c r="A1662" s="5">
        <v>43100</v>
      </c>
      <c r="B1662" s="40">
        <v>3366</v>
      </c>
      <c r="C1662" s="6" t="s">
        <v>20</v>
      </c>
      <c r="D1662" s="6" t="s">
        <v>5</v>
      </c>
      <c r="E1662" s="7">
        <v>57450</v>
      </c>
    </row>
    <row r="1663" spans="1:5" x14ac:dyDescent="0.2">
      <c r="A1663" s="5">
        <v>43100</v>
      </c>
      <c r="B1663" s="40">
        <v>3384</v>
      </c>
      <c r="C1663" s="6" t="s">
        <v>20</v>
      </c>
      <c r="D1663" s="6" t="s">
        <v>5</v>
      </c>
      <c r="E1663" s="7">
        <v>57595</v>
      </c>
    </row>
    <row r="1664" spans="1:5" x14ac:dyDescent="0.2">
      <c r="A1664" s="5">
        <v>43100</v>
      </c>
      <c r="B1664" s="40">
        <v>3390</v>
      </c>
      <c r="C1664" s="6" t="s">
        <v>7</v>
      </c>
      <c r="D1664" s="6" t="s">
        <v>5</v>
      </c>
      <c r="E1664" s="7">
        <v>132584.94</v>
      </c>
    </row>
    <row r="1665" spans="1:5" x14ac:dyDescent="0.2">
      <c r="A1665" s="5">
        <v>43100</v>
      </c>
      <c r="B1665" s="40">
        <v>3393</v>
      </c>
      <c r="C1665" s="6" t="s">
        <v>7</v>
      </c>
      <c r="D1665" s="6" t="s">
        <v>5</v>
      </c>
      <c r="E1665" s="7">
        <v>128750</v>
      </c>
    </row>
    <row r="1666" spans="1:5" x14ac:dyDescent="0.2">
      <c r="A1666" s="5">
        <v>43100</v>
      </c>
      <c r="B1666" s="40">
        <v>3406</v>
      </c>
      <c r="C1666" s="6" t="s">
        <v>6</v>
      </c>
      <c r="D1666" s="6" t="s">
        <v>5</v>
      </c>
      <c r="E1666" s="7">
        <v>53179.57</v>
      </c>
    </row>
    <row r="1667" spans="1:5" x14ac:dyDescent="0.2">
      <c r="A1667" s="5">
        <v>43100</v>
      </c>
      <c r="B1667" s="40">
        <v>3410</v>
      </c>
      <c r="C1667" s="6" t="s">
        <v>6</v>
      </c>
      <c r="D1667" s="6" t="s">
        <v>5</v>
      </c>
      <c r="E1667" s="7">
        <v>57137.599999999999</v>
      </c>
    </row>
    <row r="1668" spans="1:5" x14ac:dyDescent="0.2">
      <c r="A1668" s="5">
        <v>43100</v>
      </c>
      <c r="B1668" s="40">
        <v>3421</v>
      </c>
      <c r="C1668" s="6" t="s">
        <v>20</v>
      </c>
      <c r="D1668" s="6" t="s">
        <v>5</v>
      </c>
      <c r="E1668" s="7">
        <v>58947</v>
      </c>
    </row>
    <row r="1669" spans="1:5" x14ac:dyDescent="0.2">
      <c r="A1669" s="5">
        <v>43100</v>
      </c>
      <c r="B1669" s="40">
        <v>3431</v>
      </c>
      <c r="C1669" s="6" t="s">
        <v>7</v>
      </c>
      <c r="D1669" s="6" t="s">
        <v>5</v>
      </c>
      <c r="E1669" s="7">
        <v>87752.91</v>
      </c>
    </row>
    <row r="1670" spans="1:5" x14ac:dyDescent="0.2">
      <c r="A1670" s="5">
        <v>43100</v>
      </c>
      <c r="B1670" s="40">
        <v>3434</v>
      </c>
      <c r="C1670" s="6" t="s">
        <v>7</v>
      </c>
      <c r="D1670" s="6" t="s">
        <v>5</v>
      </c>
      <c r="E1670" s="7">
        <v>161924.67000000001</v>
      </c>
    </row>
    <row r="1671" spans="1:5" x14ac:dyDescent="0.2">
      <c r="A1671" s="5">
        <v>43100</v>
      </c>
      <c r="B1671" s="40">
        <v>3451</v>
      </c>
      <c r="C1671" s="6" t="s">
        <v>6</v>
      </c>
      <c r="D1671" s="6" t="s">
        <v>5</v>
      </c>
      <c r="E1671" s="7">
        <v>65145.599999999999</v>
      </c>
    </row>
    <row r="1672" spans="1:5" x14ac:dyDescent="0.2">
      <c r="A1672" s="5">
        <v>43100</v>
      </c>
      <c r="B1672" s="40">
        <v>3456</v>
      </c>
      <c r="C1672" s="6" t="s">
        <v>20</v>
      </c>
      <c r="D1672" s="6" t="s">
        <v>5</v>
      </c>
      <c r="E1672" s="7">
        <v>43098</v>
      </c>
    </row>
    <row r="1673" spans="1:5" x14ac:dyDescent="0.2">
      <c r="A1673" s="5">
        <v>43100</v>
      </c>
      <c r="B1673" s="40">
        <v>3457</v>
      </c>
      <c r="C1673" s="6" t="s">
        <v>6</v>
      </c>
      <c r="D1673" s="6" t="s">
        <v>5</v>
      </c>
      <c r="E1673" s="7">
        <v>60694.400000000001</v>
      </c>
    </row>
    <row r="1674" spans="1:5" x14ac:dyDescent="0.2">
      <c r="A1674" s="5">
        <v>43100</v>
      </c>
      <c r="B1674" s="40">
        <v>3462</v>
      </c>
      <c r="C1674" s="6" t="s">
        <v>20</v>
      </c>
      <c r="D1674" s="6" t="s">
        <v>5</v>
      </c>
      <c r="E1674" s="7">
        <v>45074</v>
      </c>
    </row>
    <row r="1675" spans="1:5" x14ac:dyDescent="0.2">
      <c r="A1675" s="5">
        <v>43100</v>
      </c>
      <c r="B1675" s="40">
        <v>3472</v>
      </c>
      <c r="C1675" s="6" t="s">
        <v>7</v>
      </c>
      <c r="D1675" s="6" t="s">
        <v>5</v>
      </c>
      <c r="E1675" s="7">
        <v>76873.350000000006</v>
      </c>
    </row>
    <row r="1676" spans="1:5" x14ac:dyDescent="0.2">
      <c r="A1676" s="5">
        <v>43100</v>
      </c>
      <c r="B1676" s="40">
        <v>3480</v>
      </c>
      <c r="C1676" s="6" t="s">
        <v>6</v>
      </c>
      <c r="D1676" s="6" t="s">
        <v>5</v>
      </c>
      <c r="E1676" s="7">
        <v>52918.94</v>
      </c>
    </row>
    <row r="1677" spans="1:5" x14ac:dyDescent="0.2">
      <c r="A1677" s="5">
        <v>43100</v>
      </c>
      <c r="B1677" s="40">
        <v>3482</v>
      </c>
      <c r="C1677" s="6" t="s">
        <v>6</v>
      </c>
      <c r="D1677" s="6" t="s">
        <v>5</v>
      </c>
      <c r="E1677" s="7">
        <v>54288</v>
      </c>
    </row>
    <row r="1678" spans="1:5" x14ac:dyDescent="0.2">
      <c r="A1678" s="5">
        <v>43100</v>
      </c>
      <c r="B1678" s="40">
        <v>3489</v>
      </c>
      <c r="C1678" s="6" t="s">
        <v>6</v>
      </c>
      <c r="D1678" s="6" t="s">
        <v>5</v>
      </c>
      <c r="E1678" s="7">
        <v>62233.599999999999</v>
      </c>
    </row>
    <row r="1679" spans="1:5" x14ac:dyDescent="0.2">
      <c r="A1679" s="5">
        <v>43100</v>
      </c>
      <c r="B1679" s="40">
        <v>3492</v>
      </c>
      <c r="C1679" s="6" t="s">
        <v>7</v>
      </c>
      <c r="D1679" s="6" t="s">
        <v>5</v>
      </c>
      <c r="E1679" s="7">
        <v>67487.5</v>
      </c>
    </row>
    <row r="1680" spans="1:5" x14ac:dyDescent="0.2">
      <c r="A1680" s="5">
        <v>43100</v>
      </c>
      <c r="B1680" s="40">
        <v>3495</v>
      </c>
      <c r="C1680" s="6" t="s">
        <v>6</v>
      </c>
      <c r="D1680" s="6" t="s">
        <v>5</v>
      </c>
      <c r="E1680" s="7">
        <v>59404.800000000003</v>
      </c>
    </row>
    <row r="1681" spans="1:5" x14ac:dyDescent="0.2">
      <c r="A1681" s="5">
        <v>43100</v>
      </c>
      <c r="B1681" s="40">
        <v>3510</v>
      </c>
      <c r="C1681" s="6" t="s">
        <v>20</v>
      </c>
      <c r="D1681" s="6" t="s">
        <v>5</v>
      </c>
      <c r="E1681" s="7">
        <v>58947</v>
      </c>
    </row>
    <row r="1682" spans="1:5" x14ac:dyDescent="0.2">
      <c r="A1682" s="5">
        <v>43100</v>
      </c>
      <c r="B1682" s="40">
        <v>3511</v>
      </c>
      <c r="C1682" s="6" t="s">
        <v>20</v>
      </c>
      <c r="D1682" s="6" t="s">
        <v>5</v>
      </c>
      <c r="E1682" s="7">
        <v>66269</v>
      </c>
    </row>
    <row r="1683" spans="1:5" x14ac:dyDescent="0.2">
      <c r="A1683" s="5">
        <v>43100</v>
      </c>
      <c r="B1683" s="40">
        <v>3514</v>
      </c>
      <c r="C1683" s="6" t="s">
        <v>6</v>
      </c>
      <c r="D1683" s="6" t="s">
        <v>5</v>
      </c>
      <c r="E1683" s="7">
        <v>73632</v>
      </c>
    </row>
    <row r="1684" spans="1:5" x14ac:dyDescent="0.2">
      <c r="A1684" s="5">
        <v>43100</v>
      </c>
      <c r="B1684" s="40">
        <v>3517</v>
      </c>
      <c r="C1684" s="6" t="s">
        <v>6</v>
      </c>
      <c r="D1684" s="6" t="s">
        <v>5</v>
      </c>
      <c r="E1684" s="7">
        <v>65998.399999999994</v>
      </c>
    </row>
    <row r="1685" spans="1:5" x14ac:dyDescent="0.2">
      <c r="A1685" s="5">
        <v>43100</v>
      </c>
      <c r="B1685" s="40">
        <v>3522</v>
      </c>
      <c r="C1685" s="6" t="s">
        <v>6</v>
      </c>
      <c r="D1685" s="6" t="s">
        <v>5</v>
      </c>
      <c r="E1685" s="7">
        <v>80121.600000000006</v>
      </c>
    </row>
    <row r="1686" spans="1:5" x14ac:dyDescent="0.2">
      <c r="A1686" s="5">
        <v>43100</v>
      </c>
      <c r="B1686" s="40">
        <v>3523</v>
      </c>
      <c r="C1686" s="6" t="s">
        <v>20</v>
      </c>
      <c r="D1686" s="6" t="s">
        <v>5</v>
      </c>
      <c r="E1686" s="7">
        <v>66186</v>
      </c>
    </row>
    <row r="1687" spans="1:5" x14ac:dyDescent="0.2">
      <c r="A1687" s="5">
        <v>43100</v>
      </c>
      <c r="B1687" s="40">
        <v>3544</v>
      </c>
      <c r="C1687" s="6" t="s">
        <v>6</v>
      </c>
      <c r="D1687" s="6" t="s">
        <v>5</v>
      </c>
      <c r="E1687" s="7">
        <v>51604.800000000003</v>
      </c>
    </row>
    <row r="1688" spans="1:5" x14ac:dyDescent="0.2">
      <c r="A1688" s="5">
        <v>43100</v>
      </c>
      <c r="B1688" s="40">
        <v>3553</v>
      </c>
      <c r="C1688" s="6" t="s">
        <v>7</v>
      </c>
      <c r="D1688" s="6" t="s">
        <v>5</v>
      </c>
      <c r="E1688" s="7">
        <v>106497.47</v>
      </c>
    </row>
    <row r="1689" spans="1:5" x14ac:dyDescent="0.2">
      <c r="A1689" s="5">
        <v>43100</v>
      </c>
      <c r="B1689" s="40">
        <v>3557</v>
      </c>
      <c r="C1689" s="6" t="s">
        <v>7</v>
      </c>
      <c r="D1689" s="6" t="s">
        <v>5</v>
      </c>
      <c r="E1689" s="7">
        <v>70138.98</v>
      </c>
    </row>
    <row r="1690" spans="1:5" x14ac:dyDescent="0.2">
      <c r="A1690" s="5">
        <v>43100</v>
      </c>
      <c r="B1690" s="40">
        <v>3559</v>
      </c>
      <c r="C1690" s="6" t="s">
        <v>6</v>
      </c>
      <c r="D1690" s="6" t="s">
        <v>5</v>
      </c>
      <c r="E1690" s="7">
        <v>46425.599999999999</v>
      </c>
    </row>
    <row r="1691" spans="1:5" x14ac:dyDescent="0.2">
      <c r="A1691" s="5">
        <v>43100</v>
      </c>
      <c r="B1691" s="40">
        <v>3561</v>
      </c>
      <c r="C1691" s="6" t="s">
        <v>6</v>
      </c>
      <c r="D1691" s="6" t="s">
        <v>5</v>
      </c>
      <c r="E1691" s="7">
        <v>59384</v>
      </c>
    </row>
    <row r="1692" spans="1:5" x14ac:dyDescent="0.2">
      <c r="A1692" s="5">
        <v>43100</v>
      </c>
      <c r="B1692" s="40">
        <v>3562</v>
      </c>
      <c r="C1692" s="6" t="s">
        <v>7</v>
      </c>
      <c r="D1692" s="6" t="s">
        <v>5</v>
      </c>
      <c r="E1692" s="7">
        <v>129298</v>
      </c>
    </row>
    <row r="1693" spans="1:5" x14ac:dyDescent="0.2">
      <c r="A1693" s="5">
        <v>43100</v>
      </c>
      <c r="B1693" s="40">
        <v>3564</v>
      </c>
      <c r="C1693" s="6" t="s">
        <v>7</v>
      </c>
      <c r="D1693" s="6" t="s">
        <v>5</v>
      </c>
      <c r="E1693" s="7">
        <v>83170.44</v>
      </c>
    </row>
    <row r="1694" spans="1:5" x14ac:dyDescent="0.2">
      <c r="A1694" s="5">
        <v>43100</v>
      </c>
      <c r="B1694" s="40">
        <v>3576</v>
      </c>
      <c r="C1694" s="6" t="s">
        <v>6</v>
      </c>
      <c r="D1694" s="6" t="s">
        <v>5</v>
      </c>
      <c r="E1694" s="7">
        <v>53600.56</v>
      </c>
    </row>
    <row r="1695" spans="1:5" x14ac:dyDescent="0.2">
      <c r="A1695" s="5">
        <v>43100</v>
      </c>
      <c r="B1695" s="40">
        <v>3579</v>
      </c>
      <c r="C1695" s="6" t="s">
        <v>20</v>
      </c>
      <c r="D1695" s="6" t="s">
        <v>5</v>
      </c>
      <c r="E1695" s="7">
        <v>56534</v>
      </c>
    </row>
    <row r="1696" spans="1:5" x14ac:dyDescent="0.2">
      <c r="A1696" s="5">
        <v>43100</v>
      </c>
      <c r="B1696" s="40">
        <v>3584</v>
      </c>
      <c r="C1696" s="6" t="s">
        <v>7</v>
      </c>
      <c r="D1696" s="6" t="s">
        <v>5</v>
      </c>
      <c r="E1696" s="7">
        <v>62807.4</v>
      </c>
    </row>
    <row r="1697" spans="1:5" x14ac:dyDescent="0.2">
      <c r="A1697" s="5">
        <v>43100</v>
      </c>
      <c r="B1697" s="40">
        <v>3588</v>
      </c>
      <c r="C1697" s="6" t="s">
        <v>7</v>
      </c>
      <c r="D1697" s="6" t="s">
        <v>5</v>
      </c>
      <c r="E1697" s="7">
        <v>88005.14</v>
      </c>
    </row>
    <row r="1698" spans="1:5" x14ac:dyDescent="0.2">
      <c r="A1698" s="5">
        <v>43100</v>
      </c>
      <c r="B1698" s="40">
        <v>3597</v>
      </c>
      <c r="C1698" s="6" t="s">
        <v>6</v>
      </c>
      <c r="D1698" s="6" t="s">
        <v>5</v>
      </c>
      <c r="E1698" s="7">
        <v>59737.599999999999</v>
      </c>
    </row>
    <row r="1699" spans="1:5" x14ac:dyDescent="0.2">
      <c r="A1699" s="5">
        <v>43100</v>
      </c>
      <c r="B1699" s="40">
        <v>3604</v>
      </c>
      <c r="C1699" s="6" t="s">
        <v>7</v>
      </c>
      <c r="D1699" s="6" t="s">
        <v>5</v>
      </c>
      <c r="E1699" s="7">
        <v>73527.350000000006</v>
      </c>
    </row>
    <row r="1700" spans="1:5" x14ac:dyDescent="0.2">
      <c r="A1700" s="5">
        <v>43100</v>
      </c>
      <c r="B1700" s="40">
        <v>3607</v>
      </c>
      <c r="C1700" s="6" t="s">
        <v>6</v>
      </c>
      <c r="D1700" s="6" t="s">
        <v>5</v>
      </c>
      <c r="E1700" s="7">
        <v>51750.400000000001</v>
      </c>
    </row>
    <row r="1701" spans="1:5" x14ac:dyDescent="0.2">
      <c r="A1701" s="5">
        <v>43100</v>
      </c>
      <c r="B1701" s="40">
        <v>3614</v>
      </c>
      <c r="C1701" s="6" t="s">
        <v>6</v>
      </c>
      <c r="D1701" s="6" t="s">
        <v>5</v>
      </c>
      <c r="E1701" s="7">
        <v>59495.7</v>
      </c>
    </row>
    <row r="1702" spans="1:5" x14ac:dyDescent="0.2">
      <c r="A1702" s="5">
        <v>43100</v>
      </c>
      <c r="B1702" s="40">
        <v>3618</v>
      </c>
      <c r="C1702" s="6" t="s">
        <v>6</v>
      </c>
      <c r="D1702" s="6" t="s">
        <v>5</v>
      </c>
      <c r="E1702" s="7">
        <v>48796.800000000003</v>
      </c>
    </row>
    <row r="1703" spans="1:5" x14ac:dyDescent="0.2">
      <c r="A1703" s="5">
        <v>43100</v>
      </c>
      <c r="B1703" s="40">
        <v>3621</v>
      </c>
      <c r="C1703" s="6" t="s">
        <v>6</v>
      </c>
      <c r="D1703" s="6" t="s">
        <v>5</v>
      </c>
      <c r="E1703" s="7">
        <v>51646.400000000001</v>
      </c>
    </row>
    <row r="1704" spans="1:5" x14ac:dyDescent="0.2">
      <c r="A1704" s="5">
        <v>43100</v>
      </c>
      <c r="B1704" s="40">
        <v>3632</v>
      </c>
      <c r="C1704" s="6" t="s">
        <v>7</v>
      </c>
      <c r="D1704" s="6" t="s">
        <v>5</v>
      </c>
      <c r="E1704" s="7">
        <v>73357.91</v>
      </c>
    </row>
    <row r="1705" spans="1:5" x14ac:dyDescent="0.2">
      <c r="A1705" s="5">
        <v>43100</v>
      </c>
      <c r="B1705" s="40">
        <v>3643</v>
      </c>
      <c r="C1705" s="6" t="s">
        <v>6</v>
      </c>
      <c r="D1705" s="6" t="s">
        <v>5</v>
      </c>
      <c r="E1705" s="7">
        <v>62046.400000000001</v>
      </c>
    </row>
    <row r="1706" spans="1:5" x14ac:dyDescent="0.2">
      <c r="A1706" s="5">
        <v>43100</v>
      </c>
      <c r="B1706" s="40">
        <v>3647</v>
      </c>
      <c r="C1706" s="6" t="s">
        <v>20</v>
      </c>
      <c r="D1706" s="6" t="s">
        <v>5</v>
      </c>
      <c r="E1706" s="7">
        <v>55536</v>
      </c>
    </row>
    <row r="1707" spans="1:5" x14ac:dyDescent="0.2">
      <c r="A1707" s="5">
        <v>43100</v>
      </c>
      <c r="B1707" s="40">
        <v>3648</v>
      </c>
      <c r="C1707" s="6" t="s">
        <v>20</v>
      </c>
      <c r="D1707" s="6" t="s">
        <v>5</v>
      </c>
      <c r="E1707" s="7">
        <v>55536</v>
      </c>
    </row>
    <row r="1708" spans="1:5" x14ac:dyDescent="0.2">
      <c r="A1708" s="5">
        <v>43100</v>
      </c>
      <c r="B1708" s="40">
        <v>3681</v>
      </c>
      <c r="C1708" s="6" t="s">
        <v>6</v>
      </c>
      <c r="D1708" s="6" t="s">
        <v>5</v>
      </c>
      <c r="E1708" s="7">
        <v>62088</v>
      </c>
    </row>
    <row r="1709" spans="1:5" x14ac:dyDescent="0.2">
      <c r="A1709" s="5">
        <v>43100</v>
      </c>
      <c r="B1709" s="40">
        <v>3684</v>
      </c>
      <c r="C1709" s="6" t="s">
        <v>7</v>
      </c>
      <c r="D1709" s="6" t="s">
        <v>5</v>
      </c>
      <c r="E1709" s="7">
        <v>100000</v>
      </c>
    </row>
    <row r="1710" spans="1:5" x14ac:dyDescent="0.2">
      <c r="A1710" s="5">
        <v>43100</v>
      </c>
      <c r="B1710" s="40">
        <v>3693</v>
      </c>
      <c r="C1710" s="6" t="s">
        <v>6</v>
      </c>
      <c r="D1710" s="6" t="s">
        <v>5</v>
      </c>
      <c r="E1710" s="7">
        <v>56139.199999999997</v>
      </c>
    </row>
    <row r="1711" spans="1:5" x14ac:dyDescent="0.2">
      <c r="A1711" s="5">
        <v>43100</v>
      </c>
      <c r="B1711" s="40">
        <v>3713</v>
      </c>
      <c r="C1711" s="6" t="s">
        <v>7</v>
      </c>
      <c r="D1711" s="6" t="s">
        <v>5</v>
      </c>
      <c r="E1711" s="7">
        <v>109695</v>
      </c>
    </row>
    <row r="1712" spans="1:5" x14ac:dyDescent="0.2">
      <c r="A1712" s="5">
        <v>43100</v>
      </c>
      <c r="B1712" s="40">
        <v>3727</v>
      </c>
      <c r="C1712" s="6" t="s">
        <v>6</v>
      </c>
      <c r="D1712" s="6" t="s">
        <v>5</v>
      </c>
      <c r="E1712" s="7">
        <v>59529.599999999999</v>
      </c>
    </row>
    <row r="1713" spans="1:5" x14ac:dyDescent="0.2">
      <c r="A1713" s="5">
        <v>43100</v>
      </c>
      <c r="B1713" s="40">
        <v>3740</v>
      </c>
      <c r="C1713" s="6" t="s">
        <v>6</v>
      </c>
      <c r="D1713" s="6" t="s">
        <v>5</v>
      </c>
      <c r="E1713" s="7">
        <v>59404.800000000003</v>
      </c>
    </row>
    <row r="1714" spans="1:5" x14ac:dyDescent="0.2">
      <c r="A1714" s="5">
        <v>43100</v>
      </c>
      <c r="B1714" s="40">
        <v>3747</v>
      </c>
      <c r="C1714" s="6" t="s">
        <v>6</v>
      </c>
      <c r="D1714" s="6" t="s">
        <v>5</v>
      </c>
      <c r="E1714" s="7">
        <v>78852.800000000003</v>
      </c>
    </row>
    <row r="1715" spans="1:5" x14ac:dyDescent="0.2">
      <c r="A1715" s="5">
        <v>43100</v>
      </c>
      <c r="B1715" s="40">
        <v>3754</v>
      </c>
      <c r="C1715" s="6" t="s">
        <v>6</v>
      </c>
      <c r="D1715" s="6" t="s">
        <v>5</v>
      </c>
      <c r="E1715" s="7">
        <v>71489.600000000006</v>
      </c>
    </row>
    <row r="1716" spans="1:5" x14ac:dyDescent="0.2">
      <c r="A1716" s="5">
        <v>43100</v>
      </c>
      <c r="B1716" s="40">
        <v>3756.1</v>
      </c>
      <c r="C1716" s="6" t="s">
        <v>6</v>
      </c>
      <c r="D1716" s="6" t="s">
        <v>5</v>
      </c>
      <c r="E1716" s="7">
        <v>57678.400000000001</v>
      </c>
    </row>
    <row r="1717" spans="1:5" x14ac:dyDescent="0.2">
      <c r="A1717" s="5">
        <v>43100</v>
      </c>
      <c r="B1717" s="40">
        <v>3758</v>
      </c>
      <c r="C1717" s="6" t="s">
        <v>20</v>
      </c>
      <c r="D1717" s="6" t="s">
        <v>5</v>
      </c>
      <c r="E1717" s="7">
        <v>59717</v>
      </c>
    </row>
    <row r="1718" spans="1:5" x14ac:dyDescent="0.2">
      <c r="A1718" s="5">
        <v>43100</v>
      </c>
      <c r="B1718" s="40">
        <v>3759</v>
      </c>
      <c r="C1718" s="6" t="s">
        <v>6</v>
      </c>
      <c r="D1718" s="6" t="s">
        <v>5</v>
      </c>
      <c r="E1718" s="7">
        <v>61942.400000000001</v>
      </c>
    </row>
    <row r="1719" spans="1:5" x14ac:dyDescent="0.2">
      <c r="A1719" s="5">
        <v>43100</v>
      </c>
      <c r="B1719" s="40">
        <v>3760</v>
      </c>
      <c r="C1719" s="6" t="s">
        <v>7</v>
      </c>
      <c r="D1719" s="6" t="s">
        <v>5</v>
      </c>
      <c r="E1719" s="7">
        <v>138059.1</v>
      </c>
    </row>
    <row r="1720" spans="1:5" x14ac:dyDescent="0.2">
      <c r="A1720" s="5">
        <v>43100</v>
      </c>
      <c r="B1720" s="40">
        <v>3761</v>
      </c>
      <c r="C1720" s="6" t="s">
        <v>6</v>
      </c>
      <c r="D1720" s="6" t="s">
        <v>5</v>
      </c>
      <c r="E1720" s="7">
        <v>43494.46</v>
      </c>
    </row>
    <row r="1721" spans="1:5" x14ac:dyDescent="0.2">
      <c r="A1721" s="5">
        <v>43100</v>
      </c>
      <c r="B1721" s="40">
        <v>3762</v>
      </c>
      <c r="C1721" s="6" t="s">
        <v>6</v>
      </c>
      <c r="D1721" s="6" t="s">
        <v>5</v>
      </c>
      <c r="E1721" s="7">
        <v>60004.26</v>
      </c>
    </row>
    <row r="1722" spans="1:5" x14ac:dyDescent="0.2">
      <c r="A1722" s="5">
        <v>43100</v>
      </c>
      <c r="B1722" s="40">
        <v>3767</v>
      </c>
      <c r="C1722" s="6" t="s">
        <v>7</v>
      </c>
      <c r="D1722" s="6" t="s">
        <v>5</v>
      </c>
      <c r="E1722" s="7">
        <v>96995</v>
      </c>
    </row>
    <row r="1723" spans="1:5" x14ac:dyDescent="0.2">
      <c r="A1723" s="5">
        <v>43100</v>
      </c>
      <c r="B1723" s="40">
        <v>3777</v>
      </c>
      <c r="C1723" s="6" t="s">
        <v>6</v>
      </c>
      <c r="D1723" s="6" t="s">
        <v>5</v>
      </c>
      <c r="E1723" s="7">
        <v>72159.78</v>
      </c>
    </row>
    <row r="1724" spans="1:5" x14ac:dyDescent="0.2">
      <c r="A1724" s="5">
        <v>43100</v>
      </c>
      <c r="B1724" s="40">
        <v>3784</v>
      </c>
      <c r="C1724" s="6" t="s">
        <v>6</v>
      </c>
      <c r="D1724" s="6" t="s">
        <v>5</v>
      </c>
      <c r="E1724" s="7">
        <v>58531.199999999997</v>
      </c>
    </row>
    <row r="1725" spans="1:5" x14ac:dyDescent="0.2">
      <c r="A1725" s="5">
        <v>43100</v>
      </c>
      <c r="B1725" s="40">
        <v>3791</v>
      </c>
      <c r="C1725" s="6" t="s">
        <v>7</v>
      </c>
      <c r="D1725" s="6" t="s">
        <v>5</v>
      </c>
      <c r="E1725" s="7">
        <v>89639.87</v>
      </c>
    </row>
    <row r="1726" spans="1:5" x14ac:dyDescent="0.2">
      <c r="A1726" s="5">
        <v>43100</v>
      </c>
      <c r="B1726" s="40">
        <v>3795</v>
      </c>
      <c r="C1726" s="6" t="s">
        <v>7</v>
      </c>
      <c r="D1726" s="6" t="s">
        <v>5</v>
      </c>
      <c r="E1726" s="7">
        <v>69278.89</v>
      </c>
    </row>
    <row r="1727" spans="1:5" x14ac:dyDescent="0.2">
      <c r="A1727" s="5">
        <v>43100</v>
      </c>
      <c r="B1727" s="40">
        <v>3796</v>
      </c>
      <c r="C1727" s="6" t="s">
        <v>7</v>
      </c>
      <c r="D1727" s="6" t="s">
        <v>5</v>
      </c>
      <c r="E1727" s="7">
        <v>93531.86</v>
      </c>
    </row>
    <row r="1728" spans="1:5" x14ac:dyDescent="0.2">
      <c r="A1728" s="5">
        <v>43100</v>
      </c>
      <c r="B1728" s="40">
        <v>3797</v>
      </c>
      <c r="C1728" s="6" t="s">
        <v>7</v>
      </c>
      <c r="D1728" s="6" t="s">
        <v>5</v>
      </c>
      <c r="E1728" s="7">
        <v>84774.5</v>
      </c>
    </row>
    <row r="1729" spans="1:5" x14ac:dyDescent="0.2">
      <c r="A1729" s="5">
        <v>43100</v>
      </c>
      <c r="B1729" s="40">
        <v>3806</v>
      </c>
      <c r="C1729" s="6" t="s">
        <v>7</v>
      </c>
      <c r="D1729" s="6" t="s">
        <v>5</v>
      </c>
      <c r="E1729" s="7">
        <v>128968.73</v>
      </c>
    </row>
    <row r="1730" spans="1:5" x14ac:dyDescent="0.2">
      <c r="A1730" s="5">
        <v>43100</v>
      </c>
      <c r="B1730" s="40">
        <v>3816</v>
      </c>
      <c r="C1730" s="6" t="s">
        <v>6</v>
      </c>
      <c r="D1730" s="6" t="s">
        <v>5</v>
      </c>
      <c r="E1730" s="7">
        <v>44164.639999999999</v>
      </c>
    </row>
    <row r="1731" spans="1:5" x14ac:dyDescent="0.2">
      <c r="A1731" s="5">
        <v>43100</v>
      </c>
      <c r="B1731" s="40">
        <v>3828</v>
      </c>
      <c r="C1731" s="6" t="s">
        <v>6</v>
      </c>
      <c r="D1731" s="6" t="s">
        <v>5</v>
      </c>
      <c r="E1731" s="7">
        <v>58531.199999999997</v>
      </c>
    </row>
    <row r="1732" spans="1:5" x14ac:dyDescent="0.2">
      <c r="A1732" s="5">
        <v>43100</v>
      </c>
      <c r="B1732" s="40">
        <v>3829</v>
      </c>
      <c r="C1732" s="6" t="s">
        <v>6</v>
      </c>
      <c r="D1732" s="6" t="s">
        <v>5</v>
      </c>
      <c r="E1732" s="7">
        <v>73465.600000000006</v>
      </c>
    </row>
    <row r="1733" spans="1:5" x14ac:dyDescent="0.2">
      <c r="A1733" s="5">
        <v>43100</v>
      </c>
      <c r="B1733" s="40">
        <v>3833</v>
      </c>
      <c r="C1733" s="6" t="s">
        <v>7</v>
      </c>
      <c r="D1733" s="6" t="s">
        <v>5</v>
      </c>
      <c r="E1733" s="7">
        <v>121729.79</v>
      </c>
    </row>
    <row r="1734" spans="1:5" x14ac:dyDescent="0.2">
      <c r="A1734" s="5">
        <v>43100</v>
      </c>
      <c r="B1734" s="40">
        <v>3834</v>
      </c>
      <c r="C1734" s="6" t="s">
        <v>6</v>
      </c>
      <c r="D1734" s="6" t="s">
        <v>5</v>
      </c>
      <c r="E1734" s="7">
        <v>61602.11</v>
      </c>
    </row>
    <row r="1735" spans="1:5" x14ac:dyDescent="0.2">
      <c r="A1735" s="5">
        <v>43100</v>
      </c>
      <c r="B1735" s="40">
        <v>3850</v>
      </c>
      <c r="C1735" s="6" t="s">
        <v>6</v>
      </c>
      <c r="D1735" s="6" t="s">
        <v>5</v>
      </c>
      <c r="E1735" s="7">
        <v>47673.599999999999</v>
      </c>
    </row>
    <row r="1736" spans="1:5" x14ac:dyDescent="0.2">
      <c r="A1736" s="5">
        <v>43100</v>
      </c>
      <c r="B1736" s="40">
        <v>3855</v>
      </c>
      <c r="C1736" s="6" t="s">
        <v>6</v>
      </c>
      <c r="D1736" s="6" t="s">
        <v>5</v>
      </c>
      <c r="E1736" s="7">
        <v>59425.599999999999</v>
      </c>
    </row>
    <row r="1737" spans="1:5" x14ac:dyDescent="0.2">
      <c r="A1737" s="5">
        <v>43100</v>
      </c>
      <c r="B1737" s="40">
        <v>3856</v>
      </c>
      <c r="C1737" s="6" t="s">
        <v>6</v>
      </c>
      <c r="D1737" s="6" t="s">
        <v>5</v>
      </c>
      <c r="E1737" s="7">
        <v>50190.400000000001</v>
      </c>
    </row>
    <row r="1738" spans="1:5" x14ac:dyDescent="0.2">
      <c r="A1738" s="5">
        <v>43100</v>
      </c>
      <c r="B1738" s="40">
        <v>3857</v>
      </c>
      <c r="C1738" s="6" t="s">
        <v>20</v>
      </c>
      <c r="D1738" s="6" t="s">
        <v>5</v>
      </c>
      <c r="E1738" s="7">
        <v>60611</v>
      </c>
    </row>
    <row r="1739" spans="1:5" x14ac:dyDescent="0.2">
      <c r="A1739" s="5">
        <v>43100</v>
      </c>
      <c r="B1739" s="40">
        <v>3859</v>
      </c>
      <c r="C1739" s="6" t="s">
        <v>6</v>
      </c>
      <c r="D1739" s="6" t="s">
        <v>5</v>
      </c>
      <c r="E1739" s="7">
        <v>69992</v>
      </c>
    </row>
    <row r="1740" spans="1:5" x14ac:dyDescent="0.2">
      <c r="A1740" s="5">
        <v>43100</v>
      </c>
      <c r="B1740" s="40">
        <v>3872</v>
      </c>
      <c r="C1740" s="6" t="s">
        <v>7</v>
      </c>
      <c r="D1740" s="6" t="s">
        <v>5</v>
      </c>
      <c r="E1740" s="7">
        <v>87550</v>
      </c>
    </row>
    <row r="1741" spans="1:5" x14ac:dyDescent="0.2">
      <c r="A1741" s="5">
        <v>43100</v>
      </c>
      <c r="B1741" s="40">
        <v>3874</v>
      </c>
      <c r="C1741" s="6" t="s">
        <v>7</v>
      </c>
      <c r="D1741" s="6" t="s">
        <v>5</v>
      </c>
      <c r="E1741" s="7">
        <v>66426.87</v>
      </c>
    </row>
    <row r="1742" spans="1:5" x14ac:dyDescent="0.2">
      <c r="A1742" s="5">
        <v>43100</v>
      </c>
      <c r="B1742" s="40">
        <v>3875</v>
      </c>
      <c r="C1742" s="6" t="s">
        <v>7</v>
      </c>
      <c r="D1742" s="6" t="s">
        <v>5</v>
      </c>
      <c r="E1742" s="7">
        <v>92412.63</v>
      </c>
    </row>
    <row r="1743" spans="1:5" x14ac:dyDescent="0.2">
      <c r="A1743" s="5">
        <v>43100</v>
      </c>
      <c r="B1743" s="40">
        <v>3899</v>
      </c>
      <c r="C1743" s="6" t="s">
        <v>7</v>
      </c>
      <c r="D1743" s="6" t="s">
        <v>5</v>
      </c>
      <c r="E1743" s="7">
        <v>86776.47</v>
      </c>
    </row>
    <row r="1744" spans="1:5" x14ac:dyDescent="0.2">
      <c r="A1744" s="5">
        <v>43100</v>
      </c>
      <c r="B1744" s="40">
        <v>3909</v>
      </c>
      <c r="C1744" s="6" t="s">
        <v>7</v>
      </c>
      <c r="D1744" s="6" t="s">
        <v>5</v>
      </c>
      <c r="E1744" s="7">
        <v>129899.47</v>
      </c>
    </row>
    <row r="1745" spans="1:5" x14ac:dyDescent="0.2">
      <c r="A1745" s="5">
        <v>43100</v>
      </c>
      <c r="B1745" s="40">
        <v>3925</v>
      </c>
      <c r="C1745" s="6" t="s">
        <v>6</v>
      </c>
      <c r="D1745" s="6" t="s">
        <v>5</v>
      </c>
      <c r="E1745" s="7">
        <v>77396.800000000003</v>
      </c>
    </row>
    <row r="1746" spans="1:5" x14ac:dyDescent="0.2">
      <c r="A1746" s="5">
        <v>43100</v>
      </c>
      <c r="B1746" s="40">
        <v>3928</v>
      </c>
      <c r="C1746" s="6" t="s">
        <v>6</v>
      </c>
      <c r="D1746" s="6" t="s">
        <v>5</v>
      </c>
      <c r="E1746" s="7">
        <v>51691.74</v>
      </c>
    </row>
    <row r="1747" spans="1:5" x14ac:dyDescent="0.2">
      <c r="A1747" s="5">
        <v>43100</v>
      </c>
      <c r="B1747" s="40">
        <v>3932</v>
      </c>
      <c r="C1747" s="6" t="s">
        <v>6</v>
      </c>
      <c r="D1747" s="6" t="s">
        <v>5</v>
      </c>
      <c r="E1747" s="7">
        <v>75067.199999999997</v>
      </c>
    </row>
    <row r="1748" spans="1:5" x14ac:dyDescent="0.2">
      <c r="A1748" s="5">
        <v>43100</v>
      </c>
      <c r="B1748" s="40">
        <v>3933</v>
      </c>
      <c r="C1748" s="6" t="s">
        <v>6</v>
      </c>
      <c r="D1748" s="6" t="s">
        <v>5</v>
      </c>
      <c r="E1748" s="7">
        <v>55244.800000000003</v>
      </c>
    </row>
    <row r="1749" spans="1:5" x14ac:dyDescent="0.2">
      <c r="A1749" s="5">
        <v>43100</v>
      </c>
      <c r="B1749" s="40">
        <v>3935</v>
      </c>
      <c r="C1749" s="6" t="s">
        <v>20</v>
      </c>
      <c r="D1749" s="6" t="s">
        <v>5</v>
      </c>
      <c r="E1749" s="7">
        <v>55536</v>
      </c>
    </row>
    <row r="1750" spans="1:5" x14ac:dyDescent="0.2">
      <c r="A1750" s="5">
        <v>43100</v>
      </c>
      <c r="B1750" s="40">
        <v>3941</v>
      </c>
      <c r="C1750" s="6" t="s">
        <v>6</v>
      </c>
      <c r="D1750" s="6" t="s">
        <v>5</v>
      </c>
      <c r="E1750" s="7">
        <v>72633.600000000006</v>
      </c>
    </row>
    <row r="1751" spans="1:5" x14ac:dyDescent="0.2">
      <c r="A1751" s="5">
        <v>43100</v>
      </c>
      <c r="B1751" s="40">
        <v>3956</v>
      </c>
      <c r="C1751" s="6" t="s">
        <v>7</v>
      </c>
      <c r="D1751" s="6" t="s">
        <v>5</v>
      </c>
      <c r="E1751" s="7">
        <v>139214.18</v>
      </c>
    </row>
    <row r="1752" spans="1:5" x14ac:dyDescent="0.2">
      <c r="A1752" s="5">
        <v>43100</v>
      </c>
      <c r="B1752" s="40">
        <v>3972</v>
      </c>
      <c r="C1752" s="6" t="s">
        <v>7</v>
      </c>
      <c r="D1752" s="6" t="s">
        <v>5</v>
      </c>
      <c r="E1752" s="7">
        <v>88047.76</v>
      </c>
    </row>
    <row r="1753" spans="1:5" x14ac:dyDescent="0.2">
      <c r="A1753" s="5">
        <v>43100</v>
      </c>
      <c r="B1753" s="40">
        <v>3981</v>
      </c>
      <c r="C1753" s="6" t="s">
        <v>20</v>
      </c>
      <c r="D1753" s="6" t="s">
        <v>5</v>
      </c>
      <c r="E1753" s="7">
        <v>56576</v>
      </c>
    </row>
    <row r="1754" spans="1:5" x14ac:dyDescent="0.2">
      <c r="A1754" s="5">
        <v>43100</v>
      </c>
      <c r="B1754" s="40">
        <v>3982</v>
      </c>
      <c r="C1754" s="6" t="s">
        <v>7</v>
      </c>
      <c r="D1754" s="6" t="s">
        <v>5</v>
      </c>
      <c r="E1754" s="7">
        <v>74987.47</v>
      </c>
    </row>
    <row r="1755" spans="1:5" x14ac:dyDescent="0.2">
      <c r="A1755" s="5">
        <v>43100</v>
      </c>
      <c r="B1755" s="40">
        <v>3984</v>
      </c>
      <c r="C1755" s="6" t="s">
        <v>20</v>
      </c>
      <c r="D1755" s="6" t="s">
        <v>5</v>
      </c>
      <c r="E1755" s="7">
        <v>70512</v>
      </c>
    </row>
    <row r="1756" spans="1:5" x14ac:dyDescent="0.2">
      <c r="A1756" s="5">
        <v>43100</v>
      </c>
      <c r="B1756" s="40">
        <v>3987</v>
      </c>
      <c r="C1756" s="6" t="s">
        <v>7</v>
      </c>
      <c r="D1756" s="6" t="s">
        <v>5</v>
      </c>
      <c r="E1756" s="7">
        <v>128398</v>
      </c>
    </row>
    <row r="1757" spans="1:5" x14ac:dyDescent="0.2">
      <c r="A1757" s="5">
        <v>43100</v>
      </c>
      <c r="B1757" s="40">
        <v>3992</v>
      </c>
      <c r="C1757" s="6" t="s">
        <v>6</v>
      </c>
      <c r="D1757" s="6" t="s">
        <v>5</v>
      </c>
      <c r="E1757" s="7">
        <v>64725.23</v>
      </c>
    </row>
    <row r="1758" spans="1:5" x14ac:dyDescent="0.2">
      <c r="A1758" s="5">
        <v>43100</v>
      </c>
      <c r="B1758" s="40">
        <v>3994</v>
      </c>
      <c r="C1758" s="6" t="s">
        <v>6</v>
      </c>
      <c r="D1758" s="6" t="s">
        <v>5</v>
      </c>
      <c r="E1758" s="7">
        <v>68931.199999999997</v>
      </c>
    </row>
    <row r="1759" spans="1:5" x14ac:dyDescent="0.2">
      <c r="A1759" s="5">
        <v>43100</v>
      </c>
      <c r="B1759" s="40">
        <v>3996</v>
      </c>
      <c r="C1759" s="6" t="s">
        <v>7</v>
      </c>
      <c r="D1759" s="6" t="s">
        <v>5</v>
      </c>
      <c r="E1759" s="7">
        <v>86993.8</v>
      </c>
    </row>
    <row r="1760" spans="1:5" x14ac:dyDescent="0.2">
      <c r="A1760" s="5">
        <v>43100</v>
      </c>
      <c r="B1760" s="40">
        <v>4006</v>
      </c>
      <c r="C1760" s="6" t="s">
        <v>7</v>
      </c>
      <c r="D1760" s="6" t="s">
        <v>5</v>
      </c>
      <c r="E1760" s="7">
        <v>90345.18</v>
      </c>
    </row>
    <row r="1761" spans="1:5" x14ac:dyDescent="0.2">
      <c r="A1761" s="5">
        <v>43100</v>
      </c>
      <c r="B1761" s="40">
        <v>4007</v>
      </c>
      <c r="C1761" s="6" t="s">
        <v>6</v>
      </c>
      <c r="D1761" s="6" t="s">
        <v>5</v>
      </c>
      <c r="E1761" s="7">
        <v>69264</v>
      </c>
    </row>
    <row r="1762" spans="1:5" x14ac:dyDescent="0.2">
      <c r="A1762" s="5">
        <v>43100</v>
      </c>
      <c r="B1762" s="40">
        <v>4013</v>
      </c>
      <c r="C1762" s="6" t="s">
        <v>6</v>
      </c>
      <c r="D1762" s="6" t="s">
        <v>5</v>
      </c>
      <c r="E1762" s="7">
        <v>71468.800000000003</v>
      </c>
    </row>
    <row r="1763" spans="1:5" x14ac:dyDescent="0.2">
      <c r="A1763" s="5">
        <v>43100</v>
      </c>
      <c r="B1763" s="40">
        <v>4016</v>
      </c>
      <c r="C1763" s="6" t="s">
        <v>6</v>
      </c>
      <c r="D1763" s="6" t="s">
        <v>5</v>
      </c>
      <c r="E1763" s="7">
        <v>43264</v>
      </c>
    </row>
    <row r="1764" spans="1:5" x14ac:dyDescent="0.2">
      <c r="A1764" s="5">
        <v>43100</v>
      </c>
      <c r="B1764" s="40">
        <v>4026</v>
      </c>
      <c r="C1764" s="6" t="s">
        <v>20</v>
      </c>
      <c r="D1764" s="6" t="s">
        <v>5</v>
      </c>
      <c r="E1764" s="7">
        <v>60466</v>
      </c>
    </row>
    <row r="1765" spans="1:5" x14ac:dyDescent="0.2">
      <c r="A1765" s="5">
        <v>43100</v>
      </c>
      <c r="B1765" s="40">
        <v>4030</v>
      </c>
      <c r="C1765" s="6" t="s">
        <v>7</v>
      </c>
      <c r="D1765" s="6" t="s">
        <v>5</v>
      </c>
      <c r="E1765" s="7">
        <v>101031.92</v>
      </c>
    </row>
    <row r="1766" spans="1:5" x14ac:dyDescent="0.2">
      <c r="A1766" s="5">
        <v>43100</v>
      </c>
      <c r="B1766" s="40">
        <v>4035</v>
      </c>
      <c r="C1766" s="6" t="s">
        <v>20</v>
      </c>
      <c r="D1766" s="6" t="s">
        <v>5</v>
      </c>
      <c r="E1766" s="7">
        <v>65312</v>
      </c>
    </row>
    <row r="1767" spans="1:5" x14ac:dyDescent="0.2">
      <c r="A1767" s="5">
        <v>43100</v>
      </c>
      <c r="B1767" s="40">
        <v>4044</v>
      </c>
      <c r="C1767" s="6" t="s">
        <v>6</v>
      </c>
      <c r="D1767" s="6" t="s">
        <v>5</v>
      </c>
      <c r="E1767" s="7">
        <v>47673.599999999999</v>
      </c>
    </row>
    <row r="1768" spans="1:5" x14ac:dyDescent="0.2">
      <c r="A1768" s="5">
        <v>43100</v>
      </c>
      <c r="B1768" s="40">
        <v>4048</v>
      </c>
      <c r="C1768" s="6" t="s">
        <v>7</v>
      </c>
      <c r="D1768" s="6" t="s">
        <v>5</v>
      </c>
      <c r="E1768" s="7">
        <v>64442.98</v>
      </c>
    </row>
    <row r="1769" spans="1:5" x14ac:dyDescent="0.2">
      <c r="A1769" s="5">
        <v>43100</v>
      </c>
      <c r="B1769" s="40">
        <v>4076</v>
      </c>
      <c r="C1769" s="6" t="s">
        <v>20</v>
      </c>
      <c r="D1769" s="6" t="s">
        <v>5</v>
      </c>
      <c r="E1769" s="7">
        <v>58947</v>
      </c>
    </row>
    <row r="1770" spans="1:5" x14ac:dyDescent="0.2">
      <c r="A1770" s="5">
        <v>43100</v>
      </c>
      <c r="B1770" s="40">
        <v>4114</v>
      </c>
      <c r="C1770" s="6" t="s">
        <v>6</v>
      </c>
      <c r="D1770" s="6" t="s">
        <v>5</v>
      </c>
      <c r="E1770" s="7">
        <v>59675.199999999997</v>
      </c>
    </row>
    <row r="1771" spans="1:5" x14ac:dyDescent="0.2">
      <c r="A1771" s="5">
        <v>43100</v>
      </c>
      <c r="B1771" s="40">
        <v>4151</v>
      </c>
      <c r="C1771" s="6" t="s">
        <v>20</v>
      </c>
      <c r="D1771" s="6" t="s">
        <v>5</v>
      </c>
      <c r="E1771" s="7">
        <v>55536</v>
      </c>
    </row>
    <row r="1772" spans="1:5" x14ac:dyDescent="0.2">
      <c r="A1772" s="5">
        <v>43100</v>
      </c>
      <c r="B1772" s="40">
        <v>4171</v>
      </c>
      <c r="C1772" s="6" t="s">
        <v>7</v>
      </c>
      <c r="D1772" s="6" t="s">
        <v>5</v>
      </c>
      <c r="E1772" s="7">
        <v>71288.36</v>
      </c>
    </row>
    <row r="1773" spans="1:5" x14ac:dyDescent="0.2">
      <c r="A1773" s="5">
        <v>43100</v>
      </c>
      <c r="B1773" s="40">
        <v>4197</v>
      </c>
      <c r="C1773" s="6" t="s">
        <v>6</v>
      </c>
      <c r="D1773" s="6" t="s">
        <v>5</v>
      </c>
      <c r="E1773" s="7">
        <v>50606.400000000001</v>
      </c>
    </row>
    <row r="1774" spans="1:5" x14ac:dyDescent="0.2">
      <c r="A1774" s="5">
        <v>43100</v>
      </c>
      <c r="B1774" s="40">
        <v>4248</v>
      </c>
      <c r="C1774" s="6" t="s">
        <v>7</v>
      </c>
      <c r="D1774" s="6" t="s">
        <v>5</v>
      </c>
      <c r="E1774" s="7">
        <v>78711.94</v>
      </c>
    </row>
    <row r="1775" spans="1:5" x14ac:dyDescent="0.2">
      <c r="A1775" s="5">
        <v>43100</v>
      </c>
      <c r="B1775" s="40">
        <v>4256</v>
      </c>
      <c r="C1775" s="6" t="s">
        <v>6</v>
      </c>
      <c r="D1775" s="6" t="s">
        <v>5</v>
      </c>
      <c r="E1775" s="7">
        <v>74275</v>
      </c>
    </row>
    <row r="1776" spans="1:5" x14ac:dyDescent="0.2">
      <c r="A1776" s="5">
        <v>43100</v>
      </c>
      <c r="B1776" s="40">
        <v>4279</v>
      </c>
      <c r="C1776" s="6" t="s">
        <v>6</v>
      </c>
      <c r="D1776" s="6" t="s">
        <v>5</v>
      </c>
      <c r="E1776" s="7">
        <v>55036.800000000003</v>
      </c>
    </row>
    <row r="1777" spans="1:5" x14ac:dyDescent="0.2">
      <c r="A1777" s="5">
        <v>43100</v>
      </c>
      <c r="B1777" s="40">
        <v>4285</v>
      </c>
      <c r="C1777" s="6" t="s">
        <v>6</v>
      </c>
      <c r="D1777" s="6" t="s">
        <v>5</v>
      </c>
      <c r="E1777" s="7">
        <v>62909.599999999999</v>
      </c>
    </row>
    <row r="1778" spans="1:5" x14ac:dyDescent="0.2">
      <c r="A1778" s="5">
        <v>43100</v>
      </c>
      <c r="B1778" s="40">
        <v>4422</v>
      </c>
      <c r="C1778" s="6" t="s">
        <v>6</v>
      </c>
      <c r="D1778" s="6" t="s">
        <v>5</v>
      </c>
      <c r="E1778" s="7">
        <v>62212.800000000003</v>
      </c>
    </row>
    <row r="1779" spans="1:5" x14ac:dyDescent="0.2">
      <c r="A1779" s="5">
        <v>43100</v>
      </c>
      <c r="B1779" s="40">
        <v>4441</v>
      </c>
      <c r="C1779" s="6" t="s">
        <v>6</v>
      </c>
      <c r="D1779" s="6" t="s">
        <v>5</v>
      </c>
      <c r="E1779" s="7">
        <v>39582.400000000001</v>
      </c>
    </row>
    <row r="1780" spans="1:5" x14ac:dyDescent="0.2">
      <c r="A1780" s="5">
        <v>43100</v>
      </c>
      <c r="B1780" s="40">
        <v>4450</v>
      </c>
      <c r="C1780" s="6" t="s">
        <v>6</v>
      </c>
      <c r="D1780" s="6" t="s">
        <v>5</v>
      </c>
      <c r="E1780" s="7">
        <v>58697.599999999999</v>
      </c>
    </row>
    <row r="1781" spans="1:5" x14ac:dyDescent="0.2">
      <c r="A1781" s="5">
        <v>43100</v>
      </c>
      <c r="B1781" s="40">
        <v>4525</v>
      </c>
      <c r="C1781" s="6" t="s">
        <v>20</v>
      </c>
      <c r="D1781" s="6" t="s">
        <v>5</v>
      </c>
      <c r="E1781" s="7">
        <v>45074</v>
      </c>
    </row>
    <row r="1782" spans="1:5" x14ac:dyDescent="0.2">
      <c r="A1782" s="5">
        <v>43100</v>
      </c>
      <c r="B1782" s="40">
        <v>4614</v>
      </c>
      <c r="C1782" s="6" t="s">
        <v>7</v>
      </c>
      <c r="D1782" s="6" t="s">
        <v>5</v>
      </c>
      <c r="E1782" s="7">
        <v>113516.3</v>
      </c>
    </row>
    <row r="1783" spans="1:5" x14ac:dyDescent="0.2">
      <c r="A1783" s="5">
        <v>43100</v>
      </c>
      <c r="B1783" s="40">
        <v>4799</v>
      </c>
      <c r="C1783" s="6" t="s">
        <v>6</v>
      </c>
      <c r="D1783" s="6" t="s">
        <v>5</v>
      </c>
      <c r="E1783" s="7">
        <v>51646.400000000001</v>
      </c>
    </row>
    <row r="1784" spans="1:5" x14ac:dyDescent="0.2">
      <c r="A1784" s="5">
        <v>43100</v>
      </c>
      <c r="B1784" s="40">
        <v>5077</v>
      </c>
      <c r="C1784" s="6" t="s">
        <v>7</v>
      </c>
      <c r="D1784" s="6" t="s">
        <v>5</v>
      </c>
      <c r="E1784" s="7">
        <v>136196.9</v>
      </c>
    </row>
    <row r="1785" spans="1:5" x14ac:dyDescent="0.2">
      <c r="A1785" s="5">
        <v>43100</v>
      </c>
      <c r="B1785" s="40">
        <v>5197</v>
      </c>
      <c r="C1785" s="6" t="s">
        <v>6</v>
      </c>
      <c r="D1785" s="6" t="s">
        <v>5</v>
      </c>
      <c r="E1785" s="7">
        <v>42556.800000000003</v>
      </c>
    </row>
    <row r="1786" spans="1:5" x14ac:dyDescent="0.2">
      <c r="A1786" s="5">
        <v>43100</v>
      </c>
      <c r="B1786" s="40">
        <v>6220</v>
      </c>
      <c r="C1786" s="6" t="s">
        <v>7</v>
      </c>
      <c r="D1786" s="6" t="s">
        <v>5</v>
      </c>
      <c r="E1786" s="7">
        <v>140142.32999999999</v>
      </c>
    </row>
    <row r="1787" spans="1:5" x14ac:dyDescent="0.2">
      <c r="A1787" s="5">
        <v>43100</v>
      </c>
      <c r="B1787" s="40">
        <v>6284</v>
      </c>
      <c r="C1787" s="6" t="s">
        <v>7</v>
      </c>
      <c r="D1787" s="6" t="s">
        <v>5</v>
      </c>
      <c r="E1787" s="7">
        <v>228900</v>
      </c>
    </row>
    <row r="1788" spans="1:5" x14ac:dyDescent="0.2">
      <c r="A1788" s="5">
        <v>43100</v>
      </c>
      <c r="B1788" s="40">
        <v>6327</v>
      </c>
      <c r="C1788" s="6" t="s">
        <v>6</v>
      </c>
      <c r="D1788" s="6" t="s">
        <v>5</v>
      </c>
      <c r="E1788" s="7">
        <v>49296</v>
      </c>
    </row>
    <row r="1789" spans="1:5" x14ac:dyDescent="0.2">
      <c r="A1789" s="5">
        <v>43100</v>
      </c>
      <c r="B1789" s="40">
        <v>7219</v>
      </c>
      <c r="C1789" s="6" t="s">
        <v>7</v>
      </c>
      <c r="D1789" s="6" t="s">
        <v>5</v>
      </c>
      <c r="E1789" s="7">
        <v>320000</v>
      </c>
    </row>
    <row r="1790" spans="1:5" x14ac:dyDescent="0.2">
      <c r="A1790" s="5">
        <v>43100</v>
      </c>
      <c r="B1790" s="40">
        <v>7307</v>
      </c>
      <c r="C1790" s="6" t="s">
        <v>7</v>
      </c>
      <c r="D1790" s="6" t="s">
        <v>5</v>
      </c>
      <c r="E1790" s="7">
        <v>184126.31</v>
      </c>
    </row>
    <row r="1791" spans="1:5" x14ac:dyDescent="0.2">
      <c r="A1791" s="5">
        <v>43100</v>
      </c>
      <c r="B1791" s="40">
        <v>8263</v>
      </c>
      <c r="C1791" s="6" t="s">
        <v>6</v>
      </c>
      <c r="D1791" s="6" t="s">
        <v>5</v>
      </c>
      <c r="E1791" s="7">
        <v>44636.800000000003</v>
      </c>
    </row>
    <row r="1792" spans="1:5" x14ac:dyDescent="0.2">
      <c r="A1792" s="5">
        <v>43100</v>
      </c>
      <c r="B1792" s="40">
        <v>8422</v>
      </c>
      <c r="C1792" s="6" t="s">
        <v>7</v>
      </c>
      <c r="D1792" s="6" t="s">
        <v>5</v>
      </c>
      <c r="E1792" s="7">
        <v>148170.65</v>
      </c>
    </row>
    <row r="1793" spans="1:5" x14ac:dyDescent="0.2">
      <c r="A1793" s="5">
        <v>43100</v>
      </c>
      <c r="B1793" s="40">
        <v>10540</v>
      </c>
      <c r="C1793" s="6" t="s">
        <v>20</v>
      </c>
      <c r="D1793" s="6" t="s">
        <v>5</v>
      </c>
      <c r="E1793" s="7">
        <v>54246</v>
      </c>
    </row>
    <row r="1794" spans="1:5" x14ac:dyDescent="0.2">
      <c r="A1794" s="5">
        <v>43100</v>
      </c>
      <c r="B1794" s="40">
        <v>10934</v>
      </c>
      <c r="C1794" s="6" t="s">
        <v>7</v>
      </c>
      <c r="D1794" s="6" t="s">
        <v>5</v>
      </c>
      <c r="E1794" s="7">
        <v>63500</v>
      </c>
    </row>
    <row r="1795" spans="1:5" x14ac:dyDescent="0.2">
      <c r="A1795" s="5">
        <v>43100</v>
      </c>
      <c r="B1795" s="40">
        <v>11199</v>
      </c>
      <c r="C1795" s="6" t="s">
        <v>7</v>
      </c>
      <c r="D1795" s="6" t="s">
        <v>5</v>
      </c>
      <c r="E1795" s="7">
        <v>99000</v>
      </c>
    </row>
    <row r="1796" spans="1:5" x14ac:dyDescent="0.2">
      <c r="A1796" s="5">
        <v>43100</v>
      </c>
      <c r="B1796" s="40">
        <v>11416</v>
      </c>
      <c r="C1796" s="6" t="s">
        <v>7</v>
      </c>
      <c r="D1796" s="6" t="s">
        <v>5</v>
      </c>
      <c r="E1796" s="7">
        <v>115058.42</v>
      </c>
    </row>
    <row r="1797" spans="1:5" x14ac:dyDescent="0.2">
      <c r="A1797" s="5">
        <v>43100</v>
      </c>
      <c r="B1797" s="40">
        <v>11475</v>
      </c>
      <c r="C1797" s="6" t="s">
        <v>7</v>
      </c>
      <c r="D1797" s="6" t="s">
        <v>5</v>
      </c>
      <c r="E1797" s="7">
        <v>99453.48</v>
      </c>
    </row>
    <row r="1798" spans="1:5" x14ac:dyDescent="0.2">
      <c r="A1798" s="5">
        <v>43100</v>
      </c>
      <c r="B1798" s="40">
        <v>11627</v>
      </c>
      <c r="C1798" s="6" t="s">
        <v>6</v>
      </c>
      <c r="D1798" s="6" t="s">
        <v>5</v>
      </c>
      <c r="E1798" s="7">
        <v>42952</v>
      </c>
    </row>
    <row r="1799" spans="1:5" x14ac:dyDescent="0.2">
      <c r="A1799" s="5">
        <v>43100</v>
      </c>
      <c r="B1799" s="40">
        <v>11663</v>
      </c>
      <c r="C1799" s="6" t="s">
        <v>6</v>
      </c>
      <c r="D1799" s="6" t="s">
        <v>5</v>
      </c>
      <c r="E1799" s="7">
        <v>51521.599999999999</v>
      </c>
    </row>
    <row r="1800" spans="1:5" x14ac:dyDescent="0.2">
      <c r="A1800" s="5">
        <v>43100</v>
      </c>
      <c r="B1800" s="40">
        <v>12007</v>
      </c>
      <c r="C1800" s="6" t="s">
        <v>6</v>
      </c>
      <c r="D1800" s="6" t="s">
        <v>5</v>
      </c>
      <c r="E1800" s="7">
        <v>58448</v>
      </c>
    </row>
    <row r="1801" spans="1:5" x14ac:dyDescent="0.2">
      <c r="A1801" s="5">
        <v>43100</v>
      </c>
      <c r="B1801" s="40">
        <v>12232</v>
      </c>
      <c r="C1801" s="6" t="s">
        <v>7</v>
      </c>
      <c r="D1801" s="6" t="s">
        <v>5</v>
      </c>
      <c r="E1801" s="7">
        <v>61837.01</v>
      </c>
    </row>
    <row r="1802" spans="1:5" x14ac:dyDescent="0.2">
      <c r="A1802" s="5">
        <v>43100</v>
      </c>
      <c r="B1802" s="40">
        <v>12362</v>
      </c>
      <c r="C1802" s="6" t="s">
        <v>20</v>
      </c>
      <c r="D1802" s="6" t="s">
        <v>5</v>
      </c>
      <c r="E1802" s="7">
        <v>45552</v>
      </c>
    </row>
    <row r="1803" spans="1:5" x14ac:dyDescent="0.2">
      <c r="A1803" s="5">
        <v>43100</v>
      </c>
      <c r="B1803" s="40">
        <v>12437</v>
      </c>
      <c r="C1803" s="6" t="s">
        <v>20</v>
      </c>
      <c r="D1803" s="6" t="s">
        <v>5</v>
      </c>
      <c r="E1803" s="7">
        <v>45074</v>
      </c>
    </row>
    <row r="1804" spans="1:5" x14ac:dyDescent="0.2">
      <c r="A1804" s="5">
        <v>43100</v>
      </c>
      <c r="B1804" s="40">
        <v>12486</v>
      </c>
      <c r="C1804" s="6" t="s">
        <v>7</v>
      </c>
      <c r="D1804" s="6" t="s">
        <v>5</v>
      </c>
      <c r="E1804" s="7">
        <v>171453.11</v>
      </c>
    </row>
    <row r="1805" spans="1:5" x14ac:dyDescent="0.2">
      <c r="A1805" s="5">
        <v>43100</v>
      </c>
      <c r="B1805" s="40">
        <v>12541</v>
      </c>
      <c r="C1805" s="6" t="s">
        <v>6</v>
      </c>
      <c r="D1805" s="6" t="s">
        <v>5</v>
      </c>
      <c r="E1805" s="7">
        <v>61900.800000000003</v>
      </c>
    </row>
    <row r="1806" spans="1:5" x14ac:dyDescent="0.2">
      <c r="A1806" s="5">
        <v>43100</v>
      </c>
      <c r="B1806" s="40">
        <v>12638</v>
      </c>
      <c r="C1806" s="6" t="s">
        <v>7</v>
      </c>
      <c r="D1806" s="6" t="s">
        <v>5</v>
      </c>
      <c r="E1806" s="7">
        <v>138408.31</v>
      </c>
    </row>
    <row r="1807" spans="1:5" x14ac:dyDescent="0.2">
      <c r="A1807" s="5">
        <v>43100</v>
      </c>
      <c r="B1807" s="40">
        <v>12656</v>
      </c>
      <c r="C1807" s="6" t="s">
        <v>6</v>
      </c>
      <c r="D1807" s="6" t="s">
        <v>5</v>
      </c>
      <c r="E1807" s="7">
        <v>52020.800000000003</v>
      </c>
    </row>
    <row r="1808" spans="1:5" x14ac:dyDescent="0.2">
      <c r="A1808" s="5">
        <v>43100</v>
      </c>
      <c r="B1808" s="40">
        <v>12688</v>
      </c>
      <c r="C1808" s="6" t="s">
        <v>7</v>
      </c>
      <c r="D1808" s="6" t="s">
        <v>5</v>
      </c>
      <c r="E1808" s="7">
        <v>92200</v>
      </c>
    </row>
    <row r="1809" spans="1:5" x14ac:dyDescent="0.2">
      <c r="A1809" s="5">
        <v>43100</v>
      </c>
      <c r="B1809" s="40">
        <v>12712.1</v>
      </c>
      <c r="C1809" s="6" t="s">
        <v>7</v>
      </c>
      <c r="D1809" s="6" t="s">
        <v>5</v>
      </c>
      <c r="E1809" s="7">
        <v>81370</v>
      </c>
    </row>
    <row r="1810" spans="1:5" x14ac:dyDescent="0.2">
      <c r="A1810" s="5">
        <v>43100</v>
      </c>
      <c r="B1810" s="40">
        <v>12717</v>
      </c>
      <c r="C1810" s="6" t="s">
        <v>6</v>
      </c>
      <c r="D1810" s="6" t="s">
        <v>5</v>
      </c>
      <c r="E1810" s="7">
        <v>69845.570000000007</v>
      </c>
    </row>
    <row r="1811" spans="1:5" x14ac:dyDescent="0.2">
      <c r="A1811" s="5">
        <v>43100</v>
      </c>
      <c r="B1811" s="40">
        <v>12734</v>
      </c>
      <c r="C1811" s="6" t="s">
        <v>7</v>
      </c>
      <c r="D1811" s="6" t="s">
        <v>5</v>
      </c>
      <c r="E1811" s="7">
        <v>92942.36</v>
      </c>
    </row>
    <row r="1812" spans="1:5" x14ac:dyDescent="0.2">
      <c r="A1812" s="5">
        <v>43100</v>
      </c>
      <c r="B1812" s="40">
        <v>12795</v>
      </c>
      <c r="C1812" s="6" t="s">
        <v>6</v>
      </c>
      <c r="D1812" s="6" t="s">
        <v>5</v>
      </c>
      <c r="E1812" s="7">
        <v>59800</v>
      </c>
    </row>
    <row r="1813" spans="1:5" x14ac:dyDescent="0.2">
      <c r="A1813" s="5">
        <v>43100</v>
      </c>
      <c r="B1813" s="40">
        <v>12802</v>
      </c>
      <c r="C1813" s="6" t="s">
        <v>6</v>
      </c>
      <c r="D1813" s="6" t="s">
        <v>5</v>
      </c>
      <c r="E1813" s="7">
        <v>50148.800000000003</v>
      </c>
    </row>
    <row r="1814" spans="1:5" x14ac:dyDescent="0.2">
      <c r="A1814" s="5">
        <v>43100</v>
      </c>
      <c r="B1814" s="40">
        <v>12874</v>
      </c>
      <c r="C1814" s="6" t="s">
        <v>6</v>
      </c>
      <c r="D1814" s="6" t="s">
        <v>5</v>
      </c>
      <c r="E1814" s="7">
        <v>59092.800000000003</v>
      </c>
    </row>
    <row r="1815" spans="1:5" x14ac:dyDescent="0.2">
      <c r="A1815" s="5">
        <v>43100</v>
      </c>
      <c r="B1815" s="40">
        <v>12912</v>
      </c>
      <c r="C1815" s="6" t="s">
        <v>6</v>
      </c>
      <c r="D1815" s="6" t="s">
        <v>5</v>
      </c>
      <c r="E1815" s="7">
        <v>59217.599999999999</v>
      </c>
    </row>
    <row r="1816" spans="1:5" x14ac:dyDescent="0.2">
      <c r="A1816" s="5">
        <v>43100</v>
      </c>
      <c r="B1816" s="40">
        <v>13006</v>
      </c>
      <c r="C1816" s="6" t="s">
        <v>6</v>
      </c>
      <c r="D1816" s="6" t="s">
        <v>5</v>
      </c>
      <c r="E1816" s="7">
        <v>68494.399999999994</v>
      </c>
    </row>
    <row r="1817" spans="1:5" x14ac:dyDescent="0.2">
      <c r="A1817" s="5">
        <v>43100</v>
      </c>
      <c r="B1817" s="40">
        <v>13030</v>
      </c>
      <c r="C1817" s="6" t="s">
        <v>7</v>
      </c>
      <c r="D1817" s="6" t="s">
        <v>5</v>
      </c>
      <c r="E1817" s="7">
        <v>143170</v>
      </c>
    </row>
    <row r="1818" spans="1:5" x14ac:dyDescent="0.2">
      <c r="A1818" s="5">
        <v>43100</v>
      </c>
      <c r="B1818" s="40">
        <v>13062</v>
      </c>
      <c r="C1818" s="6" t="s">
        <v>20</v>
      </c>
      <c r="D1818" s="6" t="s">
        <v>5</v>
      </c>
      <c r="E1818" s="7">
        <v>50877</v>
      </c>
    </row>
    <row r="1819" spans="1:5" x14ac:dyDescent="0.2">
      <c r="A1819" s="5">
        <v>43100</v>
      </c>
      <c r="B1819" s="40">
        <v>13063</v>
      </c>
      <c r="C1819" s="6" t="s">
        <v>6</v>
      </c>
      <c r="D1819" s="6" t="s">
        <v>5</v>
      </c>
      <c r="E1819" s="7">
        <v>50502.400000000001</v>
      </c>
    </row>
    <row r="1820" spans="1:5" x14ac:dyDescent="0.2">
      <c r="A1820" s="5">
        <v>43100</v>
      </c>
      <c r="B1820" s="40">
        <v>13078</v>
      </c>
      <c r="C1820" s="6" t="s">
        <v>6</v>
      </c>
      <c r="D1820" s="6" t="s">
        <v>5</v>
      </c>
      <c r="E1820" s="7">
        <v>64521.599999999999</v>
      </c>
    </row>
    <row r="1821" spans="1:5" x14ac:dyDescent="0.2">
      <c r="A1821" s="5">
        <v>43100</v>
      </c>
      <c r="B1821" s="40">
        <v>13092</v>
      </c>
      <c r="C1821" s="6" t="s">
        <v>20</v>
      </c>
      <c r="D1821" s="6" t="s">
        <v>5</v>
      </c>
      <c r="E1821" s="7">
        <v>47216</v>
      </c>
    </row>
    <row r="1822" spans="1:5" x14ac:dyDescent="0.2">
      <c r="A1822" s="5">
        <v>43100</v>
      </c>
      <c r="B1822" s="40">
        <v>13099</v>
      </c>
      <c r="C1822" s="6" t="s">
        <v>6</v>
      </c>
      <c r="D1822" s="6" t="s">
        <v>5</v>
      </c>
      <c r="E1822" s="7">
        <v>61776</v>
      </c>
    </row>
    <row r="1823" spans="1:5" x14ac:dyDescent="0.2">
      <c r="A1823" s="5">
        <v>43100</v>
      </c>
      <c r="B1823" s="40">
        <v>13134</v>
      </c>
      <c r="C1823" s="6" t="s">
        <v>7</v>
      </c>
      <c r="D1823" s="6" t="s">
        <v>5</v>
      </c>
      <c r="E1823" s="7">
        <v>106138.41</v>
      </c>
    </row>
    <row r="1824" spans="1:5" x14ac:dyDescent="0.2">
      <c r="A1824" s="5">
        <v>43100</v>
      </c>
      <c r="B1824" s="40">
        <v>13387</v>
      </c>
      <c r="C1824" s="6" t="s">
        <v>20</v>
      </c>
      <c r="D1824" s="6" t="s">
        <v>5</v>
      </c>
      <c r="E1824" s="7">
        <v>50502</v>
      </c>
    </row>
    <row r="1825" spans="1:5" x14ac:dyDescent="0.2">
      <c r="A1825" s="5">
        <v>43100</v>
      </c>
      <c r="B1825" s="40">
        <v>13415</v>
      </c>
      <c r="C1825" s="6" t="s">
        <v>20</v>
      </c>
      <c r="D1825" s="6" t="s">
        <v>5</v>
      </c>
      <c r="E1825" s="7">
        <v>49982</v>
      </c>
    </row>
    <row r="1826" spans="1:5" x14ac:dyDescent="0.2">
      <c r="A1826" s="5">
        <v>43100</v>
      </c>
      <c r="B1826" s="40">
        <v>13905</v>
      </c>
      <c r="C1826" s="6" t="s">
        <v>20</v>
      </c>
      <c r="D1826" s="6" t="s">
        <v>5</v>
      </c>
      <c r="E1826" s="7">
        <v>55536</v>
      </c>
    </row>
    <row r="1827" spans="1:5" x14ac:dyDescent="0.2">
      <c r="A1827" s="5">
        <v>43100</v>
      </c>
      <c r="B1827" s="40">
        <v>13971</v>
      </c>
      <c r="C1827" s="6" t="s">
        <v>6</v>
      </c>
      <c r="D1827" s="6" t="s">
        <v>5</v>
      </c>
      <c r="E1827" s="7">
        <v>55036.800000000003</v>
      </c>
    </row>
    <row r="1828" spans="1:5" x14ac:dyDescent="0.2">
      <c r="A1828" s="5">
        <v>43100</v>
      </c>
      <c r="B1828" s="40">
        <v>13979</v>
      </c>
      <c r="C1828" s="6" t="s">
        <v>20</v>
      </c>
      <c r="D1828" s="6" t="s">
        <v>5</v>
      </c>
      <c r="E1828" s="7">
        <v>47216</v>
      </c>
    </row>
    <row r="1829" spans="1:5" x14ac:dyDescent="0.2">
      <c r="A1829" s="5">
        <v>43100</v>
      </c>
      <c r="B1829" s="40">
        <v>13983</v>
      </c>
      <c r="C1829" s="6" t="s">
        <v>7</v>
      </c>
      <c r="D1829" s="6" t="s">
        <v>5</v>
      </c>
      <c r="E1829" s="7">
        <v>135187</v>
      </c>
    </row>
    <row r="1830" spans="1:5" x14ac:dyDescent="0.2">
      <c r="A1830" s="5">
        <v>43100</v>
      </c>
      <c r="B1830" s="40">
        <v>14190</v>
      </c>
      <c r="C1830" s="6" t="s">
        <v>20</v>
      </c>
      <c r="D1830" s="6" t="s">
        <v>5</v>
      </c>
      <c r="E1830" s="7">
        <v>45074</v>
      </c>
    </row>
    <row r="1831" spans="1:5" x14ac:dyDescent="0.2">
      <c r="A1831" s="5">
        <v>43100</v>
      </c>
      <c r="B1831" s="40">
        <v>14230</v>
      </c>
      <c r="C1831" s="6" t="s">
        <v>7</v>
      </c>
      <c r="D1831" s="6" t="s">
        <v>5</v>
      </c>
      <c r="E1831" s="7">
        <v>138093.26</v>
      </c>
    </row>
    <row r="1832" spans="1:5" x14ac:dyDescent="0.2">
      <c r="A1832" s="5">
        <v>43100</v>
      </c>
      <c r="B1832" s="40">
        <v>14255</v>
      </c>
      <c r="C1832" s="6" t="s">
        <v>7</v>
      </c>
      <c r="D1832" s="6" t="s">
        <v>5</v>
      </c>
      <c r="E1832" s="7">
        <v>110851.69</v>
      </c>
    </row>
    <row r="1833" spans="1:5" x14ac:dyDescent="0.2">
      <c r="A1833" s="5">
        <v>43100</v>
      </c>
      <c r="B1833" s="40">
        <v>14283</v>
      </c>
      <c r="C1833" s="6" t="s">
        <v>6</v>
      </c>
      <c r="D1833" s="6" t="s">
        <v>5</v>
      </c>
      <c r="E1833" s="7">
        <v>45073.599999999999</v>
      </c>
    </row>
    <row r="1834" spans="1:5" x14ac:dyDescent="0.2">
      <c r="A1834" s="5">
        <v>43100</v>
      </c>
      <c r="B1834" s="40">
        <v>14294</v>
      </c>
      <c r="C1834" s="6" t="s">
        <v>6</v>
      </c>
      <c r="D1834" s="6" t="s">
        <v>5</v>
      </c>
      <c r="E1834" s="7">
        <v>62171.199999999997</v>
      </c>
    </row>
    <row r="1835" spans="1:5" x14ac:dyDescent="0.2">
      <c r="A1835" s="5">
        <v>43100</v>
      </c>
      <c r="B1835" s="40">
        <v>14308</v>
      </c>
      <c r="C1835" s="6" t="s">
        <v>6</v>
      </c>
      <c r="D1835" s="6" t="s">
        <v>5</v>
      </c>
      <c r="E1835" s="7">
        <v>36518.35</v>
      </c>
    </row>
    <row r="1836" spans="1:5" x14ac:dyDescent="0.2">
      <c r="A1836" s="5">
        <v>43100</v>
      </c>
      <c r="B1836" s="40">
        <v>14462</v>
      </c>
      <c r="C1836" s="6" t="s">
        <v>6</v>
      </c>
      <c r="D1836" s="6" t="s">
        <v>5</v>
      </c>
      <c r="E1836" s="7">
        <v>51168</v>
      </c>
    </row>
    <row r="1837" spans="1:5" x14ac:dyDescent="0.2">
      <c r="A1837" s="5">
        <v>43100</v>
      </c>
      <c r="B1837" s="40">
        <v>14502</v>
      </c>
      <c r="C1837" s="6" t="s">
        <v>6</v>
      </c>
      <c r="D1837" s="6" t="s">
        <v>5</v>
      </c>
      <c r="E1837" s="7">
        <v>55328</v>
      </c>
    </row>
    <row r="1838" spans="1:5" x14ac:dyDescent="0.2">
      <c r="A1838" s="5">
        <v>43100</v>
      </c>
      <c r="B1838" s="40">
        <v>14567</v>
      </c>
      <c r="C1838" s="6" t="s">
        <v>6</v>
      </c>
      <c r="D1838" s="6" t="s">
        <v>5</v>
      </c>
      <c r="E1838" s="7">
        <v>63502.400000000001</v>
      </c>
    </row>
    <row r="1839" spans="1:5" x14ac:dyDescent="0.2">
      <c r="A1839" s="5">
        <v>43100</v>
      </c>
      <c r="B1839" s="40">
        <v>14688</v>
      </c>
      <c r="C1839" s="6" t="s">
        <v>20</v>
      </c>
      <c r="D1839" s="6" t="s">
        <v>5</v>
      </c>
      <c r="E1839" s="7">
        <v>55536</v>
      </c>
    </row>
    <row r="1840" spans="1:5" x14ac:dyDescent="0.2">
      <c r="A1840" s="5">
        <v>43100</v>
      </c>
      <c r="B1840" s="40">
        <v>14776</v>
      </c>
      <c r="C1840" s="6" t="s">
        <v>7</v>
      </c>
      <c r="D1840" s="6" t="s">
        <v>5</v>
      </c>
      <c r="E1840" s="7">
        <v>122814.11</v>
      </c>
    </row>
    <row r="1841" spans="1:5" x14ac:dyDescent="0.2">
      <c r="A1841" s="5">
        <v>43100</v>
      </c>
      <c r="B1841" s="40">
        <v>14782</v>
      </c>
      <c r="C1841" s="6" t="s">
        <v>20</v>
      </c>
      <c r="D1841" s="6" t="s">
        <v>5</v>
      </c>
      <c r="E1841" s="7">
        <v>48630</v>
      </c>
    </row>
    <row r="1842" spans="1:5" x14ac:dyDescent="0.2">
      <c r="A1842" s="5">
        <v>43100</v>
      </c>
      <c r="B1842" s="40">
        <v>14802</v>
      </c>
      <c r="C1842" s="6" t="s">
        <v>6</v>
      </c>
      <c r="D1842" s="6" t="s">
        <v>5</v>
      </c>
      <c r="E1842" s="7">
        <v>59259.199999999997</v>
      </c>
    </row>
    <row r="1843" spans="1:5" x14ac:dyDescent="0.2">
      <c r="A1843" s="5">
        <v>43100</v>
      </c>
      <c r="B1843" s="40">
        <v>14803</v>
      </c>
      <c r="C1843" s="6" t="s">
        <v>20</v>
      </c>
      <c r="D1843" s="6" t="s">
        <v>5</v>
      </c>
      <c r="E1843" s="7">
        <v>49962</v>
      </c>
    </row>
    <row r="1844" spans="1:5" x14ac:dyDescent="0.2">
      <c r="A1844" s="5">
        <v>43100</v>
      </c>
      <c r="B1844" s="40">
        <v>14829.1</v>
      </c>
      <c r="C1844" s="6" t="s">
        <v>7</v>
      </c>
      <c r="D1844" s="6" t="s">
        <v>5</v>
      </c>
      <c r="E1844" s="7">
        <v>70000</v>
      </c>
    </row>
    <row r="1845" spans="1:5" x14ac:dyDescent="0.2">
      <c r="A1845" s="5">
        <v>43100</v>
      </c>
      <c r="B1845" s="40">
        <v>14837</v>
      </c>
      <c r="C1845" s="6" t="s">
        <v>7</v>
      </c>
      <c r="D1845" s="6" t="s">
        <v>5</v>
      </c>
      <c r="E1845" s="7">
        <v>231000</v>
      </c>
    </row>
    <row r="1846" spans="1:5" x14ac:dyDescent="0.2">
      <c r="A1846" s="5">
        <v>43100</v>
      </c>
      <c r="B1846" s="40">
        <v>14917</v>
      </c>
      <c r="C1846" s="6" t="s">
        <v>6</v>
      </c>
      <c r="D1846" s="6" t="s">
        <v>5</v>
      </c>
      <c r="E1846" s="7">
        <v>43784</v>
      </c>
    </row>
    <row r="1847" spans="1:5" x14ac:dyDescent="0.2">
      <c r="A1847" s="5">
        <v>43100</v>
      </c>
      <c r="B1847" s="40">
        <v>14919</v>
      </c>
      <c r="C1847" s="6" t="s">
        <v>6</v>
      </c>
      <c r="D1847" s="6" t="s">
        <v>5</v>
      </c>
      <c r="E1847" s="7">
        <v>48755.199999999997</v>
      </c>
    </row>
    <row r="1848" spans="1:5" x14ac:dyDescent="0.2">
      <c r="A1848" s="5">
        <v>43100</v>
      </c>
      <c r="B1848" s="40">
        <v>14932</v>
      </c>
      <c r="C1848" s="6" t="s">
        <v>6</v>
      </c>
      <c r="D1848" s="6" t="s">
        <v>5</v>
      </c>
      <c r="E1848" s="7">
        <v>59633.599999999999</v>
      </c>
    </row>
    <row r="1849" spans="1:5" x14ac:dyDescent="0.2">
      <c r="A1849" s="5">
        <v>43100</v>
      </c>
      <c r="B1849" s="40">
        <v>14968</v>
      </c>
      <c r="C1849" s="6" t="s">
        <v>7</v>
      </c>
      <c r="D1849" s="6" t="s">
        <v>5</v>
      </c>
      <c r="E1849" s="7">
        <v>72138.960000000006</v>
      </c>
    </row>
    <row r="1850" spans="1:5" x14ac:dyDescent="0.2">
      <c r="A1850" s="5">
        <v>43100</v>
      </c>
      <c r="B1850" s="40">
        <v>15007</v>
      </c>
      <c r="C1850" s="6" t="s">
        <v>20</v>
      </c>
      <c r="D1850" s="6" t="s">
        <v>5</v>
      </c>
      <c r="E1850" s="7">
        <v>47216</v>
      </c>
    </row>
    <row r="1851" spans="1:5" x14ac:dyDescent="0.2">
      <c r="A1851" s="5">
        <v>43100</v>
      </c>
      <c r="B1851" s="40">
        <v>15017</v>
      </c>
      <c r="C1851" s="6" t="s">
        <v>6</v>
      </c>
      <c r="D1851" s="6" t="s">
        <v>5</v>
      </c>
      <c r="E1851" s="7">
        <v>55057.599999999999</v>
      </c>
    </row>
    <row r="1852" spans="1:5" x14ac:dyDescent="0.2">
      <c r="A1852" s="5">
        <v>43100</v>
      </c>
      <c r="B1852" s="40">
        <v>15029</v>
      </c>
      <c r="C1852" s="6" t="s">
        <v>6</v>
      </c>
      <c r="D1852" s="6" t="s">
        <v>5</v>
      </c>
      <c r="E1852" s="7">
        <v>52249.599999999999</v>
      </c>
    </row>
    <row r="1853" spans="1:5" x14ac:dyDescent="0.2">
      <c r="A1853" s="5">
        <v>43100</v>
      </c>
      <c r="B1853" s="40">
        <v>15043</v>
      </c>
      <c r="C1853" s="6" t="s">
        <v>6</v>
      </c>
      <c r="D1853" s="6" t="s">
        <v>5</v>
      </c>
      <c r="E1853" s="7">
        <v>55598.400000000001</v>
      </c>
    </row>
    <row r="1854" spans="1:5" x14ac:dyDescent="0.2">
      <c r="A1854" s="5">
        <v>43100</v>
      </c>
      <c r="B1854" s="40">
        <v>15044</v>
      </c>
      <c r="C1854" s="6" t="s">
        <v>6</v>
      </c>
      <c r="D1854" s="6" t="s">
        <v>5</v>
      </c>
      <c r="E1854" s="7">
        <v>58705.5</v>
      </c>
    </row>
    <row r="1855" spans="1:5" x14ac:dyDescent="0.2">
      <c r="A1855" s="5">
        <v>43100</v>
      </c>
      <c r="B1855" s="40">
        <v>15057</v>
      </c>
      <c r="C1855" s="6" t="s">
        <v>6</v>
      </c>
      <c r="D1855" s="6" t="s">
        <v>5</v>
      </c>
      <c r="E1855" s="7">
        <v>55161.599999999999</v>
      </c>
    </row>
    <row r="1856" spans="1:5" x14ac:dyDescent="0.2">
      <c r="A1856" s="5">
        <v>43100</v>
      </c>
      <c r="B1856" s="40">
        <v>15060</v>
      </c>
      <c r="C1856" s="6" t="s">
        <v>7</v>
      </c>
      <c r="D1856" s="6" t="s">
        <v>5</v>
      </c>
      <c r="E1856" s="7">
        <v>64547.78</v>
      </c>
    </row>
    <row r="1857" spans="1:5" x14ac:dyDescent="0.2">
      <c r="A1857" s="5">
        <v>43100</v>
      </c>
      <c r="B1857" s="40">
        <v>15152</v>
      </c>
      <c r="C1857" s="6" t="s">
        <v>6</v>
      </c>
      <c r="D1857" s="6" t="s">
        <v>5</v>
      </c>
      <c r="E1857" s="7">
        <v>60195.199999999997</v>
      </c>
    </row>
    <row r="1858" spans="1:5" x14ac:dyDescent="0.2">
      <c r="A1858" s="5">
        <v>43100</v>
      </c>
      <c r="B1858" s="40">
        <v>15210</v>
      </c>
      <c r="C1858" s="6" t="s">
        <v>6</v>
      </c>
      <c r="D1858" s="6" t="s">
        <v>5</v>
      </c>
      <c r="E1858" s="7">
        <v>62025.599999999999</v>
      </c>
    </row>
    <row r="1859" spans="1:5" x14ac:dyDescent="0.2">
      <c r="A1859" s="5">
        <v>43100</v>
      </c>
      <c r="B1859" s="40">
        <v>15266</v>
      </c>
      <c r="C1859" s="6" t="s">
        <v>7</v>
      </c>
      <c r="D1859" s="6" t="s">
        <v>5</v>
      </c>
      <c r="E1859" s="7">
        <v>123500</v>
      </c>
    </row>
    <row r="1860" spans="1:5" x14ac:dyDescent="0.2">
      <c r="A1860" s="5">
        <v>43100</v>
      </c>
      <c r="B1860" s="40">
        <v>15295</v>
      </c>
      <c r="C1860" s="6" t="s">
        <v>6</v>
      </c>
      <c r="D1860" s="6" t="s">
        <v>5</v>
      </c>
      <c r="E1860" s="7">
        <v>60528</v>
      </c>
    </row>
    <row r="1861" spans="1:5" x14ac:dyDescent="0.2">
      <c r="A1861" s="5">
        <v>43100</v>
      </c>
      <c r="B1861" s="40">
        <v>15301</v>
      </c>
      <c r="C1861" s="6" t="s">
        <v>20</v>
      </c>
      <c r="D1861" s="6" t="s">
        <v>5</v>
      </c>
      <c r="E1861" s="7">
        <v>47216</v>
      </c>
    </row>
    <row r="1862" spans="1:5" x14ac:dyDescent="0.2">
      <c r="A1862" s="5">
        <v>43100</v>
      </c>
      <c r="B1862" s="40">
        <v>15305</v>
      </c>
      <c r="C1862" s="6" t="s">
        <v>20</v>
      </c>
      <c r="D1862" s="6" t="s">
        <v>5</v>
      </c>
      <c r="E1862" s="7">
        <v>48630</v>
      </c>
    </row>
    <row r="1863" spans="1:5" x14ac:dyDescent="0.2">
      <c r="A1863" s="5">
        <v>43100</v>
      </c>
      <c r="B1863" s="40">
        <v>15314</v>
      </c>
      <c r="C1863" s="6" t="s">
        <v>6</v>
      </c>
      <c r="D1863" s="6" t="s">
        <v>5</v>
      </c>
      <c r="E1863" s="7">
        <v>47236.800000000003</v>
      </c>
    </row>
    <row r="1864" spans="1:5" x14ac:dyDescent="0.2">
      <c r="A1864" s="5">
        <v>43100</v>
      </c>
      <c r="B1864" s="40">
        <v>15365</v>
      </c>
      <c r="C1864" s="6" t="s">
        <v>20</v>
      </c>
      <c r="D1864" s="6" t="s">
        <v>5</v>
      </c>
      <c r="E1864" s="7">
        <v>55536</v>
      </c>
    </row>
    <row r="1865" spans="1:5" x14ac:dyDescent="0.2">
      <c r="A1865" s="5">
        <v>43100</v>
      </c>
      <c r="B1865" s="40">
        <v>15369</v>
      </c>
      <c r="C1865" s="6" t="s">
        <v>7</v>
      </c>
      <c r="D1865" s="6" t="s">
        <v>5</v>
      </c>
      <c r="E1865" s="7">
        <v>105530.27</v>
      </c>
    </row>
    <row r="1866" spans="1:5" x14ac:dyDescent="0.2">
      <c r="A1866" s="5">
        <v>43100</v>
      </c>
      <c r="B1866" s="40">
        <v>15374</v>
      </c>
      <c r="C1866" s="6" t="s">
        <v>6</v>
      </c>
      <c r="D1866" s="6" t="s">
        <v>5</v>
      </c>
      <c r="E1866" s="7">
        <v>52145.599999999999</v>
      </c>
    </row>
    <row r="1867" spans="1:5" x14ac:dyDescent="0.2">
      <c r="A1867" s="5">
        <v>43100</v>
      </c>
      <c r="B1867" s="40">
        <v>15386</v>
      </c>
      <c r="C1867" s="6" t="s">
        <v>7</v>
      </c>
      <c r="D1867" s="6" t="s">
        <v>5</v>
      </c>
      <c r="E1867" s="7">
        <v>105133.16</v>
      </c>
    </row>
    <row r="1868" spans="1:5" x14ac:dyDescent="0.2">
      <c r="A1868" s="5">
        <v>43100</v>
      </c>
      <c r="B1868" s="40">
        <v>15399</v>
      </c>
      <c r="C1868" s="6" t="s">
        <v>6</v>
      </c>
      <c r="D1868" s="6" t="s">
        <v>5</v>
      </c>
      <c r="E1868" s="7">
        <v>51768.5</v>
      </c>
    </row>
    <row r="1869" spans="1:5" x14ac:dyDescent="0.2">
      <c r="A1869" s="5">
        <v>43100</v>
      </c>
      <c r="B1869" s="40">
        <v>15400</v>
      </c>
      <c r="C1869" s="6" t="s">
        <v>7</v>
      </c>
      <c r="D1869" s="6" t="s">
        <v>5</v>
      </c>
      <c r="E1869" s="7">
        <v>63706.53</v>
      </c>
    </row>
    <row r="1870" spans="1:5" x14ac:dyDescent="0.2">
      <c r="A1870" s="5">
        <v>43100</v>
      </c>
      <c r="B1870" s="40">
        <v>15437</v>
      </c>
      <c r="C1870" s="6" t="s">
        <v>7</v>
      </c>
      <c r="D1870" s="6" t="s">
        <v>5</v>
      </c>
      <c r="E1870" s="7">
        <v>132584.94</v>
      </c>
    </row>
    <row r="1871" spans="1:5" x14ac:dyDescent="0.2">
      <c r="A1871" s="5">
        <v>43100</v>
      </c>
      <c r="B1871" s="40">
        <v>15444</v>
      </c>
      <c r="C1871" s="6" t="s">
        <v>6</v>
      </c>
      <c r="D1871" s="6" t="s">
        <v>5</v>
      </c>
      <c r="E1871" s="7">
        <v>46072</v>
      </c>
    </row>
    <row r="1872" spans="1:5" x14ac:dyDescent="0.2">
      <c r="A1872" s="5">
        <v>43100</v>
      </c>
      <c r="B1872" s="40">
        <v>15457</v>
      </c>
      <c r="C1872" s="6" t="s">
        <v>6</v>
      </c>
      <c r="D1872" s="6" t="s">
        <v>5</v>
      </c>
      <c r="E1872" s="7">
        <v>41475.199999999997</v>
      </c>
    </row>
    <row r="1873" spans="1:5" x14ac:dyDescent="0.2">
      <c r="A1873" s="5">
        <v>43100</v>
      </c>
      <c r="B1873" s="40">
        <v>15470</v>
      </c>
      <c r="C1873" s="6" t="s">
        <v>6</v>
      </c>
      <c r="D1873" s="6" t="s">
        <v>5</v>
      </c>
      <c r="E1873" s="7">
        <v>71593.600000000006</v>
      </c>
    </row>
    <row r="1874" spans="1:5" x14ac:dyDescent="0.2">
      <c r="A1874" s="5">
        <v>43100</v>
      </c>
      <c r="B1874" s="40">
        <v>15564</v>
      </c>
      <c r="C1874" s="6" t="s">
        <v>7</v>
      </c>
      <c r="D1874" s="6" t="s">
        <v>5</v>
      </c>
      <c r="E1874" s="7">
        <v>82326.38</v>
      </c>
    </row>
    <row r="1875" spans="1:5" x14ac:dyDescent="0.2">
      <c r="A1875" s="5">
        <v>43100</v>
      </c>
      <c r="B1875" s="40">
        <v>15581</v>
      </c>
      <c r="C1875" s="6" t="s">
        <v>6</v>
      </c>
      <c r="D1875" s="6" t="s">
        <v>5</v>
      </c>
      <c r="E1875" s="7">
        <v>62004.800000000003</v>
      </c>
    </row>
    <row r="1876" spans="1:5" x14ac:dyDescent="0.2">
      <c r="A1876" s="5">
        <v>43100</v>
      </c>
      <c r="B1876" s="40">
        <v>15582</v>
      </c>
      <c r="C1876" s="6" t="s">
        <v>20</v>
      </c>
      <c r="D1876" s="6" t="s">
        <v>5</v>
      </c>
      <c r="E1876" s="7">
        <v>45074</v>
      </c>
    </row>
    <row r="1877" spans="1:5" x14ac:dyDescent="0.2">
      <c r="A1877" s="5">
        <v>43100</v>
      </c>
      <c r="B1877" s="40">
        <v>15650</v>
      </c>
      <c r="C1877" s="6" t="s">
        <v>6</v>
      </c>
      <c r="D1877" s="6" t="s">
        <v>5</v>
      </c>
      <c r="E1877" s="7">
        <v>49004.800000000003</v>
      </c>
    </row>
    <row r="1878" spans="1:5" x14ac:dyDescent="0.2">
      <c r="A1878" s="5">
        <v>43100</v>
      </c>
      <c r="B1878" s="40">
        <v>15678</v>
      </c>
      <c r="C1878" s="6" t="s">
        <v>6</v>
      </c>
      <c r="D1878" s="6" t="s">
        <v>5</v>
      </c>
      <c r="E1878" s="7">
        <v>47632</v>
      </c>
    </row>
    <row r="1879" spans="1:5" x14ac:dyDescent="0.2">
      <c r="A1879" s="5">
        <v>43100</v>
      </c>
      <c r="B1879" s="40">
        <v>15841</v>
      </c>
      <c r="C1879" s="6" t="s">
        <v>6</v>
      </c>
      <c r="D1879" s="6" t="s">
        <v>5</v>
      </c>
      <c r="E1879" s="7">
        <v>51188.800000000003</v>
      </c>
    </row>
    <row r="1880" spans="1:5" x14ac:dyDescent="0.2">
      <c r="A1880" s="5">
        <v>43100</v>
      </c>
      <c r="B1880" s="40">
        <v>15857</v>
      </c>
      <c r="C1880" s="6" t="s">
        <v>6</v>
      </c>
      <c r="D1880" s="6" t="s">
        <v>5</v>
      </c>
      <c r="E1880" s="7">
        <v>58822.400000000001</v>
      </c>
    </row>
    <row r="1881" spans="1:5" x14ac:dyDescent="0.2">
      <c r="A1881" s="5">
        <v>43100</v>
      </c>
      <c r="B1881" s="40">
        <v>15873</v>
      </c>
      <c r="C1881" s="6" t="s">
        <v>6</v>
      </c>
      <c r="D1881" s="6" t="s">
        <v>5</v>
      </c>
      <c r="E1881" s="7">
        <v>56700.800000000003</v>
      </c>
    </row>
    <row r="1882" spans="1:5" x14ac:dyDescent="0.2">
      <c r="A1882" s="5">
        <v>43100</v>
      </c>
      <c r="B1882" s="40">
        <v>15894</v>
      </c>
      <c r="C1882" s="6" t="s">
        <v>20</v>
      </c>
      <c r="D1882" s="6" t="s">
        <v>5</v>
      </c>
      <c r="E1882" s="7">
        <v>45718</v>
      </c>
    </row>
    <row r="1883" spans="1:5" x14ac:dyDescent="0.2">
      <c r="A1883" s="5">
        <v>43100</v>
      </c>
      <c r="B1883" s="40">
        <v>15958</v>
      </c>
      <c r="C1883" s="6" t="s">
        <v>6</v>
      </c>
      <c r="D1883" s="6" t="s">
        <v>5</v>
      </c>
      <c r="E1883" s="7">
        <v>50294.400000000001</v>
      </c>
    </row>
    <row r="1884" spans="1:5" x14ac:dyDescent="0.2">
      <c r="A1884" s="5">
        <v>43100</v>
      </c>
      <c r="B1884" s="40">
        <v>15967</v>
      </c>
      <c r="C1884" s="6" t="s">
        <v>20</v>
      </c>
      <c r="D1884" s="6" t="s">
        <v>5</v>
      </c>
      <c r="E1884" s="7">
        <v>55536</v>
      </c>
    </row>
    <row r="1885" spans="1:5" x14ac:dyDescent="0.2">
      <c r="A1885" s="5">
        <v>43100</v>
      </c>
      <c r="B1885" s="40">
        <v>15979</v>
      </c>
      <c r="C1885" s="6" t="s">
        <v>20</v>
      </c>
      <c r="D1885" s="6" t="s">
        <v>5</v>
      </c>
      <c r="E1885" s="7">
        <v>45074</v>
      </c>
    </row>
    <row r="1886" spans="1:5" x14ac:dyDescent="0.2">
      <c r="A1886" s="5">
        <v>43100</v>
      </c>
      <c r="B1886" s="40">
        <v>15988</v>
      </c>
      <c r="C1886" s="6" t="s">
        <v>20</v>
      </c>
      <c r="D1886" s="6" t="s">
        <v>5</v>
      </c>
      <c r="E1886" s="7">
        <v>61027</v>
      </c>
    </row>
    <row r="1887" spans="1:5" x14ac:dyDescent="0.2">
      <c r="A1887" s="5">
        <v>43100</v>
      </c>
      <c r="B1887" s="40">
        <v>15989</v>
      </c>
      <c r="C1887" s="6" t="s">
        <v>6</v>
      </c>
      <c r="D1887" s="6" t="s">
        <v>5</v>
      </c>
      <c r="E1887" s="7">
        <v>50086.400000000001</v>
      </c>
    </row>
    <row r="1888" spans="1:5" x14ac:dyDescent="0.2">
      <c r="A1888" s="5">
        <v>43100</v>
      </c>
      <c r="B1888" s="40">
        <v>15990</v>
      </c>
      <c r="C1888" s="6" t="s">
        <v>20</v>
      </c>
      <c r="D1888" s="6" t="s">
        <v>5</v>
      </c>
      <c r="E1888" s="7">
        <v>47902</v>
      </c>
    </row>
    <row r="1889" spans="1:5" x14ac:dyDescent="0.2">
      <c r="A1889" s="5">
        <v>43100</v>
      </c>
      <c r="B1889" s="40">
        <v>16022</v>
      </c>
      <c r="C1889" s="6" t="s">
        <v>6</v>
      </c>
      <c r="D1889" s="6" t="s">
        <v>5</v>
      </c>
      <c r="E1889" s="7">
        <v>52270.400000000001</v>
      </c>
    </row>
    <row r="1890" spans="1:5" x14ac:dyDescent="0.2">
      <c r="A1890" s="5">
        <v>43100</v>
      </c>
      <c r="B1890" s="40">
        <v>16039</v>
      </c>
      <c r="C1890" s="6" t="s">
        <v>20</v>
      </c>
      <c r="D1890" s="6" t="s">
        <v>5</v>
      </c>
      <c r="E1890" s="7">
        <v>55536</v>
      </c>
    </row>
    <row r="1891" spans="1:5" x14ac:dyDescent="0.2">
      <c r="A1891" s="5">
        <v>43100</v>
      </c>
      <c r="B1891" s="40">
        <v>16098</v>
      </c>
      <c r="C1891" s="6" t="s">
        <v>20</v>
      </c>
      <c r="D1891" s="6" t="s">
        <v>5</v>
      </c>
      <c r="E1891" s="7">
        <v>45074</v>
      </c>
    </row>
    <row r="1892" spans="1:5" x14ac:dyDescent="0.2">
      <c r="A1892" s="5">
        <v>43100</v>
      </c>
      <c r="B1892" s="40">
        <v>16155</v>
      </c>
      <c r="C1892" s="6" t="s">
        <v>6</v>
      </c>
      <c r="D1892" s="6" t="s">
        <v>5</v>
      </c>
      <c r="E1892" s="7">
        <v>48755.199999999997</v>
      </c>
    </row>
    <row r="1893" spans="1:5" x14ac:dyDescent="0.2">
      <c r="A1893" s="5">
        <v>43100</v>
      </c>
      <c r="B1893" s="40">
        <v>16160</v>
      </c>
      <c r="C1893" s="6" t="s">
        <v>6</v>
      </c>
      <c r="D1893" s="6" t="s">
        <v>5</v>
      </c>
      <c r="E1893" s="7">
        <v>58427.199999999997</v>
      </c>
    </row>
    <row r="1894" spans="1:5" x14ac:dyDescent="0.2">
      <c r="A1894" s="5">
        <v>43100</v>
      </c>
      <c r="B1894" s="40">
        <v>16161</v>
      </c>
      <c r="C1894" s="6" t="s">
        <v>6</v>
      </c>
      <c r="D1894" s="6" t="s">
        <v>5</v>
      </c>
      <c r="E1894" s="7">
        <v>50169.599999999999</v>
      </c>
    </row>
    <row r="1895" spans="1:5" x14ac:dyDescent="0.2">
      <c r="A1895" s="5">
        <v>43100</v>
      </c>
      <c r="B1895" s="40">
        <v>16165</v>
      </c>
      <c r="C1895" s="6" t="s">
        <v>20</v>
      </c>
      <c r="D1895" s="6" t="s">
        <v>5</v>
      </c>
      <c r="E1895" s="7">
        <v>47216</v>
      </c>
    </row>
    <row r="1896" spans="1:5" x14ac:dyDescent="0.2">
      <c r="A1896" s="5">
        <v>43100</v>
      </c>
      <c r="B1896" s="40">
        <v>16194</v>
      </c>
      <c r="C1896" s="6" t="s">
        <v>6</v>
      </c>
      <c r="D1896" s="6" t="s">
        <v>5</v>
      </c>
      <c r="E1896" s="7">
        <v>43861.58</v>
      </c>
    </row>
    <row r="1897" spans="1:5" x14ac:dyDescent="0.2">
      <c r="A1897" s="5">
        <v>43100</v>
      </c>
      <c r="B1897" s="40">
        <v>16195</v>
      </c>
      <c r="C1897" s="6" t="s">
        <v>6</v>
      </c>
      <c r="D1897" s="6" t="s">
        <v>5</v>
      </c>
      <c r="E1897" s="7">
        <v>52353.599999999999</v>
      </c>
    </row>
    <row r="1898" spans="1:5" x14ac:dyDescent="0.2">
      <c r="A1898" s="5">
        <v>43100</v>
      </c>
      <c r="B1898" s="40">
        <v>16196</v>
      </c>
      <c r="C1898" s="6" t="s">
        <v>6</v>
      </c>
      <c r="D1898" s="6" t="s">
        <v>5</v>
      </c>
      <c r="E1898" s="7">
        <v>44283.199999999997</v>
      </c>
    </row>
    <row r="1899" spans="1:5" x14ac:dyDescent="0.2">
      <c r="A1899" s="5">
        <v>43100</v>
      </c>
      <c r="B1899" s="40">
        <v>16198</v>
      </c>
      <c r="C1899" s="6" t="s">
        <v>6</v>
      </c>
      <c r="D1899" s="6" t="s">
        <v>5</v>
      </c>
      <c r="E1899" s="7">
        <v>59675.199999999997</v>
      </c>
    </row>
    <row r="1900" spans="1:5" x14ac:dyDescent="0.2">
      <c r="A1900" s="5">
        <v>43100</v>
      </c>
      <c r="B1900" s="40">
        <v>16252</v>
      </c>
      <c r="C1900" s="6" t="s">
        <v>7</v>
      </c>
      <c r="D1900" s="6" t="s">
        <v>5</v>
      </c>
      <c r="E1900" s="7">
        <v>86867.87</v>
      </c>
    </row>
    <row r="1901" spans="1:5" x14ac:dyDescent="0.2">
      <c r="A1901" s="5">
        <v>43100</v>
      </c>
      <c r="B1901" s="40">
        <v>16261</v>
      </c>
      <c r="C1901" s="6" t="s">
        <v>7</v>
      </c>
      <c r="D1901" s="6" t="s">
        <v>5</v>
      </c>
      <c r="E1901" s="7">
        <v>93614.25</v>
      </c>
    </row>
    <row r="1902" spans="1:5" x14ac:dyDescent="0.2">
      <c r="A1902" s="5">
        <v>43100</v>
      </c>
      <c r="B1902" s="40">
        <v>16269</v>
      </c>
      <c r="C1902" s="6" t="s">
        <v>6</v>
      </c>
      <c r="D1902" s="6" t="s">
        <v>5</v>
      </c>
      <c r="E1902" s="7">
        <v>61110.400000000001</v>
      </c>
    </row>
    <row r="1903" spans="1:5" x14ac:dyDescent="0.2">
      <c r="A1903" s="5">
        <v>43100</v>
      </c>
      <c r="B1903" s="40">
        <v>16270</v>
      </c>
      <c r="C1903" s="6" t="s">
        <v>6</v>
      </c>
      <c r="D1903" s="6" t="s">
        <v>5</v>
      </c>
      <c r="E1903" s="7">
        <v>50356.800000000003</v>
      </c>
    </row>
    <row r="1904" spans="1:5" x14ac:dyDescent="0.2">
      <c r="A1904" s="5">
        <v>43100</v>
      </c>
      <c r="B1904" s="40">
        <v>16282</v>
      </c>
      <c r="C1904" s="6" t="s">
        <v>20</v>
      </c>
      <c r="D1904" s="6" t="s">
        <v>5</v>
      </c>
      <c r="E1904" s="7">
        <v>47902</v>
      </c>
    </row>
    <row r="1905" spans="1:5" x14ac:dyDescent="0.2">
      <c r="A1905" s="5">
        <v>43100</v>
      </c>
      <c r="B1905" s="40">
        <v>16287</v>
      </c>
      <c r="C1905" s="6" t="s">
        <v>6</v>
      </c>
      <c r="D1905" s="6" t="s">
        <v>5</v>
      </c>
      <c r="E1905" s="7">
        <v>58705.5</v>
      </c>
    </row>
    <row r="1906" spans="1:5" x14ac:dyDescent="0.2">
      <c r="A1906" s="5">
        <v>43100</v>
      </c>
      <c r="B1906" s="40">
        <v>16314</v>
      </c>
      <c r="C1906" s="6" t="s">
        <v>6</v>
      </c>
      <c r="D1906" s="6" t="s">
        <v>5</v>
      </c>
      <c r="E1906" s="7">
        <v>56617.599999999999</v>
      </c>
    </row>
    <row r="1907" spans="1:5" x14ac:dyDescent="0.2">
      <c r="A1907" s="5">
        <v>43100</v>
      </c>
      <c r="B1907" s="40">
        <v>16315</v>
      </c>
      <c r="C1907" s="6" t="s">
        <v>7</v>
      </c>
      <c r="D1907" s="6" t="s">
        <v>5</v>
      </c>
      <c r="E1907" s="7">
        <v>100530.88</v>
      </c>
    </row>
    <row r="1908" spans="1:5" x14ac:dyDescent="0.2">
      <c r="A1908" s="5">
        <v>43100</v>
      </c>
      <c r="B1908" s="40">
        <v>16317</v>
      </c>
      <c r="C1908" s="6" t="s">
        <v>6</v>
      </c>
      <c r="D1908" s="6" t="s">
        <v>5</v>
      </c>
      <c r="E1908" s="7">
        <v>50190.400000000001</v>
      </c>
    </row>
    <row r="1909" spans="1:5" x14ac:dyDescent="0.2">
      <c r="A1909" s="5">
        <v>43100</v>
      </c>
      <c r="B1909" s="40">
        <v>16329</v>
      </c>
      <c r="C1909" s="6" t="s">
        <v>20</v>
      </c>
      <c r="D1909" s="6" t="s">
        <v>5</v>
      </c>
      <c r="E1909" s="7">
        <v>47902</v>
      </c>
    </row>
    <row r="1910" spans="1:5" x14ac:dyDescent="0.2">
      <c r="A1910" s="5">
        <v>43100</v>
      </c>
      <c r="B1910" s="40">
        <v>16365</v>
      </c>
      <c r="C1910" s="6" t="s">
        <v>6</v>
      </c>
      <c r="D1910" s="6" t="s">
        <v>5</v>
      </c>
      <c r="E1910" s="7">
        <v>49795.199999999997</v>
      </c>
    </row>
    <row r="1911" spans="1:5" x14ac:dyDescent="0.2">
      <c r="A1911" s="5">
        <v>43100</v>
      </c>
      <c r="B1911" s="40">
        <v>16384</v>
      </c>
      <c r="C1911" s="6" t="s">
        <v>6</v>
      </c>
      <c r="D1911" s="6" t="s">
        <v>5</v>
      </c>
      <c r="E1911" s="7">
        <v>58697.599999999999</v>
      </c>
    </row>
    <row r="1912" spans="1:5" x14ac:dyDescent="0.2">
      <c r="A1912" s="5">
        <v>43100</v>
      </c>
      <c r="B1912" s="40">
        <v>16389</v>
      </c>
      <c r="C1912" s="6" t="s">
        <v>6</v>
      </c>
      <c r="D1912" s="6" t="s">
        <v>5</v>
      </c>
      <c r="E1912" s="7">
        <v>52915.199999999997</v>
      </c>
    </row>
    <row r="1913" spans="1:5" x14ac:dyDescent="0.2">
      <c r="A1913" s="5">
        <v>43100</v>
      </c>
      <c r="B1913" s="40">
        <v>16411</v>
      </c>
      <c r="C1913" s="6" t="s">
        <v>20</v>
      </c>
      <c r="D1913" s="6" t="s">
        <v>5</v>
      </c>
      <c r="E1913" s="7">
        <v>55536</v>
      </c>
    </row>
    <row r="1914" spans="1:5" x14ac:dyDescent="0.2">
      <c r="A1914" s="5">
        <v>43100</v>
      </c>
      <c r="B1914" s="40">
        <v>16450</v>
      </c>
      <c r="C1914" s="6" t="s">
        <v>6</v>
      </c>
      <c r="D1914" s="6" t="s">
        <v>5</v>
      </c>
      <c r="E1914" s="7">
        <v>52145.599999999999</v>
      </c>
    </row>
    <row r="1915" spans="1:5" x14ac:dyDescent="0.2">
      <c r="A1915" s="5">
        <v>43100</v>
      </c>
      <c r="B1915" s="40">
        <v>16476</v>
      </c>
      <c r="C1915" s="6" t="s">
        <v>7</v>
      </c>
      <c r="D1915" s="6" t="s">
        <v>5</v>
      </c>
      <c r="E1915" s="7">
        <v>69100</v>
      </c>
    </row>
    <row r="1916" spans="1:5" x14ac:dyDescent="0.2">
      <c r="A1916" s="5">
        <v>43100</v>
      </c>
      <c r="B1916" s="40">
        <v>16479</v>
      </c>
      <c r="C1916" s="6" t="s">
        <v>20</v>
      </c>
      <c r="D1916" s="6" t="s">
        <v>5</v>
      </c>
      <c r="E1916" s="7">
        <v>55536</v>
      </c>
    </row>
    <row r="1917" spans="1:5" x14ac:dyDescent="0.2">
      <c r="A1917" s="5">
        <v>43100</v>
      </c>
      <c r="B1917" s="40">
        <v>16500</v>
      </c>
      <c r="C1917" s="6" t="s">
        <v>20</v>
      </c>
      <c r="D1917" s="6" t="s">
        <v>5</v>
      </c>
      <c r="E1917" s="7">
        <v>44866</v>
      </c>
    </row>
    <row r="1918" spans="1:5" x14ac:dyDescent="0.2">
      <c r="A1918" s="5">
        <v>43100</v>
      </c>
      <c r="B1918" s="40">
        <v>16515</v>
      </c>
      <c r="C1918" s="6" t="s">
        <v>20</v>
      </c>
      <c r="D1918" s="6" t="s">
        <v>5</v>
      </c>
      <c r="E1918" s="7">
        <v>50502</v>
      </c>
    </row>
    <row r="1919" spans="1:5" x14ac:dyDescent="0.2">
      <c r="A1919" s="5">
        <v>43100</v>
      </c>
      <c r="B1919" s="40">
        <v>16550</v>
      </c>
      <c r="C1919" s="6" t="s">
        <v>20</v>
      </c>
      <c r="D1919" s="6" t="s">
        <v>5</v>
      </c>
      <c r="E1919" s="7">
        <v>46675</v>
      </c>
    </row>
    <row r="1920" spans="1:5" x14ac:dyDescent="0.2">
      <c r="A1920" s="5">
        <v>43100</v>
      </c>
      <c r="B1920" s="40">
        <v>16560</v>
      </c>
      <c r="C1920" s="6" t="s">
        <v>6</v>
      </c>
      <c r="D1920" s="6" t="s">
        <v>5</v>
      </c>
      <c r="E1920" s="7">
        <v>41974.400000000001</v>
      </c>
    </row>
    <row r="1921" spans="1:5" x14ac:dyDescent="0.2">
      <c r="A1921" s="5">
        <v>43100</v>
      </c>
      <c r="B1921" s="40">
        <v>16561</v>
      </c>
      <c r="C1921" s="6" t="s">
        <v>6</v>
      </c>
      <c r="D1921" s="6" t="s">
        <v>5</v>
      </c>
      <c r="E1921" s="7">
        <v>52000</v>
      </c>
    </row>
    <row r="1922" spans="1:5" x14ac:dyDescent="0.2">
      <c r="A1922" s="5">
        <v>43100</v>
      </c>
      <c r="B1922" s="40">
        <v>16578</v>
      </c>
      <c r="C1922" s="6" t="s">
        <v>6</v>
      </c>
      <c r="D1922" s="6" t="s">
        <v>5</v>
      </c>
      <c r="E1922" s="7">
        <v>51084.800000000003</v>
      </c>
    </row>
    <row r="1923" spans="1:5" x14ac:dyDescent="0.2">
      <c r="A1923" s="5">
        <v>43100</v>
      </c>
      <c r="B1923" s="40">
        <v>16582</v>
      </c>
      <c r="C1923" s="6" t="s">
        <v>20</v>
      </c>
      <c r="D1923" s="6" t="s">
        <v>5</v>
      </c>
      <c r="E1923" s="7">
        <v>55536</v>
      </c>
    </row>
    <row r="1924" spans="1:5" x14ac:dyDescent="0.2">
      <c r="A1924" s="5">
        <v>43100</v>
      </c>
      <c r="B1924" s="40">
        <v>16587</v>
      </c>
      <c r="C1924" s="6" t="s">
        <v>20</v>
      </c>
      <c r="D1924" s="6" t="s">
        <v>5</v>
      </c>
      <c r="E1924" s="7">
        <v>45074</v>
      </c>
    </row>
    <row r="1925" spans="1:5" x14ac:dyDescent="0.2">
      <c r="A1925" s="5">
        <v>43100</v>
      </c>
      <c r="B1925" s="40">
        <v>16588</v>
      </c>
      <c r="C1925" s="6" t="s">
        <v>20</v>
      </c>
      <c r="D1925" s="6" t="s">
        <v>5</v>
      </c>
      <c r="E1925" s="7">
        <v>55536</v>
      </c>
    </row>
    <row r="1926" spans="1:5" x14ac:dyDescent="0.2">
      <c r="A1926" s="5">
        <v>43100</v>
      </c>
      <c r="B1926" s="40">
        <v>16606</v>
      </c>
      <c r="C1926" s="6" t="s">
        <v>6</v>
      </c>
      <c r="D1926" s="6" t="s">
        <v>5</v>
      </c>
      <c r="E1926" s="7">
        <v>58240</v>
      </c>
    </row>
    <row r="1927" spans="1:5" x14ac:dyDescent="0.2">
      <c r="A1927" s="5">
        <v>43100</v>
      </c>
      <c r="B1927" s="40">
        <v>16609</v>
      </c>
      <c r="C1927" s="6" t="s">
        <v>7</v>
      </c>
      <c r="D1927" s="6" t="s">
        <v>5</v>
      </c>
      <c r="E1927" s="7">
        <v>92700</v>
      </c>
    </row>
    <row r="1928" spans="1:5" x14ac:dyDescent="0.2">
      <c r="A1928" s="5">
        <v>43100</v>
      </c>
      <c r="B1928" s="40">
        <v>16611</v>
      </c>
      <c r="C1928" s="6" t="s">
        <v>7</v>
      </c>
      <c r="D1928" s="6" t="s">
        <v>5</v>
      </c>
      <c r="E1928" s="7">
        <v>92700</v>
      </c>
    </row>
    <row r="1929" spans="1:5" x14ac:dyDescent="0.2">
      <c r="A1929" s="5">
        <v>43100</v>
      </c>
      <c r="B1929" s="40">
        <v>16637</v>
      </c>
      <c r="C1929" s="6" t="s">
        <v>7</v>
      </c>
      <c r="D1929" s="6" t="s">
        <v>5</v>
      </c>
      <c r="E1929" s="7">
        <v>76220</v>
      </c>
    </row>
    <row r="1930" spans="1:5" x14ac:dyDescent="0.2">
      <c r="A1930" s="5">
        <v>43100</v>
      </c>
      <c r="B1930" s="40">
        <v>16713</v>
      </c>
      <c r="C1930" s="6" t="s">
        <v>20</v>
      </c>
      <c r="D1930" s="6" t="s">
        <v>5</v>
      </c>
      <c r="E1930" s="7">
        <v>55536</v>
      </c>
    </row>
    <row r="1931" spans="1:5" x14ac:dyDescent="0.2">
      <c r="A1931" s="5">
        <v>43100</v>
      </c>
      <c r="B1931" s="40">
        <v>16714</v>
      </c>
      <c r="C1931" s="6" t="s">
        <v>20</v>
      </c>
      <c r="D1931" s="6" t="s">
        <v>5</v>
      </c>
      <c r="E1931" s="7">
        <v>55536</v>
      </c>
    </row>
    <row r="1932" spans="1:5" x14ac:dyDescent="0.2">
      <c r="A1932" s="5">
        <v>43100</v>
      </c>
      <c r="B1932" s="40">
        <v>16733</v>
      </c>
      <c r="C1932" s="6" t="s">
        <v>20</v>
      </c>
      <c r="D1932" s="6" t="s">
        <v>5</v>
      </c>
      <c r="E1932" s="7">
        <v>48630</v>
      </c>
    </row>
    <row r="1933" spans="1:5" x14ac:dyDescent="0.2">
      <c r="A1933" s="5">
        <v>43100</v>
      </c>
      <c r="B1933" s="40">
        <v>16734</v>
      </c>
      <c r="C1933" s="6" t="s">
        <v>6</v>
      </c>
      <c r="D1933" s="6" t="s">
        <v>5</v>
      </c>
      <c r="E1933" s="7">
        <v>56617.599999999999</v>
      </c>
    </row>
    <row r="1934" spans="1:5" x14ac:dyDescent="0.2">
      <c r="A1934" s="5">
        <v>43100</v>
      </c>
      <c r="B1934" s="40">
        <v>16735</v>
      </c>
      <c r="C1934" s="6" t="s">
        <v>6</v>
      </c>
      <c r="D1934" s="6" t="s">
        <v>5</v>
      </c>
      <c r="E1934" s="7">
        <v>58219.199999999997</v>
      </c>
    </row>
    <row r="1935" spans="1:5" x14ac:dyDescent="0.2">
      <c r="A1935" s="5">
        <v>43100</v>
      </c>
      <c r="B1935" s="40">
        <v>16745</v>
      </c>
      <c r="C1935" s="6" t="s">
        <v>20</v>
      </c>
      <c r="D1935" s="6" t="s">
        <v>5</v>
      </c>
      <c r="E1935" s="7">
        <v>52582</v>
      </c>
    </row>
    <row r="1936" spans="1:5" x14ac:dyDescent="0.2">
      <c r="A1936" s="5">
        <v>43100</v>
      </c>
      <c r="B1936" s="40">
        <v>16751</v>
      </c>
      <c r="C1936" s="6" t="s">
        <v>20</v>
      </c>
      <c r="D1936" s="6" t="s">
        <v>5</v>
      </c>
      <c r="E1936" s="7">
        <v>46675</v>
      </c>
    </row>
    <row r="1937" spans="1:5" x14ac:dyDescent="0.2">
      <c r="A1937" s="5">
        <v>43100</v>
      </c>
      <c r="B1937" s="40">
        <v>16761</v>
      </c>
      <c r="C1937" s="6" t="s">
        <v>6</v>
      </c>
      <c r="D1937" s="6" t="s">
        <v>5</v>
      </c>
      <c r="E1937" s="7">
        <v>52332.800000000003</v>
      </c>
    </row>
    <row r="1938" spans="1:5" x14ac:dyDescent="0.2">
      <c r="A1938" s="5">
        <v>43100</v>
      </c>
      <c r="B1938" s="40">
        <v>16773</v>
      </c>
      <c r="C1938" s="6" t="s">
        <v>6</v>
      </c>
      <c r="D1938" s="6" t="s">
        <v>5</v>
      </c>
      <c r="E1938" s="7">
        <v>36171.199999999997</v>
      </c>
    </row>
    <row r="1939" spans="1:5" x14ac:dyDescent="0.2">
      <c r="A1939" s="5">
        <v>43100</v>
      </c>
      <c r="B1939" s="40">
        <v>16778</v>
      </c>
      <c r="C1939" s="6" t="s">
        <v>20</v>
      </c>
      <c r="D1939" s="6" t="s">
        <v>5</v>
      </c>
      <c r="E1939" s="7">
        <v>48630</v>
      </c>
    </row>
    <row r="1940" spans="1:5" x14ac:dyDescent="0.2">
      <c r="A1940" s="5">
        <v>43100</v>
      </c>
      <c r="B1940" s="40">
        <v>16780</v>
      </c>
      <c r="C1940" s="6" t="s">
        <v>6</v>
      </c>
      <c r="D1940" s="6" t="s">
        <v>5</v>
      </c>
      <c r="E1940" s="7">
        <v>47611.199999999997</v>
      </c>
    </row>
    <row r="1941" spans="1:5" x14ac:dyDescent="0.2">
      <c r="A1941" s="5">
        <v>43100</v>
      </c>
      <c r="B1941" s="40">
        <v>16783</v>
      </c>
      <c r="C1941" s="6" t="s">
        <v>6</v>
      </c>
      <c r="D1941" s="6" t="s">
        <v>5</v>
      </c>
      <c r="E1941" s="7">
        <v>50502.400000000001</v>
      </c>
    </row>
    <row r="1942" spans="1:5" x14ac:dyDescent="0.2">
      <c r="A1942" s="5">
        <v>43100</v>
      </c>
      <c r="B1942" s="40">
        <v>16786</v>
      </c>
      <c r="C1942" s="6" t="s">
        <v>6</v>
      </c>
      <c r="D1942" s="6" t="s">
        <v>5</v>
      </c>
      <c r="E1942" s="7">
        <v>47236.800000000003</v>
      </c>
    </row>
    <row r="1943" spans="1:5" x14ac:dyDescent="0.2">
      <c r="A1943" s="5">
        <v>43100</v>
      </c>
      <c r="B1943" s="40">
        <v>16794</v>
      </c>
      <c r="C1943" s="6" t="s">
        <v>20</v>
      </c>
      <c r="D1943" s="6" t="s">
        <v>5</v>
      </c>
      <c r="E1943" s="7">
        <v>44866</v>
      </c>
    </row>
    <row r="1944" spans="1:5" x14ac:dyDescent="0.2">
      <c r="A1944" s="5">
        <v>43100</v>
      </c>
      <c r="B1944" s="40">
        <v>16817</v>
      </c>
      <c r="C1944" s="6" t="s">
        <v>6</v>
      </c>
      <c r="D1944" s="6" t="s">
        <v>5</v>
      </c>
      <c r="E1944" s="7">
        <v>80828.800000000003</v>
      </c>
    </row>
    <row r="1945" spans="1:5" x14ac:dyDescent="0.2">
      <c r="A1945" s="5">
        <v>43100</v>
      </c>
      <c r="B1945" s="40">
        <v>16829</v>
      </c>
      <c r="C1945" s="6" t="s">
        <v>6</v>
      </c>
      <c r="D1945" s="6" t="s">
        <v>5</v>
      </c>
      <c r="E1945" s="7">
        <v>51498.1</v>
      </c>
    </row>
    <row r="1946" spans="1:5" x14ac:dyDescent="0.2">
      <c r="A1946" s="5">
        <v>43100</v>
      </c>
      <c r="B1946" s="40">
        <v>16851</v>
      </c>
      <c r="C1946" s="6" t="s">
        <v>7</v>
      </c>
      <c r="D1946" s="6" t="s">
        <v>5</v>
      </c>
      <c r="E1946" s="7">
        <v>164840</v>
      </c>
    </row>
    <row r="1947" spans="1:5" x14ac:dyDescent="0.2">
      <c r="A1947" s="5">
        <v>43100</v>
      </c>
      <c r="B1947" s="40">
        <v>16859</v>
      </c>
      <c r="C1947" s="6" t="s">
        <v>7</v>
      </c>
      <c r="D1947" s="6" t="s">
        <v>5</v>
      </c>
      <c r="E1947" s="7">
        <v>83172.5</v>
      </c>
    </row>
    <row r="1948" spans="1:5" x14ac:dyDescent="0.2">
      <c r="A1948" s="5">
        <v>43100</v>
      </c>
      <c r="B1948" s="40">
        <v>16870</v>
      </c>
      <c r="C1948" s="6" t="s">
        <v>20</v>
      </c>
      <c r="D1948" s="6" t="s">
        <v>5</v>
      </c>
      <c r="E1948" s="7">
        <v>47216</v>
      </c>
    </row>
    <row r="1949" spans="1:5" x14ac:dyDescent="0.2">
      <c r="A1949" s="5">
        <v>43100</v>
      </c>
      <c r="B1949" s="40">
        <v>16871</v>
      </c>
      <c r="C1949" s="6" t="s">
        <v>20</v>
      </c>
      <c r="D1949" s="6" t="s">
        <v>5</v>
      </c>
      <c r="E1949" s="7">
        <v>47216</v>
      </c>
    </row>
    <row r="1950" spans="1:5" x14ac:dyDescent="0.2">
      <c r="A1950" s="5">
        <v>43100</v>
      </c>
      <c r="B1950" s="40">
        <v>16872</v>
      </c>
      <c r="C1950" s="6" t="s">
        <v>20</v>
      </c>
      <c r="D1950" s="6" t="s">
        <v>5</v>
      </c>
      <c r="E1950" s="7">
        <v>47216</v>
      </c>
    </row>
    <row r="1951" spans="1:5" x14ac:dyDescent="0.2">
      <c r="A1951" s="5">
        <v>43100</v>
      </c>
      <c r="B1951" s="40">
        <v>16882</v>
      </c>
      <c r="C1951" s="6" t="s">
        <v>6</v>
      </c>
      <c r="D1951" s="6" t="s">
        <v>5</v>
      </c>
      <c r="E1951" s="7">
        <v>54412.800000000003</v>
      </c>
    </row>
    <row r="1952" spans="1:5" x14ac:dyDescent="0.2">
      <c r="A1952" s="5">
        <v>43100</v>
      </c>
      <c r="B1952" s="40">
        <v>16906</v>
      </c>
      <c r="C1952" s="6" t="s">
        <v>7</v>
      </c>
      <c r="D1952" s="6" t="s">
        <v>5</v>
      </c>
      <c r="E1952" s="7">
        <v>109975</v>
      </c>
    </row>
    <row r="1953" spans="1:5" x14ac:dyDescent="0.2">
      <c r="A1953" s="5">
        <v>43100</v>
      </c>
      <c r="B1953" s="40">
        <v>16907</v>
      </c>
      <c r="C1953" s="6" t="s">
        <v>6</v>
      </c>
      <c r="D1953" s="6" t="s">
        <v>5</v>
      </c>
      <c r="E1953" s="7">
        <v>53851.199999999997</v>
      </c>
    </row>
    <row r="1954" spans="1:5" x14ac:dyDescent="0.2">
      <c r="A1954" s="5">
        <v>43100</v>
      </c>
      <c r="B1954" s="40">
        <v>16908</v>
      </c>
      <c r="C1954" s="6" t="s">
        <v>6</v>
      </c>
      <c r="D1954" s="6" t="s">
        <v>5</v>
      </c>
      <c r="E1954" s="7">
        <v>54080</v>
      </c>
    </row>
    <row r="1955" spans="1:5" x14ac:dyDescent="0.2">
      <c r="A1955" s="5">
        <v>43100</v>
      </c>
      <c r="B1955" s="40">
        <v>16909</v>
      </c>
      <c r="C1955" s="6" t="s">
        <v>6</v>
      </c>
      <c r="D1955" s="6" t="s">
        <v>5</v>
      </c>
      <c r="E1955" s="7">
        <v>44075.199999999997</v>
      </c>
    </row>
    <row r="1956" spans="1:5" x14ac:dyDescent="0.2">
      <c r="A1956" s="5">
        <v>43100</v>
      </c>
      <c r="B1956" s="40">
        <v>16911</v>
      </c>
      <c r="C1956" s="6" t="s">
        <v>6</v>
      </c>
      <c r="D1956" s="6" t="s">
        <v>5</v>
      </c>
      <c r="E1956" s="7">
        <v>47299.199999999997</v>
      </c>
    </row>
    <row r="1957" spans="1:5" x14ac:dyDescent="0.2">
      <c r="A1957" s="5">
        <v>43100</v>
      </c>
      <c r="B1957" s="40">
        <v>16944</v>
      </c>
      <c r="C1957" s="6" t="s">
        <v>20</v>
      </c>
      <c r="D1957" s="6" t="s">
        <v>5</v>
      </c>
      <c r="E1957" s="7">
        <v>44866</v>
      </c>
    </row>
    <row r="1958" spans="1:5" x14ac:dyDescent="0.2">
      <c r="A1958" s="5">
        <v>43100</v>
      </c>
      <c r="B1958" s="40">
        <v>16971</v>
      </c>
      <c r="C1958" s="6" t="s">
        <v>6</v>
      </c>
      <c r="D1958" s="6" t="s">
        <v>5</v>
      </c>
      <c r="E1958" s="7">
        <v>43929.599999999999</v>
      </c>
    </row>
    <row r="1959" spans="1:5" x14ac:dyDescent="0.2">
      <c r="A1959" s="5">
        <v>43100</v>
      </c>
      <c r="B1959" s="40">
        <v>16972</v>
      </c>
      <c r="C1959" s="6" t="s">
        <v>20</v>
      </c>
      <c r="D1959" s="6" t="s">
        <v>5</v>
      </c>
      <c r="E1959" s="7">
        <v>46197</v>
      </c>
    </row>
    <row r="1960" spans="1:5" x14ac:dyDescent="0.2">
      <c r="A1960" s="5">
        <v>43100</v>
      </c>
      <c r="B1960" s="40">
        <v>16973</v>
      </c>
      <c r="C1960" s="6" t="s">
        <v>7</v>
      </c>
      <c r="D1960" s="6" t="s">
        <v>5</v>
      </c>
      <c r="E1960" s="7">
        <v>56967.56</v>
      </c>
    </row>
    <row r="1961" spans="1:5" x14ac:dyDescent="0.2">
      <c r="A1961" s="5">
        <v>43100</v>
      </c>
      <c r="B1961" s="40">
        <v>16999</v>
      </c>
      <c r="C1961" s="6" t="s">
        <v>6</v>
      </c>
      <c r="D1961" s="6" t="s">
        <v>5</v>
      </c>
      <c r="E1961" s="7">
        <v>49649.599999999999</v>
      </c>
    </row>
    <row r="1962" spans="1:5" x14ac:dyDescent="0.2">
      <c r="A1962" s="5">
        <v>43100</v>
      </c>
      <c r="B1962" s="40">
        <v>17000</v>
      </c>
      <c r="C1962" s="6" t="s">
        <v>7</v>
      </c>
      <c r="D1962" s="6" t="s">
        <v>5</v>
      </c>
      <c r="E1962" s="7">
        <v>62593.1</v>
      </c>
    </row>
    <row r="1963" spans="1:5" x14ac:dyDescent="0.2">
      <c r="A1963" s="5">
        <v>43100</v>
      </c>
      <c r="B1963" s="40">
        <v>17002</v>
      </c>
      <c r="C1963" s="6" t="s">
        <v>6</v>
      </c>
      <c r="D1963" s="6" t="s">
        <v>5</v>
      </c>
      <c r="E1963" s="7">
        <v>48027.199999999997</v>
      </c>
    </row>
    <row r="1964" spans="1:5" x14ac:dyDescent="0.2">
      <c r="A1964" s="5">
        <v>43100</v>
      </c>
      <c r="B1964" s="40">
        <v>17015</v>
      </c>
      <c r="C1964" s="6" t="s">
        <v>20</v>
      </c>
      <c r="D1964" s="6" t="s">
        <v>5</v>
      </c>
      <c r="E1964" s="7">
        <v>55536</v>
      </c>
    </row>
    <row r="1965" spans="1:5" x14ac:dyDescent="0.2">
      <c r="A1965" s="5">
        <v>43100</v>
      </c>
      <c r="B1965" s="40">
        <v>17019</v>
      </c>
      <c r="C1965" s="6" t="s">
        <v>20</v>
      </c>
      <c r="D1965" s="6" t="s">
        <v>5</v>
      </c>
      <c r="E1965" s="7">
        <v>44325</v>
      </c>
    </row>
    <row r="1966" spans="1:5" x14ac:dyDescent="0.2">
      <c r="A1966" s="5">
        <v>43100</v>
      </c>
      <c r="B1966" s="40">
        <v>17024</v>
      </c>
      <c r="C1966" s="6" t="s">
        <v>20</v>
      </c>
      <c r="D1966" s="6" t="s">
        <v>5</v>
      </c>
      <c r="E1966" s="7">
        <v>46197</v>
      </c>
    </row>
    <row r="1967" spans="1:5" x14ac:dyDescent="0.2">
      <c r="A1967" s="5">
        <v>43100</v>
      </c>
      <c r="B1967" s="40">
        <v>17026</v>
      </c>
      <c r="C1967" s="6" t="s">
        <v>20</v>
      </c>
      <c r="D1967" s="6" t="s">
        <v>5</v>
      </c>
      <c r="E1967" s="7">
        <v>48630</v>
      </c>
    </row>
    <row r="1968" spans="1:5" x14ac:dyDescent="0.2">
      <c r="A1968" s="5">
        <v>43100</v>
      </c>
      <c r="B1968" s="40">
        <v>17089</v>
      </c>
      <c r="C1968" s="6" t="s">
        <v>7</v>
      </c>
      <c r="D1968" s="6" t="s">
        <v>5</v>
      </c>
      <c r="E1968" s="7">
        <v>125387.08</v>
      </c>
    </row>
    <row r="1969" spans="1:5" x14ac:dyDescent="0.2">
      <c r="A1969" s="5">
        <v>43100</v>
      </c>
      <c r="B1969" s="40">
        <v>17099</v>
      </c>
      <c r="C1969" s="6" t="s">
        <v>7</v>
      </c>
      <c r="D1969" s="6" t="s">
        <v>5</v>
      </c>
      <c r="E1969" s="7">
        <v>63706.53</v>
      </c>
    </row>
    <row r="1970" spans="1:5" x14ac:dyDescent="0.2">
      <c r="A1970" s="5">
        <v>43100</v>
      </c>
      <c r="B1970" s="40">
        <v>17126</v>
      </c>
      <c r="C1970" s="6" t="s">
        <v>7</v>
      </c>
      <c r="D1970" s="6" t="s">
        <v>5</v>
      </c>
      <c r="E1970" s="7">
        <v>78735.179999999993</v>
      </c>
    </row>
    <row r="1971" spans="1:5" x14ac:dyDescent="0.2">
      <c r="A1971" s="5">
        <v>43100</v>
      </c>
      <c r="B1971" s="40">
        <v>17141</v>
      </c>
      <c r="C1971" s="6" t="s">
        <v>6</v>
      </c>
      <c r="D1971" s="6" t="s">
        <v>5</v>
      </c>
      <c r="E1971" s="7">
        <v>48755.199999999997</v>
      </c>
    </row>
    <row r="1972" spans="1:5" x14ac:dyDescent="0.2">
      <c r="A1972" s="5">
        <v>43100</v>
      </c>
      <c r="B1972" s="40">
        <v>17144</v>
      </c>
      <c r="C1972" s="6" t="s">
        <v>6</v>
      </c>
      <c r="D1972" s="6" t="s">
        <v>5</v>
      </c>
      <c r="E1972" s="7">
        <v>44491.199999999997</v>
      </c>
    </row>
    <row r="1973" spans="1:5" x14ac:dyDescent="0.2">
      <c r="A1973" s="5">
        <v>43100</v>
      </c>
      <c r="B1973" s="40">
        <v>17150</v>
      </c>
      <c r="C1973" s="6" t="s">
        <v>6</v>
      </c>
      <c r="D1973" s="6" t="s">
        <v>5</v>
      </c>
      <c r="E1973" s="7">
        <v>57948.800000000003</v>
      </c>
    </row>
    <row r="1974" spans="1:5" x14ac:dyDescent="0.2">
      <c r="A1974" s="5">
        <v>43100</v>
      </c>
      <c r="B1974" s="40">
        <v>17192</v>
      </c>
      <c r="C1974" s="6" t="s">
        <v>6</v>
      </c>
      <c r="D1974" s="6" t="s">
        <v>5</v>
      </c>
      <c r="E1974" s="7">
        <v>48755.199999999997</v>
      </c>
    </row>
    <row r="1975" spans="1:5" x14ac:dyDescent="0.2">
      <c r="A1975" s="5">
        <v>43100</v>
      </c>
      <c r="B1975" s="40">
        <v>17200</v>
      </c>
      <c r="C1975" s="6" t="s">
        <v>20</v>
      </c>
      <c r="D1975" s="6" t="s">
        <v>5</v>
      </c>
      <c r="E1975" s="7">
        <v>46197</v>
      </c>
    </row>
    <row r="1976" spans="1:5" x14ac:dyDescent="0.2">
      <c r="A1976" s="5">
        <v>43100</v>
      </c>
      <c r="B1976" s="40">
        <v>17235</v>
      </c>
      <c r="C1976" s="6" t="s">
        <v>20</v>
      </c>
      <c r="D1976" s="6" t="s">
        <v>5</v>
      </c>
      <c r="E1976" s="7">
        <v>55536</v>
      </c>
    </row>
    <row r="1977" spans="1:5" x14ac:dyDescent="0.2">
      <c r="A1977" s="5">
        <v>43100</v>
      </c>
      <c r="B1977" s="40">
        <v>17271</v>
      </c>
      <c r="C1977" s="6" t="s">
        <v>6</v>
      </c>
      <c r="D1977" s="6" t="s">
        <v>5</v>
      </c>
      <c r="E1977" s="7">
        <v>46217.599999999999</v>
      </c>
    </row>
    <row r="1978" spans="1:5" x14ac:dyDescent="0.2">
      <c r="A1978" s="5">
        <v>43100</v>
      </c>
      <c r="B1978" s="40">
        <v>17280</v>
      </c>
      <c r="C1978" s="6" t="s">
        <v>7</v>
      </c>
      <c r="D1978" s="6" t="s">
        <v>5</v>
      </c>
      <c r="E1978" s="7">
        <v>94760</v>
      </c>
    </row>
    <row r="1979" spans="1:5" x14ac:dyDescent="0.2">
      <c r="A1979" s="5">
        <v>43100</v>
      </c>
      <c r="B1979" s="40">
        <v>17281</v>
      </c>
      <c r="C1979" s="6" t="s">
        <v>6</v>
      </c>
      <c r="D1979" s="6" t="s">
        <v>5</v>
      </c>
      <c r="E1979" s="7">
        <v>41184</v>
      </c>
    </row>
    <row r="1980" spans="1:5" x14ac:dyDescent="0.2">
      <c r="A1980" s="5">
        <v>43100</v>
      </c>
      <c r="B1980" s="40">
        <v>17296</v>
      </c>
      <c r="C1980" s="6" t="s">
        <v>20</v>
      </c>
      <c r="D1980" s="6" t="s">
        <v>5</v>
      </c>
      <c r="E1980" s="7">
        <v>44866</v>
      </c>
    </row>
    <row r="1981" spans="1:5" x14ac:dyDescent="0.2">
      <c r="A1981" s="5">
        <v>43100</v>
      </c>
      <c r="B1981" s="40">
        <v>17301</v>
      </c>
      <c r="C1981" s="6" t="s">
        <v>20</v>
      </c>
      <c r="D1981" s="6" t="s">
        <v>5</v>
      </c>
      <c r="E1981" s="7">
        <v>48630</v>
      </c>
    </row>
    <row r="1982" spans="1:5" x14ac:dyDescent="0.2">
      <c r="A1982" s="5">
        <v>43100</v>
      </c>
      <c r="B1982" s="40">
        <v>17305</v>
      </c>
      <c r="C1982" s="6" t="s">
        <v>7</v>
      </c>
      <c r="D1982" s="6" t="s">
        <v>5</v>
      </c>
      <c r="E1982" s="7">
        <v>84258.79</v>
      </c>
    </row>
    <row r="1983" spans="1:5" x14ac:dyDescent="0.2">
      <c r="A1983" s="5">
        <v>43100</v>
      </c>
      <c r="B1983" s="40">
        <v>17308</v>
      </c>
      <c r="C1983" s="6" t="s">
        <v>20</v>
      </c>
      <c r="D1983" s="6" t="s">
        <v>5</v>
      </c>
      <c r="E1983" s="7">
        <v>45074</v>
      </c>
    </row>
    <row r="1984" spans="1:5" x14ac:dyDescent="0.2">
      <c r="A1984" s="5">
        <v>43100</v>
      </c>
      <c r="B1984" s="40">
        <v>17345</v>
      </c>
      <c r="C1984" s="6" t="s">
        <v>6</v>
      </c>
      <c r="D1984" s="6" t="s">
        <v>5</v>
      </c>
      <c r="E1984" s="7">
        <v>48651.199999999997</v>
      </c>
    </row>
    <row r="1985" spans="1:5" x14ac:dyDescent="0.2">
      <c r="A1985" s="5">
        <v>43100</v>
      </c>
      <c r="B1985" s="40">
        <v>17396</v>
      </c>
      <c r="C1985" s="6" t="s">
        <v>20</v>
      </c>
      <c r="D1985" s="6" t="s">
        <v>5</v>
      </c>
      <c r="E1985" s="7">
        <v>48630</v>
      </c>
    </row>
    <row r="1986" spans="1:5" x14ac:dyDescent="0.2">
      <c r="A1986" s="5">
        <v>43100</v>
      </c>
      <c r="B1986" s="40">
        <v>17399</v>
      </c>
      <c r="C1986" s="6" t="s">
        <v>20</v>
      </c>
      <c r="D1986" s="6" t="s">
        <v>5</v>
      </c>
      <c r="E1986" s="7">
        <v>46197</v>
      </c>
    </row>
    <row r="1987" spans="1:5" x14ac:dyDescent="0.2">
      <c r="A1987" s="5">
        <v>43100</v>
      </c>
      <c r="B1987" s="40">
        <v>17402</v>
      </c>
      <c r="C1987" s="6" t="s">
        <v>20</v>
      </c>
      <c r="D1987" s="6" t="s">
        <v>5</v>
      </c>
      <c r="E1987" s="7">
        <v>46197</v>
      </c>
    </row>
    <row r="1988" spans="1:5" x14ac:dyDescent="0.2">
      <c r="A1988" s="5">
        <v>43100</v>
      </c>
      <c r="B1988" s="40">
        <v>17403</v>
      </c>
      <c r="C1988" s="6" t="s">
        <v>6</v>
      </c>
      <c r="D1988" s="6" t="s">
        <v>5</v>
      </c>
      <c r="E1988" s="7">
        <v>50010.06</v>
      </c>
    </row>
    <row r="1989" spans="1:5" x14ac:dyDescent="0.2">
      <c r="A1989" s="5">
        <v>43100</v>
      </c>
      <c r="B1989" s="40">
        <v>17404</v>
      </c>
      <c r="C1989" s="6" t="s">
        <v>20</v>
      </c>
      <c r="D1989" s="6" t="s">
        <v>5</v>
      </c>
      <c r="E1989" s="7">
        <v>46675</v>
      </c>
    </row>
    <row r="1990" spans="1:5" x14ac:dyDescent="0.2">
      <c r="A1990" s="5">
        <v>43100</v>
      </c>
      <c r="B1990" s="40">
        <v>17406</v>
      </c>
      <c r="C1990" s="6" t="s">
        <v>6</v>
      </c>
      <c r="D1990" s="6" t="s">
        <v>5</v>
      </c>
      <c r="E1990" s="7">
        <v>58614.400000000001</v>
      </c>
    </row>
    <row r="1991" spans="1:5" x14ac:dyDescent="0.2">
      <c r="A1991" s="5">
        <v>43100</v>
      </c>
      <c r="B1991" s="40">
        <v>17413</v>
      </c>
      <c r="C1991" s="6" t="s">
        <v>20</v>
      </c>
      <c r="D1991" s="6" t="s">
        <v>5</v>
      </c>
      <c r="E1991" s="7">
        <v>46675</v>
      </c>
    </row>
    <row r="1992" spans="1:5" x14ac:dyDescent="0.2">
      <c r="A1992" s="5">
        <v>43100</v>
      </c>
      <c r="B1992" s="40">
        <v>17414</v>
      </c>
      <c r="C1992" s="6" t="s">
        <v>20</v>
      </c>
      <c r="D1992" s="6" t="s">
        <v>5</v>
      </c>
      <c r="E1992" s="7">
        <v>46675</v>
      </c>
    </row>
    <row r="1993" spans="1:5" x14ac:dyDescent="0.2">
      <c r="A1993" s="5">
        <v>43100</v>
      </c>
      <c r="B1993" s="40">
        <v>17415</v>
      </c>
      <c r="C1993" s="6" t="s">
        <v>20</v>
      </c>
      <c r="D1993" s="6" t="s">
        <v>5</v>
      </c>
      <c r="E1993" s="7">
        <v>44325</v>
      </c>
    </row>
    <row r="1994" spans="1:5" x14ac:dyDescent="0.2">
      <c r="A1994" s="5">
        <v>43100</v>
      </c>
      <c r="B1994" s="40">
        <v>17428</v>
      </c>
      <c r="C1994" s="6" t="s">
        <v>7</v>
      </c>
      <c r="D1994" s="6" t="s">
        <v>5</v>
      </c>
      <c r="E1994" s="7">
        <v>81397.81</v>
      </c>
    </row>
    <row r="1995" spans="1:5" x14ac:dyDescent="0.2">
      <c r="A1995" s="5">
        <v>43100</v>
      </c>
      <c r="B1995" s="40">
        <v>17438</v>
      </c>
      <c r="C1995" s="6" t="s">
        <v>6</v>
      </c>
      <c r="D1995" s="6" t="s">
        <v>5</v>
      </c>
      <c r="E1995" s="7">
        <v>49608</v>
      </c>
    </row>
    <row r="1996" spans="1:5" x14ac:dyDescent="0.2">
      <c r="A1996" s="5">
        <v>43100</v>
      </c>
      <c r="B1996" s="40">
        <v>17439</v>
      </c>
      <c r="C1996" s="6" t="s">
        <v>6</v>
      </c>
      <c r="D1996" s="6" t="s">
        <v>5</v>
      </c>
      <c r="E1996" s="7">
        <v>51584</v>
      </c>
    </row>
    <row r="1997" spans="1:5" x14ac:dyDescent="0.2">
      <c r="A1997" s="5">
        <v>43100</v>
      </c>
      <c r="B1997" s="40">
        <v>17460</v>
      </c>
      <c r="C1997" s="6" t="s">
        <v>7</v>
      </c>
      <c r="D1997" s="6" t="s">
        <v>5</v>
      </c>
      <c r="E1997" s="7">
        <v>77911.91</v>
      </c>
    </row>
    <row r="1998" spans="1:5" x14ac:dyDescent="0.2">
      <c r="A1998" s="5">
        <v>43100</v>
      </c>
      <c r="B1998" s="40">
        <v>17488</v>
      </c>
      <c r="C1998" s="6" t="s">
        <v>6</v>
      </c>
      <c r="D1998" s="6" t="s">
        <v>5</v>
      </c>
      <c r="E1998" s="7">
        <v>44948.800000000003</v>
      </c>
    </row>
    <row r="1999" spans="1:5" x14ac:dyDescent="0.2">
      <c r="A1999" s="5">
        <v>43100</v>
      </c>
      <c r="B1999" s="40">
        <v>17500</v>
      </c>
      <c r="C1999" s="6" t="s">
        <v>6</v>
      </c>
      <c r="D1999" s="6" t="s">
        <v>5</v>
      </c>
      <c r="E1999" s="7">
        <v>46862.400000000001</v>
      </c>
    </row>
    <row r="2000" spans="1:5" x14ac:dyDescent="0.2">
      <c r="A2000" s="5">
        <v>43100</v>
      </c>
      <c r="B2000" s="40">
        <v>17501</v>
      </c>
      <c r="C2000" s="6" t="s">
        <v>6</v>
      </c>
      <c r="D2000" s="6" t="s">
        <v>5</v>
      </c>
      <c r="E2000" s="7">
        <v>44345.599999999999</v>
      </c>
    </row>
    <row r="2001" spans="1:5" x14ac:dyDescent="0.2">
      <c r="A2001" s="5">
        <v>43100</v>
      </c>
      <c r="B2001" s="40">
        <v>17504</v>
      </c>
      <c r="C2001" s="6" t="s">
        <v>7</v>
      </c>
      <c r="D2001" s="6" t="s">
        <v>5</v>
      </c>
      <c r="E2001" s="7">
        <v>77667.33</v>
      </c>
    </row>
    <row r="2002" spans="1:5" x14ac:dyDescent="0.2">
      <c r="A2002" s="5">
        <v>43100</v>
      </c>
      <c r="B2002" s="40">
        <v>17515</v>
      </c>
      <c r="C2002" s="6" t="s">
        <v>20</v>
      </c>
      <c r="D2002" s="6" t="s">
        <v>5</v>
      </c>
      <c r="E2002" s="7">
        <v>47216</v>
      </c>
    </row>
    <row r="2003" spans="1:5" x14ac:dyDescent="0.2">
      <c r="A2003" s="5">
        <v>43100</v>
      </c>
      <c r="B2003" s="40">
        <v>17516</v>
      </c>
      <c r="C2003" s="6" t="s">
        <v>20</v>
      </c>
      <c r="D2003" s="6" t="s">
        <v>5</v>
      </c>
      <c r="E2003" s="7">
        <v>44866</v>
      </c>
    </row>
    <row r="2004" spans="1:5" x14ac:dyDescent="0.2">
      <c r="A2004" s="5">
        <v>43100</v>
      </c>
      <c r="B2004" s="40">
        <v>17518</v>
      </c>
      <c r="C2004" s="6" t="s">
        <v>6</v>
      </c>
      <c r="D2004" s="6" t="s">
        <v>5</v>
      </c>
      <c r="E2004" s="7">
        <v>51376</v>
      </c>
    </row>
    <row r="2005" spans="1:5" x14ac:dyDescent="0.2">
      <c r="A2005" s="5">
        <v>43100</v>
      </c>
      <c r="B2005" s="40">
        <v>17519</v>
      </c>
      <c r="C2005" s="6" t="s">
        <v>6</v>
      </c>
      <c r="D2005" s="6" t="s">
        <v>5</v>
      </c>
      <c r="E2005" s="7">
        <v>43846.400000000001</v>
      </c>
    </row>
    <row r="2006" spans="1:5" x14ac:dyDescent="0.2">
      <c r="A2006" s="5">
        <v>43100</v>
      </c>
      <c r="B2006" s="40">
        <v>17521</v>
      </c>
      <c r="C2006" s="6" t="s">
        <v>20</v>
      </c>
      <c r="D2006" s="6" t="s">
        <v>5</v>
      </c>
      <c r="E2006" s="7">
        <v>44866</v>
      </c>
    </row>
    <row r="2007" spans="1:5" x14ac:dyDescent="0.2">
      <c r="A2007" s="5">
        <v>43100</v>
      </c>
      <c r="B2007" s="40">
        <v>17550</v>
      </c>
      <c r="C2007" s="6" t="s">
        <v>6</v>
      </c>
      <c r="D2007" s="6" t="s">
        <v>5</v>
      </c>
      <c r="E2007" s="7">
        <v>65041.599999999999</v>
      </c>
    </row>
    <row r="2008" spans="1:5" x14ac:dyDescent="0.2">
      <c r="A2008" s="5">
        <v>43100</v>
      </c>
      <c r="B2008" s="40">
        <v>17555</v>
      </c>
      <c r="C2008" s="6" t="s">
        <v>6</v>
      </c>
      <c r="D2008" s="6" t="s">
        <v>5</v>
      </c>
      <c r="E2008" s="7">
        <v>44075.199999999997</v>
      </c>
    </row>
    <row r="2009" spans="1:5" x14ac:dyDescent="0.2">
      <c r="A2009" s="5">
        <v>43100</v>
      </c>
      <c r="B2009" s="40">
        <v>17576</v>
      </c>
      <c r="C2009" s="6" t="s">
        <v>20</v>
      </c>
      <c r="D2009" s="6" t="s">
        <v>5</v>
      </c>
      <c r="E2009" s="7">
        <v>46675</v>
      </c>
    </row>
    <row r="2010" spans="1:5" x14ac:dyDescent="0.2">
      <c r="A2010" s="5">
        <v>43100</v>
      </c>
      <c r="B2010" s="40">
        <v>17598</v>
      </c>
      <c r="C2010" s="6" t="s">
        <v>7</v>
      </c>
      <c r="D2010" s="6" t="s">
        <v>5</v>
      </c>
      <c r="E2010" s="7">
        <v>78053.399999999994</v>
      </c>
    </row>
    <row r="2011" spans="1:5" x14ac:dyDescent="0.2">
      <c r="A2011" s="5">
        <v>43100</v>
      </c>
      <c r="B2011" s="40">
        <v>17636</v>
      </c>
      <c r="C2011" s="6" t="s">
        <v>6</v>
      </c>
      <c r="D2011" s="6" t="s">
        <v>5</v>
      </c>
      <c r="E2011" s="7">
        <v>46321.599999999999</v>
      </c>
    </row>
    <row r="2012" spans="1:5" x14ac:dyDescent="0.2">
      <c r="A2012" s="5">
        <v>43100</v>
      </c>
      <c r="B2012" s="40">
        <v>17638</v>
      </c>
      <c r="C2012" s="6" t="s">
        <v>6</v>
      </c>
      <c r="D2012" s="6" t="s">
        <v>5</v>
      </c>
      <c r="E2012" s="7">
        <v>41870.400000000001</v>
      </c>
    </row>
    <row r="2013" spans="1:5" x14ac:dyDescent="0.2">
      <c r="A2013" s="5">
        <v>43100</v>
      </c>
      <c r="B2013" s="40">
        <v>17646</v>
      </c>
      <c r="C2013" s="6" t="s">
        <v>20</v>
      </c>
      <c r="D2013" s="6" t="s">
        <v>5</v>
      </c>
      <c r="E2013" s="7">
        <v>40144</v>
      </c>
    </row>
    <row r="2014" spans="1:5" x14ac:dyDescent="0.2">
      <c r="A2014" s="5">
        <v>43100</v>
      </c>
      <c r="B2014" s="40">
        <v>17652</v>
      </c>
      <c r="C2014" s="6" t="s">
        <v>6</v>
      </c>
      <c r="D2014" s="6" t="s">
        <v>5</v>
      </c>
      <c r="E2014" s="7">
        <v>50856</v>
      </c>
    </row>
    <row r="2015" spans="1:5" x14ac:dyDescent="0.2">
      <c r="A2015" s="5">
        <v>43100</v>
      </c>
      <c r="B2015" s="40">
        <v>17655</v>
      </c>
      <c r="C2015" s="6" t="s">
        <v>6</v>
      </c>
      <c r="D2015" s="6" t="s">
        <v>5</v>
      </c>
      <c r="E2015" s="7">
        <v>49004.800000000003</v>
      </c>
    </row>
    <row r="2016" spans="1:5" x14ac:dyDescent="0.2">
      <c r="A2016" s="5">
        <v>43100</v>
      </c>
      <c r="B2016" s="40">
        <v>17657</v>
      </c>
      <c r="C2016" s="6" t="s">
        <v>20</v>
      </c>
      <c r="D2016" s="6" t="s">
        <v>5</v>
      </c>
      <c r="E2016" s="7">
        <v>44325</v>
      </c>
    </row>
    <row r="2017" spans="1:5" x14ac:dyDescent="0.2">
      <c r="A2017" s="5">
        <v>43100</v>
      </c>
      <c r="B2017" s="40">
        <v>17670</v>
      </c>
      <c r="C2017" s="6" t="s">
        <v>20</v>
      </c>
      <c r="D2017" s="6" t="s">
        <v>5</v>
      </c>
      <c r="E2017" s="7">
        <v>44866</v>
      </c>
    </row>
    <row r="2018" spans="1:5" x14ac:dyDescent="0.2">
      <c r="A2018" s="5">
        <v>43100</v>
      </c>
      <c r="B2018" s="40">
        <v>17685</v>
      </c>
      <c r="C2018" s="6" t="s">
        <v>20</v>
      </c>
      <c r="D2018" s="6" t="s">
        <v>5</v>
      </c>
      <c r="E2018" s="7">
        <v>48630</v>
      </c>
    </row>
    <row r="2019" spans="1:5" x14ac:dyDescent="0.2">
      <c r="A2019" s="5">
        <v>43100</v>
      </c>
      <c r="B2019" s="40">
        <v>17701</v>
      </c>
      <c r="C2019" s="6" t="s">
        <v>6</v>
      </c>
      <c r="D2019" s="6" t="s">
        <v>5</v>
      </c>
      <c r="E2019" s="7">
        <v>52145.599999999999</v>
      </c>
    </row>
    <row r="2020" spans="1:5" x14ac:dyDescent="0.2">
      <c r="A2020" s="5">
        <v>43100</v>
      </c>
      <c r="B2020" s="40">
        <v>17711</v>
      </c>
      <c r="C2020" s="6" t="s">
        <v>7</v>
      </c>
      <c r="D2020" s="6" t="s">
        <v>5</v>
      </c>
      <c r="E2020" s="7">
        <v>78485.38</v>
      </c>
    </row>
    <row r="2021" spans="1:5" x14ac:dyDescent="0.2">
      <c r="A2021" s="5">
        <v>43100</v>
      </c>
      <c r="B2021" s="40">
        <v>17743</v>
      </c>
      <c r="C2021" s="6" t="s">
        <v>7</v>
      </c>
      <c r="D2021" s="6" t="s">
        <v>5</v>
      </c>
      <c r="E2021" s="7">
        <v>83503.240000000005</v>
      </c>
    </row>
    <row r="2022" spans="1:5" x14ac:dyDescent="0.2">
      <c r="A2022" s="5">
        <v>43100</v>
      </c>
      <c r="B2022" s="40">
        <v>17750</v>
      </c>
      <c r="C2022" s="6" t="s">
        <v>7</v>
      </c>
      <c r="D2022" s="6" t="s">
        <v>5</v>
      </c>
      <c r="E2022" s="7">
        <v>77705.179999999993</v>
      </c>
    </row>
    <row r="2023" spans="1:5" x14ac:dyDescent="0.2">
      <c r="A2023" s="5">
        <v>43100</v>
      </c>
      <c r="B2023" s="40">
        <v>17753</v>
      </c>
      <c r="C2023" s="6" t="s">
        <v>7</v>
      </c>
      <c r="D2023" s="6" t="s">
        <v>5</v>
      </c>
      <c r="E2023" s="7">
        <v>95144.960000000006</v>
      </c>
    </row>
    <row r="2024" spans="1:5" x14ac:dyDescent="0.2">
      <c r="A2024" s="5">
        <v>43100</v>
      </c>
      <c r="B2024" s="40">
        <v>17782</v>
      </c>
      <c r="C2024" s="6" t="s">
        <v>7</v>
      </c>
      <c r="D2024" s="6" t="s">
        <v>5</v>
      </c>
      <c r="E2024" s="7">
        <v>76490.89</v>
      </c>
    </row>
    <row r="2025" spans="1:5" x14ac:dyDescent="0.2">
      <c r="A2025" s="5">
        <v>43100</v>
      </c>
      <c r="B2025" s="40">
        <v>17783</v>
      </c>
      <c r="C2025" s="6" t="s">
        <v>6</v>
      </c>
      <c r="D2025" s="6" t="s">
        <v>5</v>
      </c>
      <c r="E2025" s="7">
        <v>41454.400000000001</v>
      </c>
    </row>
    <row r="2026" spans="1:5" x14ac:dyDescent="0.2">
      <c r="A2026" s="5">
        <v>43100</v>
      </c>
      <c r="B2026" s="40">
        <v>17788</v>
      </c>
      <c r="C2026" s="6" t="s">
        <v>7</v>
      </c>
      <c r="D2026" s="6" t="s">
        <v>5</v>
      </c>
      <c r="E2026" s="7">
        <v>80237.31</v>
      </c>
    </row>
    <row r="2027" spans="1:5" x14ac:dyDescent="0.2">
      <c r="A2027" s="5">
        <v>43100</v>
      </c>
      <c r="B2027" s="40">
        <v>17792</v>
      </c>
      <c r="C2027" s="6" t="s">
        <v>6</v>
      </c>
      <c r="D2027" s="6" t="s">
        <v>5</v>
      </c>
      <c r="E2027" s="7">
        <v>40726.400000000001</v>
      </c>
    </row>
    <row r="2028" spans="1:5" x14ac:dyDescent="0.2">
      <c r="A2028" s="5">
        <v>43100</v>
      </c>
      <c r="B2028" s="40">
        <v>17794</v>
      </c>
      <c r="C2028" s="6" t="s">
        <v>6</v>
      </c>
      <c r="D2028" s="6" t="s">
        <v>5</v>
      </c>
      <c r="E2028" s="7">
        <v>43763.199999999997</v>
      </c>
    </row>
    <row r="2029" spans="1:5" x14ac:dyDescent="0.2">
      <c r="A2029" s="5">
        <v>43100</v>
      </c>
      <c r="B2029" s="40">
        <v>17795</v>
      </c>
      <c r="C2029" s="6" t="s">
        <v>7</v>
      </c>
      <c r="D2029" s="6" t="s">
        <v>5</v>
      </c>
      <c r="E2029" s="7">
        <v>100940</v>
      </c>
    </row>
    <row r="2030" spans="1:5" x14ac:dyDescent="0.2">
      <c r="A2030" s="5">
        <v>43100</v>
      </c>
      <c r="B2030" s="40">
        <v>17799</v>
      </c>
      <c r="C2030" s="6" t="s">
        <v>20</v>
      </c>
      <c r="D2030" s="6" t="s">
        <v>5</v>
      </c>
      <c r="E2030" s="7">
        <v>44325</v>
      </c>
    </row>
    <row r="2031" spans="1:5" x14ac:dyDescent="0.2">
      <c r="A2031" s="5">
        <v>43100</v>
      </c>
      <c r="B2031" s="40">
        <v>17823</v>
      </c>
      <c r="C2031" s="6" t="s">
        <v>6</v>
      </c>
      <c r="D2031" s="6" t="s">
        <v>5</v>
      </c>
      <c r="E2031" s="7">
        <v>43846.400000000001</v>
      </c>
    </row>
    <row r="2032" spans="1:5" x14ac:dyDescent="0.2">
      <c r="A2032" s="5">
        <v>43100</v>
      </c>
      <c r="B2032" s="40">
        <v>17829</v>
      </c>
      <c r="C2032" s="6" t="s">
        <v>6</v>
      </c>
      <c r="D2032" s="6" t="s">
        <v>5</v>
      </c>
      <c r="E2032" s="7">
        <v>46862.400000000001</v>
      </c>
    </row>
    <row r="2033" spans="1:5" x14ac:dyDescent="0.2">
      <c r="A2033" s="5">
        <v>43100</v>
      </c>
      <c r="B2033" s="40">
        <v>17839</v>
      </c>
      <c r="C2033" s="6" t="s">
        <v>6</v>
      </c>
      <c r="D2033" s="6" t="s">
        <v>5</v>
      </c>
      <c r="E2033" s="7">
        <v>47756.800000000003</v>
      </c>
    </row>
    <row r="2034" spans="1:5" x14ac:dyDescent="0.2">
      <c r="A2034" s="5">
        <v>43100</v>
      </c>
      <c r="B2034" s="40">
        <v>17860</v>
      </c>
      <c r="C2034" s="6" t="s">
        <v>7</v>
      </c>
      <c r="D2034" s="6" t="s">
        <v>5</v>
      </c>
      <c r="E2034" s="7">
        <v>99194.15</v>
      </c>
    </row>
    <row r="2035" spans="1:5" x14ac:dyDescent="0.2">
      <c r="A2035" s="5">
        <v>43100</v>
      </c>
      <c r="B2035" s="40">
        <v>17863</v>
      </c>
      <c r="C2035" s="6" t="s">
        <v>20</v>
      </c>
      <c r="D2035" s="6" t="s">
        <v>5</v>
      </c>
      <c r="E2035" s="7">
        <v>44325</v>
      </c>
    </row>
    <row r="2036" spans="1:5" x14ac:dyDescent="0.2">
      <c r="A2036" s="5">
        <v>43100</v>
      </c>
      <c r="B2036" s="40">
        <v>17924</v>
      </c>
      <c r="C2036" s="6" t="s">
        <v>7</v>
      </c>
      <c r="D2036" s="6" t="s">
        <v>5</v>
      </c>
      <c r="E2036" s="7">
        <v>95882.7</v>
      </c>
    </row>
    <row r="2037" spans="1:5" x14ac:dyDescent="0.2">
      <c r="A2037" s="5">
        <v>43100</v>
      </c>
      <c r="B2037" s="40">
        <v>17936</v>
      </c>
      <c r="C2037" s="6" t="s">
        <v>6</v>
      </c>
      <c r="D2037" s="6" t="s">
        <v>5</v>
      </c>
      <c r="E2037" s="7">
        <v>61214.400000000001</v>
      </c>
    </row>
    <row r="2038" spans="1:5" x14ac:dyDescent="0.2">
      <c r="A2038" s="5">
        <v>43100</v>
      </c>
      <c r="B2038" s="40">
        <v>17942</v>
      </c>
      <c r="C2038" s="6" t="s">
        <v>6</v>
      </c>
      <c r="D2038" s="6" t="s">
        <v>5</v>
      </c>
      <c r="E2038" s="7">
        <v>63029.2</v>
      </c>
    </row>
    <row r="2039" spans="1:5" x14ac:dyDescent="0.2">
      <c r="A2039" s="5">
        <v>43100</v>
      </c>
      <c r="B2039" s="40">
        <v>17948</v>
      </c>
      <c r="C2039" s="6" t="s">
        <v>7</v>
      </c>
      <c r="D2039" s="6" t="s">
        <v>5</v>
      </c>
      <c r="E2039" s="7">
        <v>69361.460000000006</v>
      </c>
    </row>
    <row r="2040" spans="1:5" x14ac:dyDescent="0.2">
      <c r="A2040" s="5">
        <v>43100</v>
      </c>
      <c r="B2040" s="40">
        <v>17958</v>
      </c>
      <c r="C2040" s="6" t="s">
        <v>6</v>
      </c>
      <c r="D2040" s="6" t="s">
        <v>5</v>
      </c>
      <c r="E2040" s="7">
        <v>43784</v>
      </c>
    </row>
    <row r="2041" spans="1:5" x14ac:dyDescent="0.2">
      <c r="A2041" s="5">
        <v>43100</v>
      </c>
      <c r="B2041" s="40">
        <v>17982</v>
      </c>
      <c r="C2041" s="6" t="s">
        <v>20</v>
      </c>
      <c r="D2041" s="6" t="s">
        <v>5</v>
      </c>
      <c r="E2041" s="7">
        <v>44866</v>
      </c>
    </row>
    <row r="2042" spans="1:5" x14ac:dyDescent="0.2">
      <c r="A2042" s="5">
        <v>43100</v>
      </c>
      <c r="B2042" s="40">
        <v>19501</v>
      </c>
      <c r="C2042" s="6" t="s">
        <v>6</v>
      </c>
      <c r="D2042" s="6" t="s">
        <v>5</v>
      </c>
      <c r="E2042" s="7">
        <v>48443.199999999997</v>
      </c>
    </row>
    <row r="2043" spans="1:5" x14ac:dyDescent="0.2">
      <c r="A2043" s="5">
        <v>43100</v>
      </c>
      <c r="B2043" s="40">
        <v>19503</v>
      </c>
      <c r="C2043" s="6" t="s">
        <v>20</v>
      </c>
      <c r="D2043" s="6" t="s">
        <v>5</v>
      </c>
      <c r="E2043" s="7">
        <v>45074</v>
      </c>
    </row>
    <row r="2044" spans="1:5" x14ac:dyDescent="0.2">
      <c r="A2044" s="5">
        <v>43100</v>
      </c>
      <c r="B2044" s="40">
        <v>19507</v>
      </c>
      <c r="C2044" s="6" t="s">
        <v>20</v>
      </c>
      <c r="D2044" s="6" t="s">
        <v>5</v>
      </c>
      <c r="E2044" s="7">
        <v>45074</v>
      </c>
    </row>
    <row r="2045" spans="1:5" x14ac:dyDescent="0.2">
      <c r="A2045" s="5">
        <v>43100</v>
      </c>
      <c r="B2045" s="40">
        <v>19508</v>
      </c>
      <c r="C2045" s="6" t="s">
        <v>20</v>
      </c>
      <c r="D2045" s="6" t="s">
        <v>5</v>
      </c>
      <c r="E2045" s="7">
        <v>45074</v>
      </c>
    </row>
    <row r="2046" spans="1:5" x14ac:dyDescent="0.2">
      <c r="A2046" s="5">
        <v>43100</v>
      </c>
      <c r="B2046" s="40">
        <v>19510</v>
      </c>
      <c r="C2046" s="6" t="s">
        <v>20</v>
      </c>
      <c r="D2046" s="6" t="s">
        <v>5</v>
      </c>
      <c r="E2046" s="7">
        <v>45074</v>
      </c>
    </row>
    <row r="2047" spans="1:5" x14ac:dyDescent="0.2">
      <c r="A2047" s="5">
        <v>43100</v>
      </c>
      <c r="B2047" s="40">
        <v>19512</v>
      </c>
      <c r="C2047" s="6" t="s">
        <v>20</v>
      </c>
      <c r="D2047" s="6" t="s">
        <v>5</v>
      </c>
      <c r="E2047" s="7">
        <v>45074</v>
      </c>
    </row>
    <row r="2048" spans="1:5" x14ac:dyDescent="0.2">
      <c r="A2048" s="5">
        <v>43100</v>
      </c>
      <c r="B2048" s="40">
        <v>19513</v>
      </c>
      <c r="C2048" s="6" t="s">
        <v>20</v>
      </c>
      <c r="D2048" s="6" t="s">
        <v>5</v>
      </c>
      <c r="E2048" s="7">
        <v>45074</v>
      </c>
    </row>
    <row r="2049" spans="1:5" x14ac:dyDescent="0.2">
      <c r="A2049" s="5">
        <v>43100</v>
      </c>
      <c r="B2049" s="40">
        <v>19517</v>
      </c>
      <c r="C2049" s="6" t="s">
        <v>20</v>
      </c>
      <c r="D2049" s="6" t="s">
        <v>5</v>
      </c>
      <c r="E2049" s="7">
        <v>45074</v>
      </c>
    </row>
    <row r="2050" spans="1:5" x14ac:dyDescent="0.2">
      <c r="A2050" s="5">
        <v>43100</v>
      </c>
      <c r="B2050" s="40">
        <v>19518</v>
      </c>
      <c r="C2050" s="6" t="s">
        <v>20</v>
      </c>
      <c r="D2050" s="6" t="s">
        <v>5</v>
      </c>
      <c r="E2050" s="7">
        <v>45074</v>
      </c>
    </row>
    <row r="2051" spans="1:5" x14ac:dyDescent="0.2">
      <c r="A2051" s="5">
        <v>43100</v>
      </c>
      <c r="B2051" s="40">
        <v>19519</v>
      </c>
      <c r="C2051" s="6" t="s">
        <v>20</v>
      </c>
      <c r="D2051" s="6" t="s">
        <v>5</v>
      </c>
      <c r="E2051" s="7">
        <v>45074</v>
      </c>
    </row>
    <row r="2052" spans="1:5" x14ac:dyDescent="0.2">
      <c r="A2052" s="5">
        <v>43100</v>
      </c>
      <c r="B2052" s="40">
        <v>19521</v>
      </c>
      <c r="C2052" s="6" t="s">
        <v>20</v>
      </c>
      <c r="D2052" s="6" t="s">
        <v>5</v>
      </c>
      <c r="E2052" s="7">
        <v>45074</v>
      </c>
    </row>
    <row r="2053" spans="1:5" x14ac:dyDescent="0.2">
      <c r="A2053" s="5">
        <v>43100</v>
      </c>
      <c r="B2053" s="40">
        <v>19522</v>
      </c>
      <c r="C2053" s="6" t="s">
        <v>20</v>
      </c>
      <c r="D2053" s="6" t="s">
        <v>5</v>
      </c>
      <c r="E2053" s="7">
        <v>45074</v>
      </c>
    </row>
    <row r="2054" spans="1:5" x14ac:dyDescent="0.2">
      <c r="A2054" s="5">
        <v>43100</v>
      </c>
      <c r="B2054" s="40">
        <v>19524</v>
      </c>
      <c r="C2054" s="6" t="s">
        <v>20</v>
      </c>
      <c r="D2054" s="6" t="s">
        <v>5</v>
      </c>
      <c r="E2054" s="7">
        <v>45074</v>
      </c>
    </row>
    <row r="2055" spans="1:5" x14ac:dyDescent="0.2">
      <c r="A2055" s="5">
        <v>43100</v>
      </c>
      <c r="B2055" s="40">
        <v>19542</v>
      </c>
      <c r="C2055" s="6" t="s">
        <v>6</v>
      </c>
      <c r="D2055" s="6" t="s">
        <v>5</v>
      </c>
      <c r="E2055" s="7">
        <v>55016</v>
      </c>
    </row>
    <row r="2056" spans="1:5" x14ac:dyDescent="0.2">
      <c r="A2056" s="5">
        <v>43100</v>
      </c>
      <c r="B2056" s="40">
        <v>19559</v>
      </c>
      <c r="C2056" s="6" t="s">
        <v>6</v>
      </c>
      <c r="D2056" s="6" t="s">
        <v>5</v>
      </c>
      <c r="E2056" s="7">
        <v>47478.5</v>
      </c>
    </row>
    <row r="2057" spans="1:5" x14ac:dyDescent="0.2">
      <c r="A2057" s="5">
        <v>43100</v>
      </c>
      <c r="B2057" s="40">
        <v>19563</v>
      </c>
      <c r="C2057" s="6" t="s">
        <v>7</v>
      </c>
      <c r="D2057" s="6" t="s">
        <v>5</v>
      </c>
      <c r="E2057" s="7">
        <v>79093.13</v>
      </c>
    </row>
    <row r="2058" spans="1:5" x14ac:dyDescent="0.2">
      <c r="A2058" s="5">
        <v>43100</v>
      </c>
      <c r="B2058" s="40">
        <v>19566</v>
      </c>
      <c r="C2058" s="6" t="s">
        <v>6</v>
      </c>
      <c r="D2058" s="6" t="s">
        <v>5</v>
      </c>
      <c r="E2058" s="7">
        <v>55016</v>
      </c>
    </row>
    <row r="2059" spans="1:5" x14ac:dyDescent="0.2">
      <c r="A2059" s="5">
        <v>43100</v>
      </c>
      <c r="B2059" s="40">
        <v>19571</v>
      </c>
      <c r="C2059" s="6" t="s">
        <v>6</v>
      </c>
      <c r="D2059" s="6" t="s">
        <v>5</v>
      </c>
      <c r="E2059" s="7">
        <v>43908.800000000003</v>
      </c>
    </row>
    <row r="2060" spans="1:5" x14ac:dyDescent="0.2">
      <c r="A2060" s="5">
        <v>43100</v>
      </c>
      <c r="B2060" s="40">
        <v>19592</v>
      </c>
      <c r="C2060" s="6" t="s">
        <v>6</v>
      </c>
      <c r="D2060" s="6" t="s">
        <v>5</v>
      </c>
      <c r="E2060" s="7">
        <v>55016</v>
      </c>
    </row>
    <row r="2061" spans="1:5" x14ac:dyDescent="0.2">
      <c r="A2061" s="5">
        <v>43100</v>
      </c>
      <c r="B2061" s="40">
        <v>19607</v>
      </c>
      <c r="C2061" s="6" t="s">
        <v>7</v>
      </c>
      <c r="D2061" s="6" t="s">
        <v>5</v>
      </c>
      <c r="E2061" s="7">
        <v>84717.5</v>
      </c>
    </row>
    <row r="2062" spans="1:5" x14ac:dyDescent="0.2">
      <c r="A2062" s="5">
        <v>43100</v>
      </c>
      <c r="B2062" s="40">
        <v>19631</v>
      </c>
      <c r="C2062" s="6" t="s">
        <v>7</v>
      </c>
      <c r="D2062" s="6" t="s">
        <v>5</v>
      </c>
      <c r="E2062" s="7">
        <v>72572.259999999995</v>
      </c>
    </row>
    <row r="2063" spans="1:5" x14ac:dyDescent="0.2">
      <c r="A2063" s="5">
        <v>43100</v>
      </c>
      <c r="B2063" s="40">
        <v>19632</v>
      </c>
      <c r="C2063" s="6" t="s">
        <v>6</v>
      </c>
      <c r="D2063" s="6" t="s">
        <v>5</v>
      </c>
      <c r="E2063" s="7">
        <v>41454.400000000001</v>
      </c>
    </row>
    <row r="2064" spans="1:5" x14ac:dyDescent="0.2">
      <c r="A2064" s="5">
        <v>43100</v>
      </c>
      <c r="B2064" s="40">
        <v>19633</v>
      </c>
      <c r="C2064" s="6" t="s">
        <v>6</v>
      </c>
      <c r="D2064" s="6" t="s">
        <v>5</v>
      </c>
      <c r="E2064" s="7">
        <v>43680</v>
      </c>
    </row>
    <row r="2065" spans="1:5" x14ac:dyDescent="0.2">
      <c r="A2065" s="5">
        <v>43100</v>
      </c>
      <c r="B2065" s="40">
        <v>19635</v>
      </c>
      <c r="C2065" s="6" t="s">
        <v>7</v>
      </c>
      <c r="D2065" s="6" t="s">
        <v>5</v>
      </c>
      <c r="E2065" s="7">
        <v>72080.240000000005</v>
      </c>
    </row>
    <row r="2066" spans="1:5" x14ac:dyDescent="0.2">
      <c r="A2066" s="5">
        <v>43100</v>
      </c>
      <c r="B2066" s="40">
        <v>19639</v>
      </c>
      <c r="C2066" s="6" t="s">
        <v>6</v>
      </c>
      <c r="D2066" s="6" t="s">
        <v>5</v>
      </c>
      <c r="E2066" s="7">
        <v>40372.800000000003</v>
      </c>
    </row>
    <row r="2067" spans="1:5" x14ac:dyDescent="0.2">
      <c r="A2067" s="5">
        <v>43100</v>
      </c>
      <c r="B2067" s="40">
        <v>19677</v>
      </c>
      <c r="C2067" s="6" t="s">
        <v>6</v>
      </c>
      <c r="D2067" s="6" t="s">
        <v>5</v>
      </c>
      <c r="E2067" s="7">
        <v>49254.400000000001</v>
      </c>
    </row>
    <row r="2068" spans="1:5" x14ac:dyDescent="0.2">
      <c r="A2068" s="5">
        <v>43100</v>
      </c>
      <c r="B2068" s="40">
        <v>19678</v>
      </c>
      <c r="C2068" s="6" t="s">
        <v>7</v>
      </c>
      <c r="D2068" s="6" t="s">
        <v>5</v>
      </c>
      <c r="E2068" s="7">
        <v>75642.17</v>
      </c>
    </row>
    <row r="2069" spans="1:5" x14ac:dyDescent="0.2">
      <c r="A2069" s="5">
        <v>43100</v>
      </c>
      <c r="B2069" s="40">
        <v>19684</v>
      </c>
      <c r="C2069" s="6" t="s">
        <v>7</v>
      </c>
      <c r="D2069" s="6" t="s">
        <v>5</v>
      </c>
      <c r="E2069" s="7">
        <v>66800</v>
      </c>
    </row>
    <row r="2070" spans="1:5" x14ac:dyDescent="0.2">
      <c r="A2070" s="5">
        <v>43100</v>
      </c>
      <c r="B2070" s="40">
        <v>19695</v>
      </c>
      <c r="C2070" s="6" t="s">
        <v>6</v>
      </c>
      <c r="D2070" s="6" t="s">
        <v>5</v>
      </c>
      <c r="E2070" s="7">
        <v>46384</v>
      </c>
    </row>
    <row r="2071" spans="1:5" x14ac:dyDescent="0.2">
      <c r="A2071" s="5">
        <v>43100</v>
      </c>
      <c r="B2071" s="40">
        <v>19710</v>
      </c>
      <c r="C2071" s="6" t="s">
        <v>6</v>
      </c>
      <c r="D2071" s="6" t="s">
        <v>5</v>
      </c>
      <c r="E2071" s="7">
        <v>40185.599999999999</v>
      </c>
    </row>
    <row r="2072" spans="1:5" x14ac:dyDescent="0.2">
      <c r="A2072" s="5">
        <v>43100</v>
      </c>
      <c r="B2072" s="40">
        <v>19711</v>
      </c>
      <c r="C2072" s="6" t="s">
        <v>6</v>
      </c>
      <c r="D2072" s="6" t="s">
        <v>5</v>
      </c>
      <c r="E2072" s="7">
        <v>40185.599999999999</v>
      </c>
    </row>
    <row r="2073" spans="1:5" x14ac:dyDescent="0.2">
      <c r="A2073" s="5">
        <v>43100</v>
      </c>
      <c r="B2073" s="40">
        <v>19722</v>
      </c>
      <c r="C2073" s="6" t="s">
        <v>6</v>
      </c>
      <c r="D2073" s="6" t="s">
        <v>5</v>
      </c>
      <c r="E2073" s="7">
        <v>50585.599999999999</v>
      </c>
    </row>
    <row r="2074" spans="1:5" x14ac:dyDescent="0.2">
      <c r="A2074" s="5">
        <v>43100</v>
      </c>
      <c r="B2074" s="40">
        <v>19725</v>
      </c>
      <c r="C2074" s="6" t="s">
        <v>6</v>
      </c>
      <c r="D2074" s="6" t="s">
        <v>5</v>
      </c>
      <c r="E2074" s="7">
        <v>45572.800000000003</v>
      </c>
    </row>
    <row r="2075" spans="1:5" x14ac:dyDescent="0.2">
      <c r="A2075" s="5">
        <v>43100</v>
      </c>
      <c r="B2075" s="40">
        <v>19726</v>
      </c>
      <c r="C2075" s="6" t="s">
        <v>6</v>
      </c>
      <c r="D2075" s="6" t="s">
        <v>5</v>
      </c>
      <c r="E2075" s="7">
        <v>38168</v>
      </c>
    </row>
    <row r="2076" spans="1:5" x14ac:dyDescent="0.2">
      <c r="A2076" s="5">
        <v>43100</v>
      </c>
      <c r="B2076" s="40">
        <v>19730</v>
      </c>
      <c r="C2076" s="6" t="s">
        <v>6</v>
      </c>
      <c r="D2076" s="6" t="s">
        <v>5</v>
      </c>
      <c r="E2076" s="7">
        <v>41475.199999999997</v>
      </c>
    </row>
    <row r="2077" spans="1:5" x14ac:dyDescent="0.2">
      <c r="A2077" s="5">
        <v>43100</v>
      </c>
      <c r="B2077" s="40">
        <v>19732</v>
      </c>
      <c r="C2077" s="6" t="s">
        <v>6</v>
      </c>
      <c r="D2077" s="6" t="s">
        <v>5</v>
      </c>
      <c r="E2077" s="7">
        <v>42889.599999999999</v>
      </c>
    </row>
    <row r="2078" spans="1:5" x14ac:dyDescent="0.2">
      <c r="A2078" s="5">
        <v>43100</v>
      </c>
      <c r="B2078" s="40">
        <v>19739</v>
      </c>
      <c r="C2078" s="6" t="s">
        <v>6</v>
      </c>
      <c r="D2078" s="6" t="s">
        <v>5</v>
      </c>
      <c r="E2078" s="7">
        <v>75732.800000000003</v>
      </c>
    </row>
    <row r="2079" spans="1:5" x14ac:dyDescent="0.2">
      <c r="A2079" s="5">
        <v>43100</v>
      </c>
      <c r="B2079" s="40">
        <v>19742</v>
      </c>
      <c r="C2079" s="6" t="s">
        <v>6</v>
      </c>
      <c r="D2079" s="6" t="s">
        <v>5</v>
      </c>
      <c r="E2079" s="7">
        <v>38355.199999999997</v>
      </c>
    </row>
    <row r="2080" spans="1:5" x14ac:dyDescent="0.2">
      <c r="A2080" s="5">
        <v>43100</v>
      </c>
      <c r="B2080" s="40">
        <v>19743</v>
      </c>
      <c r="C2080" s="6" t="s">
        <v>6</v>
      </c>
      <c r="D2080" s="6" t="s">
        <v>5</v>
      </c>
      <c r="E2080" s="7">
        <v>38355.199999999997</v>
      </c>
    </row>
    <row r="2081" spans="1:5" x14ac:dyDescent="0.2">
      <c r="A2081" s="5">
        <v>43100</v>
      </c>
      <c r="B2081" s="40">
        <v>19744</v>
      </c>
      <c r="C2081" s="6" t="s">
        <v>6</v>
      </c>
      <c r="D2081" s="6" t="s">
        <v>5</v>
      </c>
      <c r="E2081" s="7">
        <v>44865.599999999999</v>
      </c>
    </row>
    <row r="2082" spans="1:5" x14ac:dyDescent="0.2">
      <c r="A2082" s="5">
        <v>43100</v>
      </c>
      <c r="B2082" s="40">
        <v>19761</v>
      </c>
      <c r="C2082" s="6" t="s">
        <v>20</v>
      </c>
      <c r="D2082" s="6" t="s">
        <v>5</v>
      </c>
      <c r="E2082" s="7">
        <v>37149</v>
      </c>
    </row>
    <row r="2083" spans="1:5" x14ac:dyDescent="0.2">
      <c r="A2083" s="5">
        <v>43100</v>
      </c>
      <c r="B2083" s="40">
        <v>19762</v>
      </c>
      <c r="C2083" s="6" t="s">
        <v>20</v>
      </c>
      <c r="D2083" s="6" t="s">
        <v>5</v>
      </c>
      <c r="E2083" s="7">
        <v>36629</v>
      </c>
    </row>
    <row r="2084" spans="1:5" x14ac:dyDescent="0.2">
      <c r="A2084" s="5">
        <v>43100</v>
      </c>
      <c r="B2084" s="40">
        <v>19767</v>
      </c>
      <c r="C2084" s="6" t="s">
        <v>6</v>
      </c>
      <c r="D2084" s="6" t="s">
        <v>5</v>
      </c>
      <c r="E2084" s="7">
        <v>34340.800000000003</v>
      </c>
    </row>
    <row r="2085" spans="1:5" x14ac:dyDescent="0.2">
      <c r="A2085" s="5">
        <v>43100</v>
      </c>
      <c r="B2085" s="40">
        <v>19769</v>
      </c>
      <c r="C2085" s="6" t="s">
        <v>6</v>
      </c>
      <c r="D2085" s="6" t="s">
        <v>5</v>
      </c>
      <c r="E2085" s="7">
        <v>48214.400000000001</v>
      </c>
    </row>
    <row r="2086" spans="1:5" x14ac:dyDescent="0.2">
      <c r="A2086" s="5">
        <v>43100</v>
      </c>
      <c r="B2086" s="40">
        <v>19774</v>
      </c>
      <c r="C2086" s="6" t="s">
        <v>20</v>
      </c>
      <c r="D2086" s="6" t="s">
        <v>5</v>
      </c>
      <c r="E2086" s="7">
        <v>36629</v>
      </c>
    </row>
    <row r="2087" spans="1:5" x14ac:dyDescent="0.2">
      <c r="A2087" s="5">
        <v>43100</v>
      </c>
      <c r="B2087" s="40">
        <v>19798</v>
      </c>
      <c r="C2087" s="6" t="s">
        <v>6</v>
      </c>
      <c r="D2087" s="6" t="s">
        <v>5</v>
      </c>
      <c r="E2087" s="7">
        <v>34528</v>
      </c>
    </row>
    <row r="2088" spans="1:5" x14ac:dyDescent="0.2">
      <c r="A2088" s="5">
        <v>43100</v>
      </c>
      <c r="B2088" s="40">
        <v>19801</v>
      </c>
      <c r="C2088" s="6" t="s">
        <v>6</v>
      </c>
      <c r="D2088" s="6" t="s">
        <v>5</v>
      </c>
      <c r="E2088" s="7">
        <v>34528</v>
      </c>
    </row>
    <row r="2089" spans="1:5" x14ac:dyDescent="0.2">
      <c r="A2089" s="5">
        <v>43100</v>
      </c>
      <c r="B2089" s="40">
        <v>19802</v>
      </c>
      <c r="C2089" s="6" t="s">
        <v>6</v>
      </c>
      <c r="D2089" s="6" t="s">
        <v>5</v>
      </c>
      <c r="E2089" s="7">
        <v>34569.599999999999</v>
      </c>
    </row>
    <row r="2090" spans="1:5" x14ac:dyDescent="0.2">
      <c r="A2090" s="5">
        <v>43100</v>
      </c>
      <c r="B2090" s="40">
        <v>19806</v>
      </c>
      <c r="C2090" s="6" t="s">
        <v>6</v>
      </c>
      <c r="D2090" s="6" t="s">
        <v>5</v>
      </c>
      <c r="E2090" s="7">
        <v>34528</v>
      </c>
    </row>
    <row r="2091" spans="1:5" x14ac:dyDescent="0.2">
      <c r="A2091" s="5">
        <v>43100</v>
      </c>
      <c r="B2091" s="40">
        <v>19823</v>
      </c>
      <c r="C2091" s="6" t="s">
        <v>6</v>
      </c>
      <c r="D2091" s="6" t="s">
        <v>5</v>
      </c>
      <c r="E2091" s="7">
        <v>45052.800000000003</v>
      </c>
    </row>
    <row r="2092" spans="1:5" x14ac:dyDescent="0.2">
      <c r="A2092" s="5">
        <v>43100</v>
      </c>
      <c r="B2092" s="40">
        <v>19824</v>
      </c>
      <c r="C2092" s="6" t="s">
        <v>6</v>
      </c>
      <c r="D2092" s="6" t="s">
        <v>5</v>
      </c>
      <c r="E2092" s="7">
        <v>38334.400000000001</v>
      </c>
    </row>
    <row r="2093" spans="1:5" x14ac:dyDescent="0.2">
      <c r="A2093" s="5">
        <v>43100</v>
      </c>
      <c r="B2093" s="40">
        <v>19879</v>
      </c>
      <c r="C2093" s="6" t="s">
        <v>7</v>
      </c>
      <c r="D2093" s="6" t="s">
        <v>5</v>
      </c>
      <c r="E2093" s="7">
        <v>86553.600000000006</v>
      </c>
    </row>
    <row r="2094" spans="1:5" x14ac:dyDescent="0.2">
      <c r="A2094" s="5">
        <v>43100</v>
      </c>
      <c r="B2094" s="40">
        <v>19889</v>
      </c>
      <c r="C2094" s="6" t="s">
        <v>6</v>
      </c>
      <c r="D2094" s="6" t="s">
        <v>5</v>
      </c>
      <c r="E2094" s="7">
        <v>39582.400000000001</v>
      </c>
    </row>
    <row r="2095" spans="1:5" x14ac:dyDescent="0.2">
      <c r="A2095" s="5">
        <v>43100</v>
      </c>
      <c r="B2095" s="40">
        <v>19908</v>
      </c>
      <c r="C2095" s="6" t="s">
        <v>6</v>
      </c>
      <c r="D2095" s="6" t="s">
        <v>5</v>
      </c>
      <c r="E2095" s="7">
        <v>46820.800000000003</v>
      </c>
    </row>
    <row r="2096" spans="1:5" x14ac:dyDescent="0.2">
      <c r="A2096" s="5">
        <v>43100</v>
      </c>
      <c r="B2096" s="40">
        <v>19921</v>
      </c>
      <c r="C2096" s="6" t="s">
        <v>6</v>
      </c>
      <c r="D2096" s="6" t="s">
        <v>5</v>
      </c>
      <c r="E2096" s="7">
        <v>60736</v>
      </c>
    </row>
    <row r="2097" spans="1:5" x14ac:dyDescent="0.2">
      <c r="A2097" s="5">
        <v>43100</v>
      </c>
      <c r="B2097" s="40">
        <v>19927</v>
      </c>
      <c r="C2097" s="6" t="s">
        <v>7</v>
      </c>
      <c r="D2097" s="6" t="s">
        <v>5</v>
      </c>
      <c r="E2097" s="7">
        <v>72753.02</v>
      </c>
    </row>
    <row r="2098" spans="1:5" x14ac:dyDescent="0.2">
      <c r="A2098" s="5">
        <v>43100</v>
      </c>
      <c r="B2098" s="40">
        <v>19932</v>
      </c>
      <c r="C2098" s="6" t="s">
        <v>6</v>
      </c>
      <c r="D2098" s="6" t="s">
        <v>5</v>
      </c>
      <c r="E2098" s="7">
        <v>38563.199999999997</v>
      </c>
    </row>
    <row r="2099" spans="1:5" x14ac:dyDescent="0.2">
      <c r="A2099" s="5">
        <v>43100</v>
      </c>
      <c r="B2099" s="40">
        <v>19933</v>
      </c>
      <c r="C2099" s="6" t="s">
        <v>7</v>
      </c>
      <c r="D2099" s="6" t="s">
        <v>5</v>
      </c>
      <c r="E2099" s="7">
        <v>79092.67</v>
      </c>
    </row>
    <row r="2100" spans="1:5" x14ac:dyDescent="0.2">
      <c r="A2100" s="5">
        <v>43100</v>
      </c>
      <c r="B2100" s="40">
        <v>19934</v>
      </c>
      <c r="C2100" s="6" t="s">
        <v>6</v>
      </c>
      <c r="D2100" s="6" t="s">
        <v>5</v>
      </c>
      <c r="E2100" s="7">
        <v>39270.400000000001</v>
      </c>
    </row>
    <row r="2101" spans="1:5" x14ac:dyDescent="0.2">
      <c r="A2101" s="5">
        <v>43100</v>
      </c>
      <c r="B2101" s="40">
        <v>19935</v>
      </c>
      <c r="C2101" s="6" t="s">
        <v>6</v>
      </c>
      <c r="D2101" s="6" t="s">
        <v>5</v>
      </c>
      <c r="E2101" s="7">
        <v>38563.199999999997</v>
      </c>
    </row>
    <row r="2102" spans="1:5" x14ac:dyDescent="0.2">
      <c r="A2102" s="5">
        <v>43100</v>
      </c>
      <c r="B2102" s="40">
        <v>19937</v>
      </c>
      <c r="C2102" s="6" t="s">
        <v>6</v>
      </c>
      <c r="D2102" s="6" t="s">
        <v>5</v>
      </c>
      <c r="E2102" s="7">
        <v>38563.199999999997</v>
      </c>
    </row>
    <row r="2103" spans="1:5" x14ac:dyDescent="0.2">
      <c r="A2103" s="5">
        <v>43100</v>
      </c>
      <c r="B2103" s="40">
        <v>19940</v>
      </c>
      <c r="C2103" s="6" t="s">
        <v>6</v>
      </c>
      <c r="D2103" s="6" t="s">
        <v>5</v>
      </c>
      <c r="E2103" s="7">
        <v>41267</v>
      </c>
    </row>
    <row r="2104" spans="1:5" x14ac:dyDescent="0.2">
      <c r="A2104" s="5">
        <v>43100</v>
      </c>
      <c r="B2104" s="40">
        <v>19946</v>
      </c>
      <c r="C2104" s="6" t="s">
        <v>6</v>
      </c>
      <c r="D2104" s="6" t="s">
        <v>5</v>
      </c>
      <c r="E2104" s="7">
        <v>40705.599999999999</v>
      </c>
    </row>
    <row r="2105" spans="1:5" x14ac:dyDescent="0.2">
      <c r="A2105" s="5">
        <v>43100</v>
      </c>
      <c r="B2105" s="40">
        <v>19947</v>
      </c>
      <c r="C2105" s="6" t="s">
        <v>6</v>
      </c>
      <c r="D2105" s="6" t="s">
        <v>5</v>
      </c>
      <c r="E2105" s="7">
        <v>37876.800000000003</v>
      </c>
    </row>
    <row r="2106" spans="1:5" x14ac:dyDescent="0.2">
      <c r="A2106" s="5">
        <v>43100</v>
      </c>
      <c r="B2106" s="40">
        <v>19950</v>
      </c>
      <c r="C2106" s="6" t="s">
        <v>6</v>
      </c>
      <c r="D2106" s="6" t="s">
        <v>5</v>
      </c>
      <c r="E2106" s="7">
        <v>36171.199999999997</v>
      </c>
    </row>
    <row r="2107" spans="1:5" x14ac:dyDescent="0.2">
      <c r="A2107" s="5">
        <v>43100</v>
      </c>
      <c r="B2107" s="40">
        <v>19951</v>
      </c>
      <c r="C2107" s="6" t="s">
        <v>6</v>
      </c>
      <c r="D2107" s="6" t="s">
        <v>5</v>
      </c>
      <c r="E2107" s="7">
        <v>39644.800000000003</v>
      </c>
    </row>
    <row r="2108" spans="1:5" x14ac:dyDescent="0.2">
      <c r="A2108" s="5">
        <v>43100</v>
      </c>
      <c r="B2108" s="40">
        <v>19952</v>
      </c>
      <c r="C2108" s="6" t="s">
        <v>6</v>
      </c>
      <c r="D2108" s="6" t="s">
        <v>5</v>
      </c>
      <c r="E2108" s="7">
        <v>46321.599999999999</v>
      </c>
    </row>
    <row r="2109" spans="1:5" x14ac:dyDescent="0.2">
      <c r="A2109" s="5">
        <v>43100</v>
      </c>
      <c r="B2109" s="40">
        <v>20014</v>
      </c>
      <c r="C2109" s="6" t="s">
        <v>6</v>
      </c>
      <c r="D2109" s="6" t="s">
        <v>5</v>
      </c>
      <c r="E2109" s="7">
        <v>36420.800000000003</v>
      </c>
    </row>
    <row r="2110" spans="1:5" x14ac:dyDescent="0.2">
      <c r="A2110" s="5">
        <v>43100</v>
      </c>
      <c r="B2110" s="40">
        <v>20017</v>
      </c>
      <c r="C2110" s="6" t="s">
        <v>6</v>
      </c>
      <c r="D2110" s="6" t="s">
        <v>5</v>
      </c>
      <c r="E2110" s="7">
        <v>36337.599999999999</v>
      </c>
    </row>
    <row r="2111" spans="1:5" x14ac:dyDescent="0.2">
      <c r="A2111" s="5">
        <v>43100</v>
      </c>
      <c r="B2111" s="40">
        <v>20018</v>
      </c>
      <c r="C2111" s="6" t="s">
        <v>6</v>
      </c>
      <c r="D2111" s="6" t="s">
        <v>5</v>
      </c>
      <c r="E2111" s="7">
        <v>34070.400000000001</v>
      </c>
    </row>
    <row r="2112" spans="1:5" x14ac:dyDescent="0.2">
      <c r="A2112" s="5">
        <v>43100</v>
      </c>
      <c r="B2112" s="40">
        <v>20019</v>
      </c>
      <c r="C2112" s="6" t="s">
        <v>6</v>
      </c>
      <c r="D2112" s="6" t="s">
        <v>5</v>
      </c>
      <c r="E2112" s="7">
        <v>34528</v>
      </c>
    </row>
    <row r="2113" spans="1:5" x14ac:dyDescent="0.2">
      <c r="A2113" s="5">
        <v>43100</v>
      </c>
      <c r="B2113" s="40">
        <v>20049</v>
      </c>
      <c r="C2113" s="6" t="s">
        <v>20</v>
      </c>
      <c r="D2113" s="6" t="s">
        <v>5</v>
      </c>
      <c r="E2113" s="7">
        <v>32947</v>
      </c>
    </row>
    <row r="2114" spans="1:5" x14ac:dyDescent="0.2">
      <c r="A2114" s="5">
        <v>43100</v>
      </c>
      <c r="B2114" s="40">
        <v>20050</v>
      </c>
      <c r="C2114" s="6" t="s">
        <v>6</v>
      </c>
      <c r="D2114" s="6" t="s">
        <v>5</v>
      </c>
      <c r="E2114" s="7">
        <v>52020.800000000003</v>
      </c>
    </row>
    <row r="2115" spans="1:5" x14ac:dyDescent="0.2">
      <c r="A2115" s="5">
        <v>43100</v>
      </c>
      <c r="B2115" s="40">
        <v>20054</v>
      </c>
      <c r="C2115" s="6" t="s">
        <v>6</v>
      </c>
      <c r="D2115" s="6" t="s">
        <v>5</v>
      </c>
      <c r="E2115" s="7">
        <v>33987.199999999997</v>
      </c>
    </row>
    <row r="2116" spans="1:5" x14ac:dyDescent="0.2">
      <c r="A2116" s="5">
        <v>43100</v>
      </c>
      <c r="B2116" s="40">
        <v>20063</v>
      </c>
      <c r="C2116" s="6" t="s">
        <v>20</v>
      </c>
      <c r="D2116" s="6" t="s">
        <v>5</v>
      </c>
      <c r="E2116" s="7">
        <v>39603</v>
      </c>
    </row>
    <row r="2117" spans="1:5" x14ac:dyDescent="0.2">
      <c r="A2117" s="5">
        <v>43100</v>
      </c>
      <c r="B2117" s="40">
        <v>20076.099999999999</v>
      </c>
      <c r="C2117" s="6" t="s">
        <v>6</v>
      </c>
      <c r="D2117" s="6" t="s">
        <v>5</v>
      </c>
      <c r="E2117" s="7">
        <v>34341</v>
      </c>
    </row>
    <row r="2118" spans="1:5" x14ac:dyDescent="0.2">
      <c r="A2118" s="5">
        <v>43100</v>
      </c>
      <c r="B2118" s="40">
        <v>20081</v>
      </c>
      <c r="C2118" s="6" t="s">
        <v>20</v>
      </c>
      <c r="D2118" s="6" t="s">
        <v>5</v>
      </c>
      <c r="E2118" s="7">
        <v>33446</v>
      </c>
    </row>
    <row r="2119" spans="1:5" x14ac:dyDescent="0.2">
      <c r="A2119" s="5">
        <v>43100</v>
      </c>
      <c r="B2119" s="40">
        <v>20082</v>
      </c>
      <c r="C2119" s="6" t="s">
        <v>6</v>
      </c>
      <c r="D2119" s="6" t="s">
        <v>5</v>
      </c>
      <c r="E2119" s="7">
        <v>39353.599999999999</v>
      </c>
    </row>
    <row r="2120" spans="1:5" x14ac:dyDescent="0.2">
      <c r="A2120" s="5">
        <v>43100</v>
      </c>
      <c r="B2120" s="40">
        <v>20085</v>
      </c>
      <c r="C2120" s="6" t="s">
        <v>6</v>
      </c>
      <c r="D2120" s="6" t="s">
        <v>5</v>
      </c>
      <c r="E2120" s="7">
        <v>33987.199999999997</v>
      </c>
    </row>
    <row r="2121" spans="1:5" x14ac:dyDescent="0.2">
      <c r="A2121" s="5">
        <v>43100</v>
      </c>
      <c r="B2121" s="40">
        <v>20096</v>
      </c>
      <c r="C2121" s="6" t="s">
        <v>20</v>
      </c>
      <c r="D2121" s="6" t="s">
        <v>5</v>
      </c>
      <c r="E2121" s="7">
        <v>32947</v>
      </c>
    </row>
    <row r="2122" spans="1:5" x14ac:dyDescent="0.2">
      <c r="A2122" s="5">
        <v>43100</v>
      </c>
      <c r="B2122" s="40">
        <v>20102</v>
      </c>
      <c r="C2122" s="6" t="s">
        <v>20</v>
      </c>
      <c r="D2122" s="6" t="s">
        <v>5</v>
      </c>
      <c r="E2122" s="7">
        <v>34694</v>
      </c>
    </row>
    <row r="2123" spans="1:5" x14ac:dyDescent="0.2">
      <c r="A2123" s="5">
        <v>43100</v>
      </c>
      <c r="B2123" s="40">
        <v>20112</v>
      </c>
      <c r="C2123" s="6" t="s">
        <v>20</v>
      </c>
      <c r="D2123" s="6" t="s">
        <v>5</v>
      </c>
      <c r="E2123" s="7">
        <v>30638</v>
      </c>
    </row>
    <row r="2124" spans="1:5" x14ac:dyDescent="0.2">
      <c r="A2124" s="5">
        <v>43100</v>
      </c>
      <c r="B2124" s="40">
        <v>20117</v>
      </c>
      <c r="C2124" s="6" t="s">
        <v>7</v>
      </c>
      <c r="D2124" s="6" t="s">
        <v>5</v>
      </c>
      <c r="E2124" s="7">
        <v>77325</v>
      </c>
    </row>
    <row r="2125" spans="1:5" x14ac:dyDescent="0.2">
      <c r="A2125" s="5">
        <v>43100</v>
      </c>
      <c r="B2125" s="40">
        <v>20127</v>
      </c>
      <c r="C2125" s="6" t="s">
        <v>7</v>
      </c>
      <c r="D2125" s="6" t="s">
        <v>5</v>
      </c>
      <c r="E2125" s="7">
        <v>92411.6</v>
      </c>
    </row>
    <row r="2126" spans="1:5" x14ac:dyDescent="0.2">
      <c r="A2126" s="5">
        <v>43100</v>
      </c>
      <c r="B2126" s="40">
        <v>20130</v>
      </c>
      <c r="C2126" s="6" t="s">
        <v>6</v>
      </c>
      <c r="D2126" s="6" t="s">
        <v>5</v>
      </c>
      <c r="E2126" s="7">
        <v>40560</v>
      </c>
    </row>
    <row r="2127" spans="1:5" x14ac:dyDescent="0.2">
      <c r="A2127" s="5">
        <v>43100</v>
      </c>
      <c r="B2127" s="40">
        <v>20137</v>
      </c>
      <c r="C2127" s="6" t="s">
        <v>6</v>
      </c>
      <c r="D2127" s="6" t="s">
        <v>5</v>
      </c>
      <c r="E2127" s="7">
        <v>31720</v>
      </c>
    </row>
    <row r="2128" spans="1:5" x14ac:dyDescent="0.2">
      <c r="A2128" s="5">
        <v>43100</v>
      </c>
      <c r="B2128" s="40">
        <v>20138</v>
      </c>
      <c r="C2128" s="6" t="s">
        <v>6</v>
      </c>
      <c r="D2128" s="6" t="s">
        <v>5</v>
      </c>
      <c r="E2128" s="7">
        <v>40560</v>
      </c>
    </row>
    <row r="2129" spans="1:5" x14ac:dyDescent="0.2">
      <c r="A2129" s="5">
        <v>43100</v>
      </c>
      <c r="B2129" s="40">
        <v>20139</v>
      </c>
      <c r="C2129" s="6" t="s">
        <v>6</v>
      </c>
      <c r="D2129" s="6" t="s">
        <v>5</v>
      </c>
      <c r="E2129" s="7">
        <v>40560</v>
      </c>
    </row>
    <row r="2130" spans="1:5" x14ac:dyDescent="0.2">
      <c r="A2130" s="5">
        <v>43100</v>
      </c>
      <c r="B2130" s="40">
        <v>20141</v>
      </c>
      <c r="C2130" s="6" t="s">
        <v>6</v>
      </c>
      <c r="D2130" s="6" t="s">
        <v>5</v>
      </c>
      <c r="E2130" s="7">
        <v>36420.800000000003</v>
      </c>
    </row>
    <row r="2131" spans="1:5" x14ac:dyDescent="0.2">
      <c r="A2131" s="5">
        <v>43100</v>
      </c>
      <c r="B2131" s="40">
        <v>20142</v>
      </c>
      <c r="C2131" s="6" t="s">
        <v>6</v>
      </c>
      <c r="D2131" s="6" t="s">
        <v>5</v>
      </c>
      <c r="E2131" s="7">
        <v>34507.199999999997</v>
      </c>
    </row>
    <row r="2132" spans="1:5" x14ac:dyDescent="0.2">
      <c r="A2132" s="5">
        <v>43100</v>
      </c>
      <c r="B2132" s="40">
        <v>20143</v>
      </c>
      <c r="C2132" s="6" t="s">
        <v>7</v>
      </c>
      <c r="D2132" s="6" t="s">
        <v>5</v>
      </c>
      <c r="E2132" s="7">
        <v>67503.11</v>
      </c>
    </row>
    <row r="2133" spans="1:5" x14ac:dyDescent="0.2">
      <c r="A2133" s="5">
        <v>43100</v>
      </c>
      <c r="B2133" s="40">
        <v>20146</v>
      </c>
      <c r="C2133" s="6" t="s">
        <v>7</v>
      </c>
      <c r="D2133" s="6" t="s">
        <v>5</v>
      </c>
      <c r="E2133" s="7">
        <v>113730</v>
      </c>
    </row>
    <row r="2134" spans="1:5" x14ac:dyDescent="0.2">
      <c r="A2134" s="5">
        <v>43100</v>
      </c>
      <c r="B2134" s="40">
        <v>20156</v>
      </c>
      <c r="C2134" s="6" t="s">
        <v>6</v>
      </c>
      <c r="D2134" s="6" t="s">
        <v>5</v>
      </c>
      <c r="E2134" s="7">
        <v>33987.199999999997</v>
      </c>
    </row>
    <row r="2135" spans="1:5" x14ac:dyDescent="0.2">
      <c r="A2135" s="5">
        <v>43100</v>
      </c>
      <c r="B2135" s="40">
        <v>20158</v>
      </c>
      <c r="C2135" s="6" t="s">
        <v>6</v>
      </c>
      <c r="D2135" s="6" t="s">
        <v>5</v>
      </c>
      <c r="E2135" s="7">
        <v>33987.199999999997</v>
      </c>
    </row>
    <row r="2136" spans="1:5" x14ac:dyDescent="0.2">
      <c r="A2136" s="5">
        <v>43100</v>
      </c>
      <c r="B2136" s="40">
        <v>20164</v>
      </c>
      <c r="C2136" s="6" t="s">
        <v>7</v>
      </c>
      <c r="D2136" s="6" t="s">
        <v>5</v>
      </c>
      <c r="E2136" s="7">
        <v>145000</v>
      </c>
    </row>
    <row r="2137" spans="1:5" x14ac:dyDescent="0.2">
      <c r="A2137" s="5">
        <v>43100</v>
      </c>
      <c r="B2137" s="40">
        <v>20165</v>
      </c>
      <c r="C2137" s="6" t="s">
        <v>6</v>
      </c>
      <c r="D2137" s="6" t="s">
        <v>5</v>
      </c>
      <c r="E2137" s="7">
        <v>39187.199999999997</v>
      </c>
    </row>
    <row r="2138" spans="1:5" x14ac:dyDescent="0.2">
      <c r="A2138" s="5">
        <v>43100</v>
      </c>
      <c r="B2138" s="40">
        <v>20173</v>
      </c>
      <c r="C2138" s="6" t="s">
        <v>6</v>
      </c>
      <c r="D2138" s="6" t="s">
        <v>5</v>
      </c>
      <c r="E2138" s="7">
        <v>38563.199999999997</v>
      </c>
    </row>
    <row r="2139" spans="1:5" x14ac:dyDescent="0.2">
      <c r="A2139" s="5">
        <v>43100</v>
      </c>
      <c r="B2139" s="40">
        <v>20183</v>
      </c>
      <c r="C2139" s="6" t="s">
        <v>6</v>
      </c>
      <c r="D2139" s="6" t="s">
        <v>5</v>
      </c>
      <c r="E2139" s="7">
        <v>34528</v>
      </c>
    </row>
    <row r="2140" spans="1:5" x14ac:dyDescent="0.2">
      <c r="A2140" s="5">
        <v>43100</v>
      </c>
      <c r="B2140" s="40">
        <v>20199</v>
      </c>
      <c r="C2140" s="6" t="s">
        <v>20</v>
      </c>
      <c r="D2140" s="6" t="s">
        <v>5</v>
      </c>
      <c r="E2140" s="7">
        <v>36628.800000000003</v>
      </c>
    </row>
    <row r="2141" spans="1:5" x14ac:dyDescent="0.2">
      <c r="A2141" s="5">
        <v>43100</v>
      </c>
      <c r="B2141" s="40">
        <v>20227</v>
      </c>
      <c r="C2141" s="6" t="s">
        <v>6</v>
      </c>
      <c r="D2141" s="6" t="s">
        <v>5</v>
      </c>
      <c r="E2141" s="7">
        <v>40560</v>
      </c>
    </row>
    <row r="2142" spans="1:5" x14ac:dyDescent="0.2">
      <c r="A2142" s="5">
        <v>43100</v>
      </c>
      <c r="B2142" s="40">
        <v>20228</v>
      </c>
      <c r="C2142" s="6" t="s">
        <v>20</v>
      </c>
      <c r="D2142" s="6" t="s">
        <v>5</v>
      </c>
      <c r="E2142" s="7">
        <v>31138</v>
      </c>
    </row>
    <row r="2143" spans="1:5" x14ac:dyDescent="0.2">
      <c r="A2143" s="5">
        <v>43100</v>
      </c>
      <c r="B2143" s="40">
        <v>20237</v>
      </c>
      <c r="C2143" s="6" t="s">
        <v>20</v>
      </c>
      <c r="D2143" s="6" t="s">
        <v>5</v>
      </c>
      <c r="E2143" s="7">
        <v>31138</v>
      </c>
    </row>
    <row r="2144" spans="1:5" x14ac:dyDescent="0.2">
      <c r="A2144" s="5">
        <v>43100</v>
      </c>
      <c r="B2144" s="40">
        <v>20297</v>
      </c>
      <c r="C2144" s="6" t="s">
        <v>6</v>
      </c>
      <c r="D2144" s="6" t="s">
        <v>5</v>
      </c>
      <c r="E2144" s="7">
        <v>32281.599999999999</v>
      </c>
    </row>
    <row r="2145" spans="1:5" x14ac:dyDescent="0.2">
      <c r="A2145" s="5">
        <v>43465</v>
      </c>
      <c r="B2145" s="40">
        <v>2128</v>
      </c>
      <c r="C2145" s="6" t="s">
        <v>7</v>
      </c>
      <c r="D2145" s="6" t="s">
        <v>5</v>
      </c>
      <c r="E2145" s="7">
        <v>89380</v>
      </c>
    </row>
    <row r="2146" spans="1:5" x14ac:dyDescent="0.2">
      <c r="A2146" s="5">
        <v>43465</v>
      </c>
      <c r="B2146" s="40">
        <v>3003</v>
      </c>
      <c r="C2146" s="6" t="s">
        <v>20</v>
      </c>
      <c r="D2146" s="6" t="s">
        <v>5</v>
      </c>
      <c r="E2146" s="7">
        <v>60570</v>
      </c>
    </row>
    <row r="2147" spans="1:5" x14ac:dyDescent="0.2">
      <c r="A2147" s="5">
        <v>43465</v>
      </c>
      <c r="B2147" s="40">
        <v>3012</v>
      </c>
      <c r="C2147" s="6" t="s">
        <v>6</v>
      </c>
      <c r="D2147" s="6" t="s">
        <v>5</v>
      </c>
      <c r="E2147" s="7">
        <v>71780.800000000003</v>
      </c>
    </row>
    <row r="2148" spans="1:5" x14ac:dyDescent="0.2">
      <c r="A2148" s="5">
        <v>43465</v>
      </c>
      <c r="B2148" s="40">
        <v>3014</v>
      </c>
      <c r="C2148" s="6" t="s">
        <v>6</v>
      </c>
      <c r="D2148" s="6" t="s">
        <v>5</v>
      </c>
      <c r="E2148" s="7">
        <v>53664</v>
      </c>
    </row>
    <row r="2149" spans="1:5" x14ac:dyDescent="0.2">
      <c r="A2149" s="5">
        <v>43465</v>
      </c>
      <c r="B2149" s="40">
        <v>3015</v>
      </c>
      <c r="C2149" s="6" t="s">
        <v>6</v>
      </c>
      <c r="D2149" s="6" t="s">
        <v>5</v>
      </c>
      <c r="E2149" s="7">
        <v>61464</v>
      </c>
    </row>
    <row r="2150" spans="1:5" x14ac:dyDescent="0.2">
      <c r="A2150" s="5">
        <v>43465</v>
      </c>
      <c r="B2150" s="40">
        <v>3020</v>
      </c>
      <c r="C2150" s="6" t="s">
        <v>6</v>
      </c>
      <c r="D2150" s="6" t="s">
        <v>5</v>
      </c>
      <c r="E2150" s="7">
        <v>56700.800000000003</v>
      </c>
    </row>
    <row r="2151" spans="1:5" x14ac:dyDescent="0.2">
      <c r="A2151" s="5">
        <v>43465</v>
      </c>
      <c r="B2151" s="40">
        <v>3026</v>
      </c>
      <c r="C2151" s="6" t="s">
        <v>7</v>
      </c>
      <c r="D2151" s="6" t="s">
        <v>5</v>
      </c>
      <c r="E2151" s="7">
        <v>71556.479999999996</v>
      </c>
    </row>
    <row r="2152" spans="1:5" x14ac:dyDescent="0.2">
      <c r="A2152" s="5">
        <v>43465</v>
      </c>
      <c r="B2152" s="40">
        <v>3038</v>
      </c>
      <c r="C2152" s="6" t="s">
        <v>20</v>
      </c>
      <c r="D2152" s="6" t="s">
        <v>5</v>
      </c>
      <c r="E2152" s="7">
        <v>57949</v>
      </c>
    </row>
    <row r="2153" spans="1:5" x14ac:dyDescent="0.2">
      <c r="A2153" s="5">
        <v>43465</v>
      </c>
      <c r="B2153" s="40">
        <v>3040</v>
      </c>
      <c r="C2153" s="6" t="s">
        <v>7</v>
      </c>
      <c r="D2153" s="6" t="s">
        <v>5</v>
      </c>
      <c r="E2153" s="7">
        <v>143600</v>
      </c>
    </row>
    <row r="2154" spans="1:5" x14ac:dyDescent="0.2">
      <c r="A2154" s="5">
        <v>43465</v>
      </c>
      <c r="B2154" s="40">
        <v>3042</v>
      </c>
      <c r="C2154" s="6" t="s">
        <v>7</v>
      </c>
      <c r="D2154" s="6" t="s">
        <v>5</v>
      </c>
      <c r="E2154" s="7">
        <v>83025</v>
      </c>
    </row>
    <row r="2155" spans="1:5" x14ac:dyDescent="0.2">
      <c r="A2155" s="5">
        <v>43465</v>
      </c>
      <c r="B2155" s="40">
        <v>3043</v>
      </c>
      <c r="C2155" s="6" t="s">
        <v>6</v>
      </c>
      <c r="D2155" s="6" t="s">
        <v>5</v>
      </c>
      <c r="E2155" s="7">
        <v>46404.800000000003</v>
      </c>
    </row>
    <row r="2156" spans="1:5" x14ac:dyDescent="0.2">
      <c r="A2156" s="5">
        <v>43465</v>
      </c>
      <c r="B2156" s="40">
        <v>3047</v>
      </c>
      <c r="C2156" s="6" t="s">
        <v>7</v>
      </c>
      <c r="D2156" s="6" t="s">
        <v>5</v>
      </c>
      <c r="E2156" s="7">
        <v>136695.07</v>
      </c>
    </row>
    <row r="2157" spans="1:5" x14ac:dyDescent="0.2">
      <c r="A2157" s="5">
        <v>43465</v>
      </c>
      <c r="B2157" s="40">
        <v>3051</v>
      </c>
      <c r="C2157" s="6" t="s">
        <v>7</v>
      </c>
      <c r="D2157" s="6" t="s">
        <v>5</v>
      </c>
      <c r="E2157" s="7">
        <v>135260.85999999999</v>
      </c>
    </row>
    <row r="2158" spans="1:5" x14ac:dyDescent="0.2">
      <c r="A2158" s="5">
        <v>43465</v>
      </c>
      <c r="B2158" s="40">
        <v>3066</v>
      </c>
      <c r="C2158" s="6" t="s">
        <v>7</v>
      </c>
      <c r="D2158" s="6" t="s">
        <v>5</v>
      </c>
      <c r="E2158" s="7">
        <v>85864.69</v>
      </c>
    </row>
    <row r="2159" spans="1:5" x14ac:dyDescent="0.2">
      <c r="A2159" s="5">
        <v>43465</v>
      </c>
      <c r="B2159" s="40">
        <v>3078</v>
      </c>
      <c r="C2159" s="6" t="s">
        <v>6</v>
      </c>
      <c r="D2159" s="6" t="s">
        <v>5</v>
      </c>
      <c r="E2159" s="7">
        <v>60569.599999999999</v>
      </c>
    </row>
    <row r="2160" spans="1:5" x14ac:dyDescent="0.2">
      <c r="A2160" s="5">
        <v>43465</v>
      </c>
      <c r="B2160" s="40">
        <v>3083</v>
      </c>
      <c r="C2160" s="6" t="s">
        <v>7</v>
      </c>
      <c r="D2160" s="6" t="s">
        <v>5</v>
      </c>
      <c r="E2160" s="7">
        <v>97565</v>
      </c>
    </row>
    <row r="2161" spans="1:5" x14ac:dyDescent="0.2">
      <c r="A2161" s="5">
        <v>43465</v>
      </c>
      <c r="B2161" s="40">
        <v>3086</v>
      </c>
      <c r="C2161" s="6" t="s">
        <v>20</v>
      </c>
      <c r="D2161" s="6" t="s">
        <v>5</v>
      </c>
      <c r="E2161" s="7">
        <v>60299</v>
      </c>
    </row>
    <row r="2162" spans="1:5" x14ac:dyDescent="0.2">
      <c r="A2162" s="5">
        <v>43465</v>
      </c>
      <c r="B2162" s="40">
        <v>3088</v>
      </c>
      <c r="C2162" s="6" t="s">
        <v>20</v>
      </c>
      <c r="D2162" s="6" t="s">
        <v>5</v>
      </c>
      <c r="E2162" s="7">
        <v>61339</v>
      </c>
    </row>
    <row r="2163" spans="1:5" x14ac:dyDescent="0.2">
      <c r="A2163" s="5">
        <v>43465</v>
      </c>
      <c r="B2163" s="40">
        <v>3093</v>
      </c>
      <c r="C2163" s="6" t="s">
        <v>6</v>
      </c>
      <c r="D2163" s="6" t="s">
        <v>5</v>
      </c>
      <c r="E2163" s="7">
        <v>58676.800000000003</v>
      </c>
    </row>
    <row r="2164" spans="1:5" x14ac:dyDescent="0.2">
      <c r="A2164" s="5">
        <v>43465</v>
      </c>
      <c r="B2164" s="40">
        <v>3103</v>
      </c>
      <c r="C2164" s="6" t="s">
        <v>20</v>
      </c>
      <c r="D2164" s="6" t="s">
        <v>5</v>
      </c>
      <c r="E2164" s="7">
        <v>56784</v>
      </c>
    </row>
    <row r="2165" spans="1:5" x14ac:dyDescent="0.2">
      <c r="A2165" s="5">
        <v>43465</v>
      </c>
      <c r="B2165" s="40">
        <v>3107</v>
      </c>
      <c r="C2165" s="6" t="s">
        <v>6</v>
      </c>
      <c r="D2165" s="6" t="s">
        <v>5</v>
      </c>
      <c r="E2165" s="7">
        <v>54225.599999999999</v>
      </c>
    </row>
    <row r="2166" spans="1:5" x14ac:dyDescent="0.2">
      <c r="A2166" s="5">
        <v>43465</v>
      </c>
      <c r="B2166" s="40">
        <v>3115</v>
      </c>
      <c r="C2166" s="6" t="s">
        <v>6</v>
      </c>
      <c r="D2166" s="6" t="s">
        <v>5</v>
      </c>
      <c r="E2166" s="7">
        <v>60569.599999999999</v>
      </c>
    </row>
    <row r="2167" spans="1:5" x14ac:dyDescent="0.2">
      <c r="A2167" s="5">
        <v>43465</v>
      </c>
      <c r="B2167" s="40">
        <v>3117</v>
      </c>
      <c r="C2167" s="6" t="s">
        <v>6</v>
      </c>
      <c r="D2167" s="6" t="s">
        <v>5</v>
      </c>
      <c r="E2167" s="7">
        <v>62046.400000000001</v>
      </c>
    </row>
    <row r="2168" spans="1:5" x14ac:dyDescent="0.2">
      <c r="A2168" s="5">
        <v>43465</v>
      </c>
      <c r="B2168" s="40">
        <v>3118</v>
      </c>
      <c r="C2168" s="6" t="s">
        <v>6</v>
      </c>
      <c r="D2168" s="6" t="s">
        <v>5</v>
      </c>
      <c r="E2168" s="7">
        <v>58572.800000000003</v>
      </c>
    </row>
    <row r="2169" spans="1:5" x14ac:dyDescent="0.2">
      <c r="A2169" s="5">
        <v>43465</v>
      </c>
      <c r="B2169" s="40">
        <v>3119</v>
      </c>
      <c r="C2169" s="6" t="s">
        <v>7</v>
      </c>
      <c r="D2169" s="6" t="s">
        <v>5</v>
      </c>
      <c r="E2169" s="7">
        <v>92832.99</v>
      </c>
    </row>
    <row r="2170" spans="1:5" x14ac:dyDescent="0.2">
      <c r="A2170" s="5">
        <v>43465</v>
      </c>
      <c r="B2170" s="40">
        <v>3125</v>
      </c>
      <c r="C2170" s="6" t="s">
        <v>7</v>
      </c>
      <c r="D2170" s="6" t="s">
        <v>5</v>
      </c>
      <c r="E2170" s="7">
        <v>80946.44</v>
      </c>
    </row>
    <row r="2171" spans="1:5" x14ac:dyDescent="0.2">
      <c r="A2171" s="5">
        <v>43465</v>
      </c>
      <c r="B2171" s="40">
        <v>3131</v>
      </c>
      <c r="C2171" s="6" t="s">
        <v>6</v>
      </c>
      <c r="D2171" s="6" t="s">
        <v>5</v>
      </c>
      <c r="E2171" s="7">
        <v>61048</v>
      </c>
    </row>
    <row r="2172" spans="1:5" x14ac:dyDescent="0.2">
      <c r="A2172" s="5">
        <v>43465</v>
      </c>
      <c r="B2172" s="40">
        <v>3148</v>
      </c>
      <c r="C2172" s="6" t="s">
        <v>6</v>
      </c>
      <c r="D2172" s="6" t="s">
        <v>5</v>
      </c>
      <c r="E2172" s="7">
        <v>63759.07</v>
      </c>
    </row>
    <row r="2173" spans="1:5" x14ac:dyDescent="0.2">
      <c r="A2173" s="5">
        <v>43465</v>
      </c>
      <c r="B2173" s="40">
        <v>3149</v>
      </c>
      <c r="C2173" s="6" t="s">
        <v>7</v>
      </c>
      <c r="D2173" s="6" t="s">
        <v>5</v>
      </c>
      <c r="E2173" s="7">
        <v>87233.16</v>
      </c>
    </row>
    <row r="2174" spans="1:5" x14ac:dyDescent="0.2">
      <c r="A2174" s="5">
        <v>43465</v>
      </c>
      <c r="B2174" s="40">
        <v>3157</v>
      </c>
      <c r="C2174" s="6" t="s">
        <v>6</v>
      </c>
      <c r="D2174" s="6" t="s">
        <v>5</v>
      </c>
      <c r="E2174" s="7">
        <v>62716.99</v>
      </c>
    </row>
    <row r="2175" spans="1:5" x14ac:dyDescent="0.2">
      <c r="A2175" s="5">
        <v>43465</v>
      </c>
      <c r="B2175" s="40">
        <v>3161</v>
      </c>
      <c r="C2175" s="6" t="s">
        <v>7</v>
      </c>
      <c r="D2175" s="6" t="s">
        <v>5</v>
      </c>
      <c r="E2175" s="7">
        <v>82110</v>
      </c>
    </row>
    <row r="2176" spans="1:5" x14ac:dyDescent="0.2">
      <c r="A2176" s="5">
        <v>43465</v>
      </c>
      <c r="B2176" s="40">
        <v>3171</v>
      </c>
      <c r="C2176" s="6" t="s">
        <v>6</v>
      </c>
      <c r="D2176" s="6" t="s">
        <v>5</v>
      </c>
      <c r="E2176" s="7">
        <v>49982.400000000001</v>
      </c>
    </row>
    <row r="2177" spans="1:5" x14ac:dyDescent="0.2">
      <c r="A2177" s="5">
        <v>43465</v>
      </c>
      <c r="B2177" s="40">
        <v>3176</v>
      </c>
      <c r="C2177" s="6" t="s">
        <v>6</v>
      </c>
      <c r="D2177" s="6" t="s">
        <v>5</v>
      </c>
      <c r="E2177" s="7">
        <v>53693.33</v>
      </c>
    </row>
    <row r="2178" spans="1:5" x14ac:dyDescent="0.2">
      <c r="A2178" s="5">
        <v>43465</v>
      </c>
      <c r="B2178" s="40">
        <v>3189</v>
      </c>
      <c r="C2178" s="6" t="s">
        <v>6</v>
      </c>
      <c r="D2178" s="6" t="s">
        <v>5</v>
      </c>
      <c r="E2178" s="7">
        <v>60881.599999999999</v>
      </c>
    </row>
    <row r="2179" spans="1:5" x14ac:dyDescent="0.2">
      <c r="A2179" s="5">
        <v>43465</v>
      </c>
      <c r="B2179" s="40">
        <v>3196</v>
      </c>
      <c r="C2179" s="6" t="s">
        <v>7</v>
      </c>
      <c r="D2179" s="6" t="s">
        <v>5</v>
      </c>
      <c r="E2179" s="7">
        <v>95566.52</v>
      </c>
    </row>
    <row r="2180" spans="1:5" x14ac:dyDescent="0.2">
      <c r="A2180" s="5">
        <v>43465</v>
      </c>
      <c r="B2180" s="40">
        <v>3202</v>
      </c>
      <c r="C2180" s="6" t="s">
        <v>7</v>
      </c>
      <c r="D2180" s="6" t="s">
        <v>5</v>
      </c>
      <c r="E2180" s="7">
        <v>67821.53</v>
      </c>
    </row>
    <row r="2181" spans="1:5" x14ac:dyDescent="0.2">
      <c r="A2181" s="5">
        <v>43465</v>
      </c>
      <c r="B2181" s="40">
        <v>3208</v>
      </c>
      <c r="C2181" s="6" t="s">
        <v>6</v>
      </c>
      <c r="D2181" s="6" t="s">
        <v>5</v>
      </c>
      <c r="E2181" s="7">
        <v>53664</v>
      </c>
    </row>
    <row r="2182" spans="1:5" x14ac:dyDescent="0.2">
      <c r="A2182" s="5">
        <v>43465</v>
      </c>
      <c r="B2182" s="40">
        <v>3210</v>
      </c>
      <c r="C2182" s="6" t="s">
        <v>20</v>
      </c>
      <c r="D2182" s="6" t="s">
        <v>5</v>
      </c>
      <c r="E2182" s="7">
        <v>63003</v>
      </c>
    </row>
    <row r="2183" spans="1:5" x14ac:dyDescent="0.2">
      <c r="A2183" s="5">
        <v>43465</v>
      </c>
      <c r="B2183" s="40">
        <v>3212</v>
      </c>
      <c r="C2183" s="6" t="s">
        <v>7</v>
      </c>
      <c r="D2183" s="6" t="s">
        <v>5</v>
      </c>
      <c r="E2183" s="7">
        <v>91403</v>
      </c>
    </row>
    <row r="2184" spans="1:5" x14ac:dyDescent="0.2">
      <c r="A2184" s="5">
        <v>43465</v>
      </c>
      <c r="B2184" s="40">
        <v>3222</v>
      </c>
      <c r="C2184" s="6" t="s">
        <v>6</v>
      </c>
      <c r="D2184" s="6" t="s">
        <v>5</v>
      </c>
      <c r="E2184" s="7">
        <v>64729.599999999999</v>
      </c>
    </row>
    <row r="2185" spans="1:5" x14ac:dyDescent="0.2">
      <c r="A2185" s="5">
        <v>43465</v>
      </c>
      <c r="B2185" s="40">
        <v>3223</v>
      </c>
      <c r="C2185" s="6" t="s">
        <v>7</v>
      </c>
      <c r="D2185" s="6" t="s">
        <v>5</v>
      </c>
      <c r="E2185" s="7">
        <v>126690</v>
      </c>
    </row>
    <row r="2186" spans="1:5" x14ac:dyDescent="0.2">
      <c r="A2186" s="5">
        <v>43465</v>
      </c>
      <c r="B2186" s="40">
        <v>3224</v>
      </c>
      <c r="C2186" s="6" t="s">
        <v>7</v>
      </c>
      <c r="D2186" s="6" t="s">
        <v>5</v>
      </c>
      <c r="E2186" s="7">
        <v>92919.4</v>
      </c>
    </row>
    <row r="2187" spans="1:5" x14ac:dyDescent="0.2">
      <c r="A2187" s="5">
        <v>43465</v>
      </c>
      <c r="B2187" s="40">
        <v>3236</v>
      </c>
      <c r="C2187" s="6" t="s">
        <v>7</v>
      </c>
      <c r="D2187" s="6" t="s">
        <v>5</v>
      </c>
      <c r="E2187" s="7">
        <v>79052.27</v>
      </c>
    </row>
    <row r="2188" spans="1:5" x14ac:dyDescent="0.2">
      <c r="A2188" s="5">
        <v>43465</v>
      </c>
      <c r="B2188" s="40">
        <v>3246</v>
      </c>
      <c r="C2188" s="6" t="s">
        <v>7</v>
      </c>
      <c r="D2188" s="6" t="s">
        <v>5</v>
      </c>
      <c r="E2188" s="7">
        <v>91937.03</v>
      </c>
    </row>
    <row r="2189" spans="1:5" x14ac:dyDescent="0.2">
      <c r="A2189" s="5">
        <v>43465</v>
      </c>
      <c r="B2189" s="40">
        <v>3251</v>
      </c>
      <c r="C2189" s="6" t="s">
        <v>20</v>
      </c>
      <c r="D2189" s="6" t="s">
        <v>5</v>
      </c>
      <c r="E2189" s="7">
        <v>57699</v>
      </c>
    </row>
    <row r="2190" spans="1:5" x14ac:dyDescent="0.2">
      <c r="A2190" s="5">
        <v>43465</v>
      </c>
      <c r="B2190" s="40">
        <v>3260</v>
      </c>
      <c r="C2190" s="6" t="s">
        <v>6</v>
      </c>
      <c r="D2190" s="6" t="s">
        <v>5</v>
      </c>
      <c r="E2190" s="7">
        <v>69992</v>
      </c>
    </row>
    <row r="2191" spans="1:5" x14ac:dyDescent="0.2">
      <c r="A2191" s="5">
        <v>43465</v>
      </c>
      <c r="B2191" s="40">
        <v>3263</v>
      </c>
      <c r="C2191" s="6" t="s">
        <v>7</v>
      </c>
      <c r="D2191" s="6" t="s">
        <v>5</v>
      </c>
      <c r="E2191" s="7">
        <v>76549.490000000005</v>
      </c>
    </row>
    <row r="2192" spans="1:5" x14ac:dyDescent="0.2">
      <c r="A2192" s="5">
        <v>43465</v>
      </c>
      <c r="B2192" s="40">
        <v>3264</v>
      </c>
      <c r="C2192" s="6" t="s">
        <v>20</v>
      </c>
      <c r="D2192" s="6" t="s">
        <v>5</v>
      </c>
      <c r="E2192" s="7">
        <v>57117</v>
      </c>
    </row>
    <row r="2193" spans="1:5" x14ac:dyDescent="0.2">
      <c r="A2193" s="5">
        <v>43465</v>
      </c>
      <c r="B2193" s="40">
        <v>3267</v>
      </c>
      <c r="C2193" s="6" t="s">
        <v>6</v>
      </c>
      <c r="D2193" s="6" t="s">
        <v>5</v>
      </c>
      <c r="E2193" s="7">
        <v>57765.760000000002</v>
      </c>
    </row>
    <row r="2194" spans="1:5" x14ac:dyDescent="0.2">
      <c r="A2194" s="5">
        <v>43465</v>
      </c>
      <c r="B2194" s="40">
        <v>3270</v>
      </c>
      <c r="C2194" s="6" t="s">
        <v>7</v>
      </c>
      <c r="D2194" s="6" t="s">
        <v>5</v>
      </c>
      <c r="E2194" s="7">
        <v>160906.16</v>
      </c>
    </row>
    <row r="2195" spans="1:5" x14ac:dyDescent="0.2">
      <c r="A2195" s="5">
        <v>43465</v>
      </c>
      <c r="B2195" s="40">
        <v>3276</v>
      </c>
      <c r="C2195" s="6" t="s">
        <v>6</v>
      </c>
      <c r="D2195" s="6" t="s">
        <v>5</v>
      </c>
      <c r="E2195" s="7">
        <v>67496</v>
      </c>
    </row>
    <row r="2196" spans="1:5" x14ac:dyDescent="0.2">
      <c r="A2196" s="5">
        <v>43465</v>
      </c>
      <c r="B2196" s="40">
        <v>3283</v>
      </c>
      <c r="C2196" s="6" t="s">
        <v>6</v>
      </c>
      <c r="D2196" s="6" t="s">
        <v>5</v>
      </c>
      <c r="E2196" s="7">
        <v>47694.400000000001</v>
      </c>
    </row>
    <row r="2197" spans="1:5" x14ac:dyDescent="0.2">
      <c r="A2197" s="5">
        <v>43465</v>
      </c>
      <c r="B2197" s="40">
        <v>3285</v>
      </c>
      <c r="C2197" s="6" t="s">
        <v>7</v>
      </c>
      <c r="D2197" s="6" t="s">
        <v>5</v>
      </c>
      <c r="E2197" s="7">
        <v>75373.210000000006</v>
      </c>
    </row>
    <row r="2198" spans="1:5" x14ac:dyDescent="0.2">
      <c r="A2198" s="5">
        <v>43465</v>
      </c>
      <c r="B2198" s="40">
        <v>3290</v>
      </c>
      <c r="C2198" s="6" t="s">
        <v>7</v>
      </c>
      <c r="D2198" s="6" t="s">
        <v>5</v>
      </c>
      <c r="E2198" s="7">
        <v>153029.25</v>
      </c>
    </row>
    <row r="2199" spans="1:5" x14ac:dyDescent="0.2">
      <c r="A2199" s="5">
        <v>43465</v>
      </c>
      <c r="B2199" s="40">
        <v>3296.1</v>
      </c>
      <c r="C2199" s="6" t="s">
        <v>6</v>
      </c>
      <c r="D2199" s="6" t="s">
        <v>5</v>
      </c>
      <c r="E2199" s="7">
        <v>63752</v>
      </c>
    </row>
    <row r="2200" spans="1:5" x14ac:dyDescent="0.2">
      <c r="A2200" s="5">
        <v>43465</v>
      </c>
      <c r="B2200" s="40">
        <v>3306</v>
      </c>
      <c r="C2200" s="6" t="s">
        <v>6</v>
      </c>
      <c r="D2200" s="6" t="s">
        <v>5</v>
      </c>
      <c r="E2200" s="7">
        <v>63803.58</v>
      </c>
    </row>
    <row r="2201" spans="1:5" x14ac:dyDescent="0.2">
      <c r="A2201" s="5">
        <v>43465</v>
      </c>
      <c r="B2201" s="40">
        <v>3311</v>
      </c>
      <c r="C2201" s="6" t="s">
        <v>7</v>
      </c>
      <c r="D2201" s="6" t="s">
        <v>5</v>
      </c>
      <c r="E2201" s="7">
        <v>76131.88</v>
      </c>
    </row>
    <row r="2202" spans="1:5" x14ac:dyDescent="0.2">
      <c r="A2202" s="5">
        <v>43465</v>
      </c>
      <c r="B2202" s="40">
        <v>3321</v>
      </c>
      <c r="C2202" s="6" t="s">
        <v>6</v>
      </c>
      <c r="D2202" s="6" t="s">
        <v>5</v>
      </c>
      <c r="E2202" s="7">
        <v>50044.800000000003</v>
      </c>
    </row>
    <row r="2203" spans="1:5" x14ac:dyDescent="0.2">
      <c r="A2203" s="5">
        <v>43465</v>
      </c>
      <c r="B2203" s="40">
        <v>3330</v>
      </c>
      <c r="C2203" s="6" t="s">
        <v>6</v>
      </c>
      <c r="D2203" s="6" t="s">
        <v>5</v>
      </c>
      <c r="E2203" s="7">
        <v>57425.68</v>
      </c>
    </row>
    <row r="2204" spans="1:5" x14ac:dyDescent="0.2">
      <c r="A2204" s="5">
        <v>43465</v>
      </c>
      <c r="B2204" s="40">
        <v>3334</v>
      </c>
      <c r="C2204" s="6" t="s">
        <v>6</v>
      </c>
      <c r="D2204" s="6" t="s">
        <v>5</v>
      </c>
      <c r="E2204" s="7">
        <v>61984</v>
      </c>
    </row>
    <row r="2205" spans="1:5" x14ac:dyDescent="0.2">
      <c r="A2205" s="5">
        <v>43465</v>
      </c>
      <c r="B2205" s="40">
        <v>3339</v>
      </c>
      <c r="C2205" s="6" t="s">
        <v>6</v>
      </c>
      <c r="D2205" s="6" t="s">
        <v>5</v>
      </c>
      <c r="E2205" s="7">
        <v>53687.5</v>
      </c>
    </row>
    <row r="2206" spans="1:5" x14ac:dyDescent="0.2">
      <c r="A2206" s="5">
        <v>43465</v>
      </c>
      <c r="B2206" s="40">
        <v>3343</v>
      </c>
      <c r="C2206" s="6" t="s">
        <v>7</v>
      </c>
      <c r="D2206" s="6" t="s">
        <v>5</v>
      </c>
      <c r="E2206" s="7">
        <v>93970.5</v>
      </c>
    </row>
    <row r="2207" spans="1:5" x14ac:dyDescent="0.2">
      <c r="A2207" s="5">
        <v>43465</v>
      </c>
      <c r="B2207" s="40">
        <v>3345</v>
      </c>
      <c r="C2207" s="6" t="s">
        <v>7</v>
      </c>
      <c r="D2207" s="6" t="s">
        <v>5</v>
      </c>
      <c r="E2207" s="7">
        <v>77401.58</v>
      </c>
    </row>
    <row r="2208" spans="1:5" x14ac:dyDescent="0.2">
      <c r="A2208" s="5">
        <v>43465</v>
      </c>
      <c r="B2208" s="40">
        <v>3366</v>
      </c>
      <c r="C2208" s="6" t="s">
        <v>20</v>
      </c>
      <c r="D2208" s="6" t="s">
        <v>5</v>
      </c>
      <c r="E2208" s="7">
        <v>58178</v>
      </c>
    </row>
    <row r="2209" spans="1:5" x14ac:dyDescent="0.2">
      <c r="A2209" s="5">
        <v>43465</v>
      </c>
      <c r="B2209" s="40">
        <v>3384</v>
      </c>
      <c r="C2209" s="6" t="s">
        <v>20</v>
      </c>
      <c r="D2209" s="6" t="s">
        <v>5</v>
      </c>
      <c r="E2209" s="7">
        <v>58323</v>
      </c>
    </row>
    <row r="2210" spans="1:5" x14ac:dyDescent="0.2">
      <c r="A2210" s="5">
        <v>43465</v>
      </c>
      <c r="B2210" s="40">
        <v>3393</v>
      </c>
      <c r="C2210" s="6" t="s">
        <v>7</v>
      </c>
      <c r="D2210" s="6" t="s">
        <v>5</v>
      </c>
      <c r="E2210" s="7">
        <v>131325</v>
      </c>
    </row>
    <row r="2211" spans="1:5" x14ac:dyDescent="0.2">
      <c r="A2211" s="5">
        <v>43465</v>
      </c>
      <c r="B2211" s="40">
        <v>3410</v>
      </c>
      <c r="C2211" s="6" t="s">
        <v>6</v>
      </c>
      <c r="D2211" s="6" t="s">
        <v>5</v>
      </c>
      <c r="E2211" s="7">
        <v>57137.599999999999</v>
      </c>
    </row>
    <row r="2212" spans="1:5" x14ac:dyDescent="0.2">
      <c r="A2212" s="5">
        <v>43465</v>
      </c>
      <c r="B2212" s="40">
        <v>3421</v>
      </c>
      <c r="C2212" s="6" t="s">
        <v>20</v>
      </c>
      <c r="D2212" s="6" t="s">
        <v>5</v>
      </c>
      <c r="E2212" s="7">
        <v>59842</v>
      </c>
    </row>
    <row r="2213" spans="1:5" x14ac:dyDescent="0.2">
      <c r="A2213" s="5">
        <v>43465</v>
      </c>
      <c r="B2213" s="40">
        <v>3431</v>
      </c>
      <c r="C2213" s="6" t="s">
        <v>7</v>
      </c>
      <c r="D2213" s="6" t="s">
        <v>5</v>
      </c>
      <c r="E2213" s="7">
        <v>93124.5</v>
      </c>
    </row>
    <row r="2214" spans="1:5" x14ac:dyDescent="0.2">
      <c r="A2214" s="5">
        <v>43465</v>
      </c>
      <c r="B2214" s="40">
        <v>3434</v>
      </c>
      <c r="C2214" s="6" t="s">
        <v>7</v>
      </c>
      <c r="D2214" s="6" t="s">
        <v>5</v>
      </c>
      <c r="E2214" s="7">
        <v>161924.67000000001</v>
      </c>
    </row>
    <row r="2215" spans="1:5" x14ac:dyDescent="0.2">
      <c r="A2215" s="5">
        <v>43465</v>
      </c>
      <c r="B2215" s="40">
        <v>3451</v>
      </c>
      <c r="C2215" s="6" t="s">
        <v>6</v>
      </c>
      <c r="D2215" s="6" t="s">
        <v>5</v>
      </c>
      <c r="E2215" s="7">
        <v>65145.599999999999</v>
      </c>
    </row>
    <row r="2216" spans="1:5" x14ac:dyDescent="0.2">
      <c r="A2216" s="5">
        <v>43465</v>
      </c>
      <c r="B2216" s="40">
        <v>3456</v>
      </c>
      <c r="C2216" s="6" t="s">
        <v>20</v>
      </c>
      <c r="D2216" s="6" t="s">
        <v>5</v>
      </c>
      <c r="E2216" s="7">
        <v>45989</v>
      </c>
    </row>
    <row r="2217" spans="1:5" x14ac:dyDescent="0.2">
      <c r="A2217" s="5">
        <v>43465</v>
      </c>
      <c r="B2217" s="40">
        <v>3457</v>
      </c>
      <c r="C2217" s="6" t="s">
        <v>6</v>
      </c>
      <c r="D2217" s="6" t="s">
        <v>5</v>
      </c>
      <c r="E2217" s="7">
        <v>62275.199999999997</v>
      </c>
    </row>
    <row r="2218" spans="1:5" x14ac:dyDescent="0.2">
      <c r="A2218" s="5">
        <v>43465</v>
      </c>
      <c r="B2218" s="40">
        <v>3472</v>
      </c>
      <c r="C2218" s="6" t="s">
        <v>7</v>
      </c>
      <c r="D2218" s="6" t="s">
        <v>5</v>
      </c>
      <c r="E2218" s="7">
        <v>89286.35</v>
      </c>
    </row>
    <row r="2219" spans="1:5" x14ac:dyDescent="0.2">
      <c r="A2219" s="5">
        <v>43465</v>
      </c>
      <c r="B2219" s="40">
        <v>3480</v>
      </c>
      <c r="C2219" s="6" t="s">
        <v>6</v>
      </c>
      <c r="D2219" s="6" t="s">
        <v>5</v>
      </c>
      <c r="E2219" s="7">
        <v>52918.94</v>
      </c>
    </row>
    <row r="2220" spans="1:5" x14ac:dyDescent="0.2">
      <c r="A2220" s="5">
        <v>43465</v>
      </c>
      <c r="B2220" s="40">
        <v>3482</v>
      </c>
      <c r="C2220" s="6" t="s">
        <v>6</v>
      </c>
      <c r="D2220" s="6" t="s">
        <v>5</v>
      </c>
      <c r="E2220" s="7">
        <v>54288</v>
      </c>
    </row>
    <row r="2221" spans="1:5" x14ac:dyDescent="0.2">
      <c r="A2221" s="5">
        <v>43465</v>
      </c>
      <c r="B2221" s="40">
        <v>3489</v>
      </c>
      <c r="C2221" s="6" t="s">
        <v>6</v>
      </c>
      <c r="D2221" s="6" t="s">
        <v>5</v>
      </c>
      <c r="E2221" s="7">
        <v>64105.599999999999</v>
      </c>
    </row>
    <row r="2222" spans="1:5" x14ac:dyDescent="0.2">
      <c r="A2222" s="5">
        <v>43465</v>
      </c>
      <c r="B2222" s="40">
        <v>3492</v>
      </c>
      <c r="C2222" s="6" t="s">
        <v>7</v>
      </c>
      <c r="D2222" s="6" t="s">
        <v>5</v>
      </c>
      <c r="E2222" s="7">
        <v>68162.38</v>
      </c>
    </row>
    <row r="2223" spans="1:5" x14ac:dyDescent="0.2">
      <c r="A2223" s="5">
        <v>43465</v>
      </c>
      <c r="B2223" s="40">
        <v>3495</v>
      </c>
      <c r="C2223" s="6" t="s">
        <v>6</v>
      </c>
      <c r="D2223" s="6" t="s">
        <v>5</v>
      </c>
      <c r="E2223" s="7">
        <v>60881.599999999999</v>
      </c>
    </row>
    <row r="2224" spans="1:5" x14ac:dyDescent="0.2">
      <c r="A2224" s="5">
        <v>43465</v>
      </c>
      <c r="B2224" s="40">
        <v>3510</v>
      </c>
      <c r="C2224" s="6" t="s">
        <v>20</v>
      </c>
      <c r="D2224" s="6" t="s">
        <v>5</v>
      </c>
      <c r="E2224" s="7">
        <v>59842</v>
      </c>
    </row>
    <row r="2225" spans="1:5" x14ac:dyDescent="0.2">
      <c r="A2225" s="5">
        <v>43465</v>
      </c>
      <c r="B2225" s="40">
        <v>3511</v>
      </c>
      <c r="C2225" s="6" t="s">
        <v>20</v>
      </c>
      <c r="D2225" s="6" t="s">
        <v>5</v>
      </c>
      <c r="E2225" s="7">
        <v>67267</v>
      </c>
    </row>
    <row r="2226" spans="1:5" x14ac:dyDescent="0.2">
      <c r="A2226" s="5">
        <v>43465</v>
      </c>
      <c r="B2226" s="40">
        <v>3514</v>
      </c>
      <c r="C2226" s="6" t="s">
        <v>6</v>
      </c>
      <c r="D2226" s="6" t="s">
        <v>5</v>
      </c>
      <c r="E2226" s="7">
        <v>75628.800000000003</v>
      </c>
    </row>
    <row r="2227" spans="1:5" x14ac:dyDescent="0.2">
      <c r="A2227" s="5">
        <v>43465</v>
      </c>
      <c r="B2227" s="40">
        <v>3517</v>
      </c>
      <c r="C2227" s="6" t="s">
        <v>6</v>
      </c>
      <c r="D2227" s="6" t="s">
        <v>5</v>
      </c>
      <c r="E2227" s="7">
        <v>67974.399999999994</v>
      </c>
    </row>
    <row r="2228" spans="1:5" x14ac:dyDescent="0.2">
      <c r="A2228" s="5">
        <v>43465</v>
      </c>
      <c r="B2228" s="40">
        <v>3522</v>
      </c>
      <c r="C2228" s="6" t="s">
        <v>6</v>
      </c>
      <c r="D2228" s="6" t="s">
        <v>5</v>
      </c>
      <c r="E2228" s="7">
        <v>82284.800000000003</v>
      </c>
    </row>
    <row r="2229" spans="1:5" x14ac:dyDescent="0.2">
      <c r="A2229" s="5">
        <v>43465</v>
      </c>
      <c r="B2229" s="40">
        <v>3523</v>
      </c>
      <c r="C2229" s="6" t="s">
        <v>20</v>
      </c>
      <c r="D2229" s="6" t="s">
        <v>5</v>
      </c>
      <c r="E2229" s="7">
        <v>67184</v>
      </c>
    </row>
    <row r="2230" spans="1:5" x14ac:dyDescent="0.2">
      <c r="A2230" s="5">
        <v>43465</v>
      </c>
      <c r="B2230" s="40">
        <v>3544</v>
      </c>
      <c r="C2230" s="6" t="s">
        <v>6</v>
      </c>
      <c r="D2230" s="6" t="s">
        <v>5</v>
      </c>
      <c r="E2230" s="7">
        <v>53081.599999999999</v>
      </c>
    </row>
    <row r="2231" spans="1:5" x14ac:dyDescent="0.2">
      <c r="A2231" s="5">
        <v>43465</v>
      </c>
      <c r="B2231" s="40">
        <v>3553</v>
      </c>
      <c r="C2231" s="6" t="s">
        <v>7</v>
      </c>
      <c r="D2231" s="6" t="s">
        <v>5</v>
      </c>
      <c r="E2231" s="7">
        <v>109372.9</v>
      </c>
    </row>
    <row r="2232" spans="1:5" x14ac:dyDescent="0.2">
      <c r="A2232" s="5">
        <v>43465</v>
      </c>
      <c r="B2232" s="40">
        <v>3557</v>
      </c>
      <c r="C2232" s="6" t="s">
        <v>7</v>
      </c>
      <c r="D2232" s="6" t="s">
        <v>5</v>
      </c>
      <c r="E2232" s="7">
        <v>70138.98</v>
      </c>
    </row>
    <row r="2233" spans="1:5" x14ac:dyDescent="0.2">
      <c r="A2233" s="5">
        <v>43465</v>
      </c>
      <c r="B2233" s="40">
        <v>3559</v>
      </c>
      <c r="C2233" s="6" t="s">
        <v>6</v>
      </c>
      <c r="D2233" s="6" t="s">
        <v>5</v>
      </c>
      <c r="E2233" s="7">
        <v>47715.199999999997</v>
      </c>
    </row>
    <row r="2234" spans="1:5" x14ac:dyDescent="0.2">
      <c r="A2234" s="5">
        <v>43465</v>
      </c>
      <c r="B2234" s="40">
        <v>3561</v>
      </c>
      <c r="C2234" s="6" t="s">
        <v>6</v>
      </c>
      <c r="D2234" s="6" t="s">
        <v>5</v>
      </c>
      <c r="E2234" s="7">
        <v>60860.800000000003</v>
      </c>
    </row>
    <row r="2235" spans="1:5" x14ac:dyDescent="0.2">
      <c r="A2235" s="5">
        <v>43465</v>
      </c>
      <c r="B2235" s="40">
        <v>3564</v>
      </c>
      <c r="C2235" s="6" t="s">
        <v>7</v>
      </c>
      <c r="D2235" s="6" t="s">
        <v>5</v>
      </c>
      <c r="E2235" s="7">
        <v>85249.7</v>
      </c>
    </row>
    <row r="2236" spans="1:5" x14ac:dyDescent="0.2">
      <c r="A2236" s="5">
        <v>43465</v>
      </c>
      <c r="B2236" s="40">
        <v>3576</v>
      </c>
      <c r="C2236" s="6" t="s">
        <v>6</v>
      </c>
      <c r="D2236" s="6" t="s">
        <v>5</v>
      </c>
      <c r="E2236" s="7">
        <v>55411.199999999997</v>
      </c>
    </row>
    <row r="2237" spans="1:5" x14ac:dyDescent="0.2">
      <c r="A2237" s="5">
        <v>43465</v>
      </c>
      <c r="B2237" s="40">
        <v>3579</v>
      </c>
      <c r="C2237" s="6" t="s">
        <v>20</v>
      </c>
      <c r="D2237" s="6" t="s">
        <v>5</v>
      </c>
      <c r="E2237" s="7">
        <v>57928</v>
      </c>
    </row>
    <row r="2238" spans="1:5" x14ac:dyDescent="0.2">
      <c r="A2238" s="5">
        <v>43465</v>
      </c>
      <c r="B2238" s="40">
        <v>3584</v>
      </c>
      <c r="C2238" s="6" t="s">
        <v>7</v>
      </c>
      <c r="D2238" s="6" t="s">
        <v>5</v>
      </c>
      <c r="E2238" s="7">
        <v>66766</v>
      </c>
    </row>
    <row r="2239" spans="1:5" x14ac:dyDescent="0.2">
      <c r="A2239" s="5">
        <v>43465</v>
      </c>
      <c r="B2239" s="40">
        <v>3588</v>
      </c>
      <c r="C2239" s="6" t="s">
        <v>7</v>
      </c>
      <c r="D2239" s="6" t="s">
        <v>5</v>
      </c>
      <c r="E2239" s="7">
        <v>92340</v>
      </c>
    </row>
    <row r="2240" spans="1:5" x14ac:dyDescent="0.2">
      <c r="A2240" s="5">
        <v>43465</v>
      </c>
      <c r="B2240" s="40">
        <v>3592</v>
      </c>
      <c r="C2240" s="6" t="s">
        <v>6</v>
      </c>
      <c r="D2240" s="6" t="s">
        <v>5</v>
      </c>
      <c r="E2240" s="7">
        <v>51272</v>
      </c>
    </row>
    <row r="2241" spans="1:5" x14ac:dyDescent="0.2">
      <c r="A2241" s="5">
        <v>43465</v>
      </c>
      <c r="B2241" s="40">
        <v>3597</v>
      </c>
      <c r="C2241" s="6" t="s">
        <v>6</v>
      </c>
      <c r="D2241" s="6" t="s">
        <v>5</v>
      </c>
      <c r="E2241" s="7">
        <v>61110.400000000001</v>
      </c>
    </row>
    <row r="2242" spans="1:5" x14ac:dyDescent="0.2">
      <c r="A2242" s="5">
        <v>43465</v>
      </c>
      <c r="B2242" s="40">
        <v>3604</v>
      </c>
      <c r="C2242" s="6" t="s">
        <v>7</v>
      </c>
      <c r="D2242" s="6" t="s">
        <v>5</v>
      </c>
      <c r="E2242" s="7">
        <v>73527.350000000006</v>
      </c>
    </row>
    <row r="2243" spans="1:5" x14ac:dyDescent="0.2">
      <c r="A2243" s="5">
        <v>43465</v>
      </c>
      <c r="B2243" s="40">
        <v>3607</v>
      </c>
      <c r="C2243" s="6" t="s">
        <v>6</v>
      </c>
      <c r="D2243" s="6" t="s">
        <v>5</v>
      </c>
      <c r="E2243" s="7">
        <v>51750.400000000001</v>
      </c>
    </row>
    <row r="2244" spans="1:5" x14ac:dyDescent="0.2">
      <c r="A2244" s="5">
        <v>43465</v>
      </c>
      <c r="B2244" s="40">
        <v>3618</v>
      </c>
      <c r="C2244" s="6" t="s">
        <v>6</v>
      </c>
      <c r="D2244" s="6" t="s">
        <v>5</v>
      </c>
      <c r="E2244" s="7">
        <v>48796.800000000003</v>
      </c>
    </row>
    <row r="2245" spans="1:5" x14ac:dyDescent="0.2">
      <c r="A2245" s="5">
        <v>43465</v>
      </c>
      <c r="B2245" s="40">
        <v>3621</v>
      </c>
      <c r="C2245" s="6" t="s">
        <v>6</v>
      </c>
      <c r="D2245" s="6" t="s">
        <v>5</v>
      </c>
      <c r="E2245" s="7">
        <v>53040</v>
      </c>
    </row>
    <row r="2246" spans="1:5" x14ac:dyDescent="0.2">
      <c r="A2246" s="5">
        <v>43465</v>
      </c>
      <c r="B2246" s="40">
        <v>3632</v>
      </c>
      <c r="C2246" s="6" t="s">
        <v>7</v>
      </c>
      <c r="D2246" s="6" t="s">
        <v>5</v>
      </c>
      <c r="E2246" s="7">
        <v>73357.91</v>
      </c>
    </row>
    <row r="2247" spans="1:5" x14ac:dyDescent="0.2">
      <c r="A2247" s="5">
        <v>43465</v>
      </c>
      <c r="B2247" s="40">
        <v>3647</v>
      </c>
      <c r="C2247" s="6" t="s">
        <v>20</v>
      </c>
      <c r="D2247" s="6" t="s">
        <v>5</v>
      </c>
      <c r="E2247" s="7">
        <v>56930</v>
      </c>
    </row>
    <row r="2248" spans="1:5" x14ac:dyDescent="0.2">
      <c r="A2248" s="5">
        <v>43465</v>
      </c>
      <c r="B2248" s="40">
        <v>3648</v>
      </c>
      <c r="C2248" s="6" t="s">
        <v>20</v>
      </c>
      <c r="D2248" s="6" t="s">
        <v>5</v>
      </c>
      <c r="E2248" s="7">
        <v>56784</v>
      </c>
    </row>
    <row r="2249" spans="1:5" x14ac:dyDescent="0.2">
      <c r="A2249" s="5">
        <v>43465</v>
      </c>
      <c r="B2249" s="40">
        <v>3684</v>
      </c>
      <c r="C2249" s="6" t="s">
        <v>7</v>
      </c>
      <c r="D2249" s="6" t="s">
        <v>5</v>
      </c>
      <c r="E2249" s="7">
        <v>103000</v>
      </c>
    </row>
    <row r="2250" spans="1:5" x14ac:dyDescent="0.2">
      <c r="A2250" s="5">
        <v>43465</v>
      </c>
      <c r="B2250" s="40">
        <v>3693</v>
      </c>
      <c r="C2250" s="6" t="s">
        <v>6</v>
      </c>
      <c r="D2250" s="6" t="s">
        <v>5</v>
      </c>
      <c r="E2250" s="7">
        <v>62067.199999999997</v>
      </c>
    </row>
    <row r="2251" spans="1:5" x14ac:dyDescent="0.2">
      <c r="A2251" s="5">
        <v>43465</v>
      </c>
      <c r="B2251" s="40">
        <v>3713</v>
      </c>
      <c r="C2251" s="6" t="s">
        <v>7</v>
      </c>
      <c r="D2251" s="6" t="s">
        <v>5</v>
      </c>
      <c r="E2251" s="7">
        <v>112985.85</v>
      </c>
    </row>
    <row r="2252" spans="1:5" x14ac:dyDescent="0.2">
      <c r="A2252" s="5">
        <v>43465</v>
      </c>
      <c r="B2252" s="40">
        <v>3727</v>
      </c>
      <c r="C2252" s="6" t="s">
        <v>6</v>
      </c>
      <c r="D2252" s="6" t="s">
        <v>5</v>
      </c>
      <c r="E2252" s="7">
        <v>60964.800000000003</v>
      </c>
    </row>
    <row r="2253" spans="1:5" x14ac:dyDescent="0.2">
      <c r="A2253" s="5">
        <v>43465</v>
      </c>
      <c r="B2253" s="40">
        <v>3747</v>
      </c>
      <c r="C2253" s="6" t="s">
        <v>6</v>
      </c>
      <c r="D2253" s="6" t="s">
        <v>5</v>
      </c>
      <c r="E2253" s="7">
        <v>78852.800000000003</v>
      </c>
    </row>
    <row r="2254" spans="1:5" x14ac:dyDescent="0.2">
      <c r="A2254" s="5">
        <v>43465</v>
      </c>
      <c r="B2254" s="40">
        <v>3754</v>
      </c>
      <c r="C2254" s="6" t="s">
        <v>6</v>
      </c>
      <c r="D2254" s="6" t="s">
        <v>5</v>
      </c>
      <c r="E2254" s="7">
        <v>73424</v>
      </c>
    </row>
    <row r="2255" spans="1:5" x14ac:dyDescent="0.2">
      <c r="A2255" s="5">
        <v>43465</v>
      </c>
      <c r="B2255" s="40">
        <v>3756</v>
      </c>
      <c r="C2255" s="6" t="s">
        <v>7</v>
      </c>
      <c r="D2255" s="6" t="s">
        <v>5</v>
      </c>
      <c r="E2255" s="7">
        <v>59235.72</v>
      </c>
    </row>
    <row r="2256" spans="1:5" x14ac:dyDescent="0.2">
      <c r="A2256" s="5">
        <v>43465</v>
      </c>
      <c r="B2256" s="40">
        <v>3758</v>
      </c>
      <c r="C2256" s="6" t="s">
        <v>20</v>
      </c>
      <c r="D2256" s="6" t="s">
        <v>5</v>
      </c>
      <c r="E2256" s="7">
        <v>60611</v>
      </c>
    </row>
    <row r="2257" spans="1:5" x14ac:dyDescent="0.2">
      <c r="A2257" s="5">
        <v>43465</v>
      </c>
      <c r="B2257" s="40">
        <v>3759</v>
      </c>
      <c r="C2257" s="6" t="s">
        <v>6</v>
      </c>
      <c r="D2257" s="6" t="s">
        <v>5</v>
      </c>
      <c r="E2257" s="7">
        <v>63668.800000000003</v>
      </c>
    </row>
    <row r="2258" spans="1:5" x14ac:dyDescent="0.2">
      <c r="A2258" s="5">
        <v>43465</v>
      </c>
      <c r="B2258" s="40">
        <v>3760</v>
      </c>
      <c r="C2258" s="6" t="s">
        <v>7</v>
      </c>
      <c r="D2258" s="6" t="s">
        <v>5</v>
      </c>
      <c r="E2258" s="7">
        <v>140129.99</v>
      </c>
    </row>
    <row r="2259" spans="1:5" x14ac:dyDescent="0.2">
      <c r="A2259" s="5">
        <v>43465</v>
      </c>
      <c r="B2259" s="40">
        <v>3761</v>
      </c>
      <c r="C2259" s="6" t="s">
        <v>6</v>
      </c>
      <c r="D2259" s="6" t="s">
        <v>5</v>
      </c>
      <c r="E2259" s="7">
        <v>44659.26</v>
      </c>
    </row>
    <row r="2260" spans="1:5" x14ac:dyDescent="0.2">
      <c r="A2260" s="5">
        <v>43465</v>
      </c>
      <c r="B2260" s="40">
        <v>3777</v>
      </c>
      <c r="C2260" s="6" t="s">
        <v>6</v>
      </c>
      <c r="D2260" s="6" t="s">
        <v>5</v>
      </c>
      <c r="E2260" s="7">
        <v>72159.78</v>
      </c>
    </row>
    <row r="2261" spans="1:5" x14ac:dyDescent="0.2">
      <c r="A2261" s="5">
        <v>43465</v>
      </c>
      <c r="B2261" s="40">
        <v>3784</v>
      </c>
      <c r="C2261" s="6" t="s">
        <v>6</v>
      </c>
      <c r="D2261" s="6" t="s">
        <v>5</v>
      </c>
      <c r="E2261" s="7">
        <v>59883.199999999997</v>
      </c>
    </row>
    <row r="2262" spans="1:5" x14ac:dyDescent="0.2">
      <c r="A2262" s="5">
        <v>43465</v>
      </c>
      <c r="B2262" s="40">
        <v>3791</v>
      </c>
      <c r="C2262" s="6" t="s">
        <v>7</v>
      </c>
      <c r="D2262" s="6" t="s">
        <v>5</v>
      </c>
      <c r="E2262" s="7">
        <v>92060.15</v>
      </c>
    </row>
    <row r="2263" spans="1:5" x14ac:dyDescent="0.2">
      <c r="A2263" s="5">
        <v>43465</v>
      </c>
      <c r="B2263" s="40">
        <v>3795</v>
      </c>
      <c r="C2263" s="6" t="s">
        <v>7</v>
      </c>
      <c r="D2263" s="6" t="s">
        <v>5</v>
      </c>
      <c r="E2263" s="7">
        <v>71149.42</v>
      </c>
    </row>
    <row r="2264" spans="1:5" x14ac:dyDescent="0.2">
      <c r="A2264" s="5">
        <v>43465</v>
      </c>
      <c r="B2264" s="40">
        <v>3796</v>
      </c>
      <c r="C2264" s="6" t="s">
        <v>7</v>
      </c>
      <c r="D2264" s="6" t="s">
        <v>5</v>
      </c>
      <c r="E2264" s="7">
        <v>96524.89</v>
      </c>
    </row>
    <row r="2265" spans="1:5" x14ac:dyDescent="0.2">
      <c r="A2265" s="5">
        <v>43465</v>
      </c>
      <c r="B2265" s="40">
        <v>3797</v>
      </c>
      <c r="C2265" s="6" t="s">
        <v>7</v>
      </c>
      <c r="D2265" s="6" t="s">
        <v>5</v>
      </c>
      <c r="E2265" s="7">
        <v>87063.41</v>
      </c>
    </row>
    <row r="2266" spans="1:5" x14ac:dyDescent="0.2">
      <c r="A2266" s="5">
        <v>43465</v>
      </c>
      <c r="B2266" s="40">
        <v>3816</v>
      </c>
      <c r="C2266" s="6" t="s">
        <v>6</v>
      </c>
      <c r="D2266" s="6" t="s">
        <v>5</v>
      </c>
      <c r="E2266" s="7">
        <v>45267.040000000001</v>
      </c>
    </row>
    <row r="2267" spans="1:5" x14ac:dyDescent="0.2">
      <c r="A2267" s="5">
        <v>43465</v>
      </c>
      <c r="B2267" s="40">
        <v>3828</v>
      </c>
      <c r="C2267" s="6" t="s">
        <v>6</v>
      </c>
      <c r="D2267" s="6" t="s">
        <v>5</v>
      </c>
      <c r="E2267" s="7">
        <v>59987.199999999997</v>
      </c>
    </row>
    <row r="2268" spans="1:5" x14ac:dyDescent="0.2">
      <c r="A2268" s="5">
        <v>43465</v>
      </c>
      <c r="B2268" s="40">
        <v>3829</v>
      </c>
      <c r="C2268" s="6" t="s">
        <v>6</v>
      </c>
      <c r="D2268" s="6" t="s">
        <v>5</v>
      </c>
      <c r="E2268" s="7">
        <v>75441.600000000006</v>
      </c>
    </row>
    <row r="2269" spans="1:5" x14ac:dyDescent="0.2">
      <c r="A2269" s="5">
        <v>43465</v>
      </c>
      <c r="B2269" s="40">
        <v>3833</v>
      </c>
      <c r="C2269" s="6" t="s">
        <v>7</v>
      </c>
      <c r="D2269" s="6" t="s">
        <v>5</v>
      </c>
      <c r="E2269" s="7">
        <v>124894.76</v>
      </c>
    </row>
    <row r="2270" spans="1:5" x14ac:dyDescent="0.2">
      <c r="A2270" s="5">
        <v>43465</v>
      </c>
      <c r="B2270" s="40">
        <v>3834</v>
      </c>
      <c r="C2270" s="6" t="s">
        <v>6</v>
      </c>
      <c r="D2270" s="6" t="s">
        <v>5</v>
      </c>
      <c r="E2270" s="7">
        <v>63328.51</v>
      </c>
    </row>
    <row r="2271" spans="1:5" x14ac:dyDescent="0.2">
      <c r="A2271" s="5">
        <v>43465</v>
      </c>
      <c r="B2271" s="40">
        <v>3850</v>
      </c>
      <c r="C2271" s="6" t="s">
        <v>6</v>
      </c>
      <c r="D2271" s="6" t="s">
        <v>5</v>
      </c>
      <c r="E2271" s="7">
        <v>49108.800000000003</v>
      </c>
    </row>
    <row r="2272" spans="1:5" x14ac:dyDescent="0.2">
      <c r="A2272" s="5">
        <v>43465</v>
      </c>
      <c r="B2272" s="40">
        <v>3855</v>
      </c>
      <c r="C2272" s="6" t="s">
        <v>6</v>
      </c>
      <c r="D2272" s="6" t="s">
        <v>5</v>
      </c>
      <c r="E2272" s="7">
        <v>62420.800000000003</v>
      </c>
    </row>
    <row r="2273" spans="1:5" x14ac:dyDescent="0.2">
      <c r="A2273" s="5">
        <v>43465</v>
      </c>
      <c r="B2273" s="40">
        <v>3856</v>
      </c>
      <c r="C2273" s="6" t="s">
        <v>6</v>
      </c>
      <c r="D2273" s="6" t="s">
        <v>5</v>
      </c>
      <c r="E2273" s="7">
        <v>51500.800000000003</v>
      </c>
    </row>
    <row r="2274" spans="1:5" x14ac:dyDescent="0.2">
      <c r="A2274" s="5">
        <v>43465</v>
      </c>
      <c r="B2274" s="40">
        <v>3857</v>
      </c>
      <c r="C2274" s="6" t="s">
        <v>20</v>
      </c>
      <c r="D2274" s="6" t="s">
        <v>5</v>
      </c>
      <c r="E2274" s="7">
        <v>60923</v>
      </c>
    </row>
    <row r="2275" spans="1:5" x14ac:dyDescent="0.2">
      <c r="A2275" s="5">
        <v>43465</v>
      </c>
      <c r="B2275" s="40">
        <v>3859</v>
      </c>
      <c r="C2275" s="6" t="s">
        <v>6</v>
      </c>
      <c r="D2275" s="6" t="s">
        <v>5</v>
      </c>
      <c r="E2275" s="7">
        <v>69992</v>
      </c>
    </row>
    <row r="2276" spans="1:5" x14ac:dyDescent="0.2">
      <c r="A2276" s="5">
        <v>43465</v>
      </c>
      <c r="B2276" s="40">
        <v>3872</v>
      </c>
      <c r="C2276" s="6" t="s">
        <v>7</v>
      </c>
      <c r="D2276" s="6" t="s">
        <v>5</v>
      </c>
      <c r="E2276" s="7">
        <v>92430</v>
      </c>
    </row>
    <row r="2277" spans="1:5" x14ac:dyDescent="0.2">
      <c r="A2277" s="5">
        <v>43465</v>
      </c>
      <c r="B2277" s="40">
        <v>3874</v>
      </c>
      <c r="C2277" s="6" t="s">
        <v>7</v>
      </c>
      <c r="D2277" s="6" t="s">
        <v>5</v>
      </c>
      <c r="E2277" s="7">
        <v>68087.539999999994</v>
      </c>
    </row>
    <row r="2278" spans="1:5" x14ac:dyDescent="0.2">
      <c r="A2278" s="5">
        <v>43465</v>
      </c>
      <c r="B2278" s="40">
        <v>3875</v>
      </c>
      <c r="C2278" s="6" t="s">
        <v>7</v>
      </c>
      <c r="D2278" s="6" t="s">
        <v>5</v>
      </c>
      <c r="E2278" s="7">
        <v>94722.95</v>
      </c>
    </row>
    <row r="2279" spans="1:5" x14ac:dyDescent="0.2">
      <c r="A2279" s="5">
        <v>43465</v>
      </c>
      <c r="B2279" s="40">
        <v>3899</v>
      </c>
      <c r="C2279" s="6" t="s">
        <v>7</v>
      </c>
      <c r="D2279" s="6" t="s">
        <v>5</v>
      </c>
      <c r="E2279" s="7">
        <v>89206.21</v>
      </c>
    </row>
    <row r="2280" spans="1:5" x14ac:dyDescent="0.2">
      <c r="A2280" s="5">
        <v>43465</v>
      </c>
      <c r="B2280" s="40">
        <v>3925</v>
      </c>
      <c r="C2280" s="6" t="s">
        <v>6</v>
      </c>
      <c r="D2280" s="6" t="s">
        <v>5</v>
      </c>
      <c r="E2280" s="7">
        <v>79476.800000000003</v>
      </c>
    </row>
    <row r="2281" spans="1:5" x14ac:dyDescent="0.2">
      <c r="A2281" s="5">
        <v>43465</v>
      </c>
      <c r="B2281" s="40">
        <v>3928</v>
      </c>
      <c r="C2281" s="6" t="s">
        <v>6</v>
      </c>
      <c r="D2281" s="6" t="s">
        <v>5</v>
      </c>
      <c r="E2281" s="7">
        <v>53085.34</v>
      </c>
    </row>
    <row r="2282" spans="1:5" x14ac:dyDescent="0.2">
      <c r="A2282" s="5">
        <v>43465</v>
      </c>
      <c r="B2282" s="40">
        <v>3932</v>
      </c>
      <c r="C2282" s="6" t="s">
        <v>6</v>
      </c>
      <c r="D2282" s="6" t="s">
        <v>5</v>
      </c>
      <c r="E2282" s="7">
        <v>75067.199999999997</v>
      </c>
    </row>
    <row r="2283" spans="1:5" x14ac:dyDescent="0.2">
      <c r="A2283" s="5">
        <v>43465</v>
      </c>
      <c r="B2283" s="40">
        <v>3933</v>
      </c>
      <c r="C2283" s="6" t="s">
        <v>6</v>
      </c>
      <c r="D2283" s="6" t="s">
        <v>5</v>
      </c>
      <c r="E2283" s="7">
        <v>55244.800000000003</v>
      </c>
    </row>
    <row r="2284" spans="1:5" x14ac:dyDescent="0.2">
      <c r="A2284" s="5">
        <v>43465</v>
      </c>
      <c r="B2284" s="40">
        <v>3935</v>
      </c>
      <c r="C2284" s="6" t="s">
        <v>20</v>
      </c>
      <c r="D2284" s="6" t="s">
        <v>5</v>
      </c>
      <c r="E2284" s="7">
        <v>56784</v>
      </c>
    </row>
    <row r="2285" spans="1:5" x14ac:dyDescent="0.2">
      <c r="A2285" s="5">
        <v>43465</v>
      </c>
      <c r="B2285" s="40">
        <v>3941</v>
      </c>
      <c r="C2285" s="6" t="s">
        <v>6</v>
      </c>
      <c r="D2285" s="6" t="s">
        <v>5</v>
      </c>
      <c r="E2285" s="7">
        <v>72633.600000000006</v>
      </c>
    </row>
    <row r="2286" spans="1:5" x14ac:dyDescent="0.2">
      <c r="A2286" s="5">
        <v>43465</v>
      </c>
      <c r="B2286" s="40">
        <v>3956</v>
      </c>
      <c r="C2286" s="6" t="s">
        <v>7</v>
      </c>
      <c r="D2286" s="6" t="s">
        <v>5</v>
      </c>
      <c r="E2286" s="7">
        <v>142972.96</v>
      </c>
    </row>
    <row r="2287" spans="1:5" x14ac:dyDescent="0.2">
      <c r="A2287" s="5">
        <v>43465</v>
      </c>
      <c r="B2287" s="40">
        <v>3972</v>
      </c>
      <c r="C2287" s="6" t="s">
        <v>7</v>
      </c>
      <c r="D2287" s="6" t="s">
        <v>5</v>
      </c>
      <c r="E2287" s="7">
        <v>90689.19</v>
      </c>
    </row>
    <row r="2288" spans="1:5" x14ac:dyDescent="0.2">
      <c r="A2288" s="5">
        <v>43465</v>
      </c>
      <c r="B2288" s="40">
        <v>3981</v>
      </c>
      <c r="C2288" s="6" t="s">
        <v>20</v>
      </c>
      <c r="D2288" s="6" t="s">
        <v>5</v>
      </c>
      <c r="E2288" s="7">
        <v>57824</v>
      </c>
    </row>
    <row r="2289" spans="1:5" x14ac:dyDescent="0.2">
      <c r="A2289" s="5">
        <v>43465</v>
      </c>
      <c r="B2289" s="40">
        <v>3982</v>
      </c>
      <c r="C2289" s="6" t="s">
        <v>7</v>
      </c>
      <c r="D2289" s="6" t="s">
        <v>5</v>
      </c>
      <c r="E2289" s="7">
        <v>77012.13</v>
      </c>
    </row>
    <row r="2290" spans="1:5" x14ac:dyDescent="0.2">
      <c r="A2290" s="5">
        <v>43465</v>
      </c>
      <c r="B2290" s="40">
        <v>3984</v>
      </c>
      <c r="C2290" s="6" t="s">
        <v>20</v>
      </c>
      <c r="D2290" s="6" t="s">
        <v>5</v>
      </c>
      <c r="E2290" s="7">
        <v>71386</v>
      </c>
    </row>
    <row r="2291" spans="1:5" x14ac:dyDescent="0.2">
      <c r="A2291" s="5">
        <v>43465</v>
      </c>
      <c r="B2291" s="40">
        <v>3987</v>
      </c>
      <c r="C2291" s="6" t="s">
        <v>7</v>
      </c>
      <c r="D2291" s="6" t="s">
        <v>5</v>
      </c>
      <c r="E2291" s="7">
        <v>131672.15</v>
      </c>
    </row>
    <row r="2292" spans="1:5" x14ac:dyDescent="0.2">
      <c r="A2292" s="5">
        <v>43465</v>
      </c>
      <c r="B2292" s="40">
        <v>3992</v>
      </c>
      <c r="C2292" s="6" t="s">
        <v>6</v>
      </c>
      <c r="D2292" s="6" t="s">
        <v>5</v>
      </c>
      <c r="E2292" s="7">
        <v>64725.23</v>
      </c>
    </row>
    <row r="2293" spans="1:5" x14ac:dyDescent="0.2">
      <c r="A2293" s="5">
        <v>43465</v>
      </c>
      <c r="B2293" s="40">
        <v>3994</v>
      </c>
      <c r="C2293" s="6" t="s">
        <v>6</v>
      </c>
      <c r="D2293" s="6" t="s">
        <v>5</v>
      </c>
      <c r="E2293" s="7">
        <v>68931.199999999997</v>
      </c>
    </row>
    <row r="2294" spans="1:5" x14ac:dyDescent="0.2">
      <c r="A2294" s="5">
        <v>43465</v>
      </c>
      <c r="B2294" s="40">
        <v>3996</v>
      </c>
      <c r="C2294" s="6" t="s">
        <v>7</v>
      </c>
      <c r="D2294" s="6" t="s">
        <v>5</v>
      </c>
      <c r="E2294" s="7">
        <v>89429.63</v>
      </c>
    </row>
    <row r="2295" spans="1:5" x14ac:dyDescent="0.2">
      <c r="A2295" s="5">
        <v>43465</v>
      </c>
      <c r="B2295" s="40">
        <v>4006</v>
      </c>
      <c r="C2295" s="6" t="s">
        <v>7</v>
      </c>
      <c r="D2295" s="6" t="s">
        <v>5</v>
      </c>
      <c r="E2295" s="7">
        <v>92784.5</v>
      </c>
    </row>
    <row r="2296" spans="1:5" x14ac:dyDescent="0.2">
      <c r="A2296" s="5">
        <v>43465</v>
      </c>
      <c r="B2296" s="40">
        <v>4007</v>
      </c>
      <c r="C2296" s="6" t="s">
        <v>6</v>
      </c>
      <c r="D2296" s="6" t="s">
        <v>5</v>
      </c>
      <c r="E2296" s="7">
        <v>69264</v>
      </c>
    </row>
    <row r="2297" spans="1:5" x14ac:dyDescent="0.2">
      <c r="A2297" s="5">
        <v>43465</v>
      </c>
      <c r="B2297" s="40">
        <v>4016</v>
      </c>
      <c r="C2297" s="6" t="s">
        <v>6</v>
      </c>
      <c r="D2297" s="6" t="s">
        <v>5</v>
      </c>
      <c r="E2297" s="7">
        <v>45510.400000000001</v>
      </c>
    </row>
    <row r="2298" spans="1:5" x14ac:dyDescent="0.2">
      <c r="A2298" s="5">
        <v>43465</v>
      </c>
      <c r="B2298" s="40">
        <v>4026</v>
      </c>
      <c r="C2298" s="6" t="s">
        <v>20</v>
      </c>
      <c r="D2298" s="6" t="s">
        <v>5</v>
      </c>
      <c r="E2298" s="7">
        <v>61381</v>
      </c>
    </row>
    <row r="2299" spans="1:5" x14ac:dyDescent="0.2">
      <c r="A2299" s="5">
        <v>43465</v>
      </c>
      <c r="B2299" s="40">
        <v>4030</v>
      </c>
      <c r="C2299" s="6" t="s">
        <v>7</v>
      </c>
      <c r="D2299" s="6" t="s">
        <v>5</v>
      </c>
      <c r="E2299" s="7">
        <v>103759.78</v>
      </c>
    </row>
    <row r="2300" spans="1:5" x14ac:dyDescent="0.2">
      <c r="A2300" s="5">
        <v>43465</v>
      </c>
      <c r="B2300" s="40">
        <v>4035</v>
      </c>
      <c r="C2300" s="6" t="s">
        <v>20</v>
      </c>
      <c r="D2300" s="6" t="s">
        <v>5</v>
      </c>
      <c r="E2300" s="7">
        <v>66290</v>
      </c>
    </row>
    <row r="2301" spans="1:5" x14ac:dyDescent="0.2">
      <c r="A2301" s="5">
        <v>43465</v>
      </c>
      <c r="B2301" s="40">
        <v>4044</v>
      </c>
      <c r="C2301" s="6" t="s">
        <v>6</v>
      </c>
      <c r="D2301" s="6" t="s">
        <v>5</v>
      </c>
      <c r="E2301" s="7">
        <v>50814.400000000001</v>
      </c>
    </row>
    <row r="2302" spans="1:5" x14ac:dyDescent="0.2">
      <c r="A2302" s="5">
        <v>43465</v>
      </c>
      <c r="B2302" s="40">
        <v>4048</v>
      </c>
      <c r="C2302" s="6" t="s">
        <v>7</v>
      </c>
      <c r="D2302" s="6" t="s">
        <v>5</v>
      </c>
      <c r="E2302" s="7">
        <v>66054.05</v>
      </c>
    </row>
    <row r="2303" spans="1:5" x14ac:dyDescent="0.2">
      <c r="A2303" s="5">
        <v>43465</v>
      </c>
      <c r="B2303" s="40">
        <v>4076</v>
      </c>
      <c r="C2303" s="6" t="s">
        <v>20</v>
      </c>
      <c r="D2303" s="6" t="s">
        <v>5</v>
      </c>
      <c r="E2303" s="7">
        <v>59842</v>
      </c>
    </row>
    <row r="2304" spans="1:5" x14ac:dyDescent="0.2">
      <c r="A2304" s="5">
        <v>43465</v>
      </c>
      <c r="B2304" s="40">
        <v>4114</v>
      </c>
      <c r="C2304" s="6" t="s">
        <v>6</v>
      </c>
      <c r="D2304" s="6" t="s">
        <v>5</v>
      </c>
      <c r="E2304" s="7">
        <v>61276.800000000003</v>
      </c>
    </row>
    <row r="2305" spans="1:5" x14ac:dyDescent="0.2">
      <c r="A2305" s="5">
        <v>43465</v>
      </c>
      <c r="B2305" s="40">
        <v>4151</v>
      </c>
      <c r="C2305" s="6" t="s">
        <v>20</v>
      </c>
      <c r="D2305" s="6" t="s">
        <v>5</v>
      </c>
      <c r="E2305" s="7">
        <v>56784</v>
      </c>
    </row>
    <row r="2306" spans="1:5" x14ac:dyDescent="0.2">
      <c r="A2306" s="5">
        <v>43465</v>
      </c>
      <c r="B2306" s="40">
        <v>4171</v>
      </c>
      <c r="C2306" s="6" t="s">
        <v>7</v>
      </c>
      <c r="D2306" s="6" t="s">
        <v>5</v>
      </c>
      <c r="E2306" s="7">
        <v>71288.36</v>
      </c>
    </row>
    <row r="2307" spans="1:5" x14ac:dyDescent="0.2">
      <c r="A2307" s="5">
        <v>43465</v>
      </c>
      <c r="B2307" s="40">
        <v>4197</v>
      </c>
      <c r="C2307" s="6" t="s">
        <v>6</v>
      </c>
      <c r="D2307" s="6" t="s">
        <v>5</v>
      </c>
      <c r="E2307" s="7">
        <v>51875.199999999997</v>
      </c>
    </row>
    <row r="2308" spans="1:5" x14ac:dyDescent="0.2">
      <c r="A2308" s="5">
        <v>43465</v>
      </c>
      <c r="B2308" s="40">
        <v>4248</v>
      </c>
      <c r="C2308" s="6" t="s">
        <v>7</v>
      </c>
      <c r="D2308" s="6" t="s">
        <v>5</v>
      </c>
      <c r="E2308" s="7">
        <v>80837.16</v>
      </c>
    </row>
    <row r="2309" spans="1:5" x14ac:dyDescent="0.2">
      <c r="A2309" s="5">
        <v>43465</v>
      </c>
      <c r="B2309" s="40">
        <v>4279</v>
      </c>
      <c r="C2309" s="6" t="s">
        <v>6</v>
      </c>
      <c r="D2309" s="6" t="s">
        <v>5</v>
      </c>
      <c r="E2309" s="7">
        <v>56139.199999999997</v>
      </c>
    </row>
    <row r="2310" spans="1:5" x14ac:dyDescent="0.2">
      <c r="A2310" s="5">
        <v>43465</v>
      </c>
      <c r="B2310" s="40">
        <v>4285</v>
      </c>
      <c r="C2310" s="6" t="s">
        <v>6</v>
      </c>
      <c r="D2310" s="6" t="s">
        <v>5</v>
      </c>
      <c r="E2310" s="7">
        <v>63533.599999999999</v>
      </c>
    </row>
    <row r="2311" spans="1:5" x14ac:dyDescent="0.2">
      <c r="A2311" s="5">
        <v>43465</v>
      </c>
      <c r="B2311" s="40">
        <v>4422</v>
      </c>
      <c r="C2311" s="6" t="s">
        <v>6</v>
      </c>
      <c r="D2311" s="6" t="s">
        <v>5</v>
      </c>
      <c r="E2311" s="7">
        <v>64209.599999999999</v>
      </c>
    </row>
    <row r="2312" spans="1:5" x14ac:dyDescent="0.2">
      <c r="A2312" s="5">
        <v>43465</v>
      </c>
      <c r="B2312" s="40">
        <v>4441</v>
      </c>
      <c r="C2312" s="6" t="s">
        <v>6</v>
      </c>
      <c r="D2312" s="6" t="s">
        <v>5</v>
      </c>
      <c r="E2312" s="7">
        <v>40497.599999999999</v>
      </c>
    </row>
    <row r="2313" spans="1:5" x14ac:dyDescent="0.2">
      <c r="A2313" s="5">
        <v>43465</v>
      </c>
      <c r="B2313" s="40">
        <v>4450</v>
      </c>
      <c r="C2313" s="6" t="s">
        <v>6</v>
      </c>
      <c r="D2313" s="6" t="s">
        <v>5</v>
      </c>
      <c r="E2313" s="7">
        <v>60340.800000000003</v>
      </c>
    </row>
    <row r="2314" spans="1:5" x14ac:dyDescent="0.2">
      <c r="A2314" s="5">
        <v>43465</v>
      </c>
      <c r="B2314" s="40">
        <v>4525</v>
      </c>
      <c r="C2314" s="6" t="s">
        <v>20</v>
      </c>
      <c r="D2314" s="6" t="s">
        <v>5</v>
      </c>
      <c r="E2314" s="7">
        <v>47466</v>
      </c>
    </row>
    <row r="2315" spans="1:5" x14ac:dyDescent="0.2">
      <c r="A2315" s="5">
        <v>43465</v>
      </c>
      <c r="B2315" s="40">
        <v>4614</v>
      </c>
      <c r="C2315" s="6" t="s">
        <v>7</v>
      </c>
      <c r="D2315" s="6" t="s">
        <v>5</v>
      </c>
      <c r="E2315" s="7">
        <v>116354.21</v>
      </c>
    </row>
    <row r="2316" spans="1:5" x14ac:dyDescent="0.2">
      <c r="A2316" s="5">
        <v>43465</v>
      </c>
      <c r="B2316" s="40">
        <v>4799</v>
      </c>
      <c r="C2316" s="6" t="s">
        <v>6</v>
      </c>
      <c r="D2316" s="6" t="s">
        <v>5</v>
      </c>
      <c r="E2316" s="7">
        <v>52832</v>
      </c>
    </row>
    <row r="2317" spans="1:5" x14ac:dyDescent="0.2">
      <c r="A2317" s="5">
        <v>43465</v>
      </c>
      <c r="B2317" s="40">
        <v>5077</v>
      </c>
      <c r="C2317" s="6" t="s">
        <v>7</v>
      </c>
      <c r="D2317" s="6" t="s">
        <v>5</v>
      </c>
      <c r="E2317" s="7">
        <v>147600</v>
      </c>
    </row>
    <row r="2318" spans="1:5" x14ac:dyDescent="0.2">
      <c r="A2318" s="5">
        <v>43465</v>
      </c>
      <c r="B2318" s="40">
        <v>5197</v>
      </c>
      <c r="C2318" s="6" t="s">
        <v>6</v>
      </c>
      <c r="D2318" s="6" t="s">
        <v>5</v>
      </c>
      <c r="E2318" s="7">
        <v>43721.599999999999</v>
      </c>
    </row>
    <row r="2319" spans="1:5" x14ac:dyDescent="0.2">
      <c r="A2319" s="5">
        <v>43465</v>
      </c>
      <c r="B2319" s="40">
        <v>6220</v>
      </c>
      <c r="C2319" s="6" t="s">
        <v>7</v>
      </c>
      <c r="D2319" s="6" t="s">
        <v>5</v>
      </c>
      <c r="E2319" s="7">
        <v>143926.17000000001</v>
      </c>
    </row>
    <row r="2320" spans="1:5" x14ac:dyDescent="0.2">
      <c r="A2320" s="5">
        <v>43465</v>
      </c>
      <c r="B2320" s="40">
        <v>6284</v>
      </c>
      <c r="C2320" s="6" t="s">
        <v>7</v>
      </c>
      <c r="D2320" s="6" t="s">
        <v>5</v>
      </c>
      <c r="E2320" s="7">
        <v>235767</v>
      </c>
    </row>
    <row r="2321" spans="1:5" x14ac:dyDescent="0.2">
      <c r="A2321" s="5">
        <v>43465</v>
      </c>
      <c r="B2321" s="40">
        <v>6327</v>
      </c>
      <c r="C2321" s="6" t="s">
        <v>6</v>
      </c>
      <c r="D2321" s="6" t="s">
        <v>5</v>
      </c>
      <c r="E2321" s="7">
        <v>49296</v>
      </c>
    </row>
    <row r="2322" spans="1:5" x14ac:dyDescent="0.2">
      <c r="A2322" s="5">
        <v>43465</v>
      </c>
      <c r="B2322" s="40">
        <v>6888</v>
      </c>
      <c r="C2322" s="6" t="s">
        <v>7</v>
      </c>
      <c r="D2322" s="6" t="s">
        <v>5</v>
      </c>
      <c r="E2322" s="7">
        <v>84723.8</v>
      </c>
    </row>
    <row r="2323" spans="1:5" x14ac:dyDescent="0.2">
      <c r="A2323" s="5">
        <v>43465</v>
      </c>
      <c r="B2323" s="40">
        <v>7219</v>
      </c>
      <c r="C2323" s="6" t="s">
        <v>7</v>
      </c>
      <c r="D2323" s="6" t="s">
        <v>5</v>
      </c>
      <c r="E2323" s="7">
        <v>325000</v>
      </c>
    </row>
    <row r="2324" spans="1:5" x14ac:dyDescent="0.2">
      <c r="A2324" s="5">
        <v>43465</v>
      </c>
      <c r="B2324" s="40">
        <v>7307</v>
      </c>
      <c r="C2324" s="6" t="s">
        <v>7</v>
      </c>
      <c r="D2324" s="6" t="s">
        <v>5</v>
      </c>
      <c r="E2324" s="7">
        <v>187808.84</v>
      </c>
    </row>
    <row r="2325" spans="1:5" x14ac:dyDescent="0.2">
      <c r="A2325" s="5">
        <v>43465</v>
      </c>
      <c r="B2325" s="40">
        <v>8263</v>
      </c>
      <c r="C2325" s="6" t="s">
        <v>6</v>
      </c>
      <c r="D2325" s="6" t="s">
        <v>5</v>
      </c>
      <c r="E2325" s="7">
        <v>49629.22</v>
      </c>
    </row>
    <row r="2326" spans="1:5" x14ac:dyDescent="0.2">
      <c r="A2326" s="5">
        <v>43465</v>
      </c>
      <c r="B2326" s="40">
        <v>8422</v>
      </c>
      <c r="C2326" s="6" t="s">
        <v>7</v>
      </c>
      <c r="D2326" s="6" t="s">
        <v>5</v>
      </c>
      <c r="E2326" s="7">
        <v>148170.65</v>
      </c>
    </row>
    <row r="2327" spans="1:5" x14ac:dyDescent="0.2">
      <c r="A2327" s="5">
        <v>43465</v>
      </c>
      <c r="B2327" s="40">
        <v>10540.2</v>
      </c>
      <c r="C2327" s="6" t="s">
        <v>6</v>
      </c>
      <c r="D2327" s="6" t="s">
        <v>5</v>
      </c>
      <c r="E2327" s="7">
        <v>61256</v>
      </c>
    </row>
    <row r="2328" spans="1:5" x14ac:dyDescent="0.2">
      <c r="A2328" s="5">
        <v>43465</v>
      </c>
      <c r="B2328" s="40">
        <v>10934</v>
      </c>
      <c r="C2328" s="6" t="s">
        <v>7</v>
      </c>
      <c r="D2328" s="6" t="s">
        <v>5</v>
      </c>
      <c r="E2328" s="7">
        <v>63500</v>
      </c>
    </row>
    <row r="2329" spans="1:5" x14ac:dyDescent="0.2">
      <c r="A2329" s="5">
        <v>43465</v>
      </c>
      <c r="B2329" s="40">
        <v>11199</v>
      </c>
      <c r="C2329" s="6" t="s">
        <v>7</v>
      </c>
      <c r="D2329" s="6" t="s">
        <v>5</v>
      </c>
      <c r="E2329" s="7">
        <v>101475</v>
      </c>
    </row>
    <row r="2330" spans="1:5" x14ac:dyDescent="0.2">
      <c r="A2330" s="5">
        <v>43465</v>
      </c>
      <c r="B2330" s="40">
        <v>11316</v>
      </c>
      <c r="C2330" s="6" t="s">
        <v>7</v>
      </c>
      <c r="D2330" s="6" t="s">
        <v>5</v>
      </c>
      <c r="E2330" s="7">
        <v>145320.19</v>
      </c>
    </row>
    <row r="2331" spans="1:5" x14ac:dyDescent="0.2">
      <c r="A2331" s="5">
        <v>43465</v>
      </c>
      <c r="B2331" s="40">
        <v>11416</v>
      </c>
      <c r="C2331" s="6" t="s">
        <v>7</v>
      </c>
      <c r="D2331" s="6" t="s">
        <v>5</v>
      </c>
      <c r="E2331" s="7">
        <v>125421.47</v>
      </c>
    </row>
    <row r="2332" spans="1:5" x14ac:dyDescent="0.2">
      <c r="A2332" s="5">
        <v>43465</v>
      </c>
      <c r="B2332" s="40">
        <v>11627</v>
      </c>
      <c r="C2332" s="6" t="s">
        <v>6</v>
      </c>
      <c r="D2332" s="6" t="s">
        <v>5</v>
      </c>
      <c r="E2332" s="7">
        <v>44137.599999999999</v>
      </c>
    </row>
    <row r="2333" spans="1:5" x14ac:dyDescent="0.2">
      <c r="A2333" s="5">
        <v>43465</v>
      </c>
      <c r="B2333" s="40">
        <v>11663</v>
      </c>
      <c r="C2333" s="6" t="s">
        <v>6</v>
      </c>
      <c r="D2333" s="6" t="s">
        <v>5</v>
      </c>
      <c r="E2333" s="7">
        <v>54849.599999999999</v>
      </c>
    </row>
    <row r="2334" spans="1:5" x14ac:dyDescent="0.2">
      <c r="A2334" s="5">
        <v>43465</v>
      </c>
      <c r="B2334" s="40">
        <v>12007</v>
      </c>
      <c r="C2334" s="6" t="s">
        <v>6</v>
      </c>
      <c r="D2334" s="6" t="s">
        <v>5</v>
      </c>
      <c r="E2334" s="7">
        <v>61692.800000000003</v>
      </c>
    </row>
    <row r="2335" spans="1:5" x14ac:dyDescent="0.2">
      <c r="A2335" s="5">
        <v>43465</v>
      </c>
      <c r="B2335" s="40">
        <v>12120</v>
      </c>
      <c r="C2335" s="6" t="s">
        <v>7</v>
      </c>
      <c r="D2335" s="6" t="s">
        <v>5</v>
      </c>
      <c r="E2335" s="7">
        <v>184370</v>
      </c>
    </row>
    <row r="2336" spans="1:5" x14ac:dyDescent="0.2">
      <c r="A2336" s="5">
        <v>43465</v>
      </c>
      <c r="B2336" s="40">
        <v>12232</v>
      </c>
      <c r="C2336" s="6" t="s">
        <v>7</v>
      </c>
      <c r="D2336" s="6" t="s">
        <v>5</v>
      </c>
      <c r="E2336" s="7">
        <v>63228.34</v>
      </c>
    </row>
    <row r="2337" spans="1:5" x14ac:dyDescent="0.2">
      <c r="A2337" s="5">
        <v>43465</v>
      </c>
      <c r="B2337" s="40">
        <v>12362</v>
      </c>
      <c r="C2337" s="6" t="s">
        <v>20</v>
      </c>
      <c r="D2337" s="6" t="s">
        <v>5</v>
      </c>
      <c r="E2337" s="7">
        <v>46238</v>
      </c>
    </row>
    <row r="2338" spans="1:5" x14ac:dyDescent="0.2">
      <c r="A2338" s="5">
        <v>43465</v>
      </c>
      <c r="B2338" s="40">
        <v>12437</v>
      </c>
      <c r="C2338" s="6" t="s">
        <v>20</v>
      </c>
      <c r="D2338" s="6" t="s">
        <v>5</v>
      </c>
      <c r="E2338" s="7">
        <v>47466</v>
      </c>
    </row>
    <row r="2339" spans="1:5" x14ac:dyDescent="0.2">
      <c r="A2339" s="5">
        <v>43465</v>
      </c>
      <c r="B2339" s="40">
        <v>12486</v>
      </c>
      <c r="C2339" s="6" t="s">
        <v>7</v>
      </c>
      <c r="D2339" s="6" t="s">
        <v>5</v>
      </c>
      <c r="E2339" s="7">
        <v>176082.34</v>
      </c>
    </row>
    <row r="2340" spans="1:5" x14ac:dyDescent="0.2">
      <c r="A2340" s="5">
        <v>43465</v>
      </c>
      <c r="B2340" s="40">
        <v>12541</v>
      </c>
      <c r="C2340" s="6" t="s">
        <v>6</v>
      </c>
      <c r="D2340" s="6" t="s">
        <v>5</v>
      </c>
      <c r="E2340" s="7">
        <v>63564.800000000003</v>
      </c>
    </row>
    <row r="2341" spans="1:5" x14ac:dyDescent="0.2">
      <c r="A2341" s="5">
        <v>43465</v>
      </c>
      <c r="B2341" s="40">
        <v>12638</v>
      </c>
      <c r="C2341" s="6" t="s">
        <v>7</v>
      </c>
      <c r="D2341" s="6" t="s">
        <v>5</v>
      </c>
      <c r="E2341" s="7">
        <v>153750</v>
      </c>
    </row>
    <row r="2342" spans="1:5" x14ac:dyDescent="0.2">
      <c r="A2342" s="5">
        <v>43465</v>
      </c>
      <c r="B2342" s="40">
        <v>12656</v>
      </c>
      <c r="C2342" s="6" t="s">
        <v>6</v>
      </c>
      <c r="D2342" s="6" t="s">
        <v>5</v>
      </c>
      <c r="E2342" s="7">
        <v>59113.599999999999</v>
      </c>
    </row>
    <row r="2343" spans="1:5" x14ac:dyDescent="0.2">
      <c r="A2343" s="5">
        <v>43465</v>
      </c>
      <c r="B2343" s="40">
        <v>12712.1</v>
      </c>
      <c r="C2343" s="6" t="s">
        <v>7</v>
      </c>
      <c r="D2343" s="6" t="s">
        <v>5</v>
      </c>
      <c r="E2343" s="7">
        <v>83729.73</v>
      </c>
    </row>
    <row r="2344" spans="1:5" x14ac:dyDescent="0.2">
      <c r="A2344" s="5">
        <v>43465</v>
      </c>
      <c r="B2344" s="40">
        <v>12717</v>
      </c>
      <c r="C2344" s="6" t="s">
        <v>6</v>
      </c>
      <c r="D2344" s="6" t="s">
        <v>5</v>
      </c>
      <c r="E2344" s="7">
        <v>69845.570000000007</v>
      </c>
    </row>
    <row r="2345" spans="1:5" x14ac:dyDescent="0.2">
      <c r="A2345" s="5">
        <v>43465</v>
      </c>
      <c r="B2345" s="40">
        <v>12734</v>
      </c>
      <c r="C2345" s="6" t="s">
        <v>7</v>
      </c>
      <c r="D2345" s="6" t="s">
        <v>5</v>
      </c>
      <c r="E2345" s="7">
        <v>95451.8</v>
      </c>
    </row>
    <row r="2346" spans="1:5" x14ac:dyDescent="0.2">
      <c r="A2346" s="5">
        <v>43465</v>
      </c>
      <c r="B2346" s="40">
        <v>12795</v>
      </c>
      <c r="C2346" s="6" t="s">
        <v>6</v>
      </c>
      <c r="D2346" s="6" t="s">
        <v>5</v>
      </c>
      <c r="E2346" s="7">
        <v>61651.199999999997</v>
      </c>
    </row>
    <row r="2347" spans="1:5" x14ac:dyDescent="0.2">
      <c r="A2347" s="5">
        <v>43465</v>
      </c>
      <c r="B2347" s="40">
        <v>12874</v>
      </c>
      <c r="C2347" s="6" t="s">
        <v>6</v>
      </c>
      <c r="D2347" s="6" t="s">
        <v>5</v>
      </c>
      <c r="E2347" s="7">
        <v>60507.199999999997</v>
      </c>
    </row>
    <row r="2348" spans="1:5" x14ac:dyDescent="0.2">
      <c r="A2348" s="5">
        <v>43465</v>
      </c>
      <c r="B2348" s="40">
        <v>12912</v>
      </c>
      <c r="C2348" s="6" t="s">
        <v>6</v>
      </c>
      <c r="D2348" s="6" t="s">
        <v>5</v>
      </c>
      <c r="E2348" s="7">
        <v>60632</v>
      </c>
    </row>
    <row r="2349" spans="1:5" x14ac:dyDescent="0.2">
      <c r="A2349" s="5">
        <v>43465</v>
      </c>
      <c r="B2349" s="40">
        <v>13006</v>
      </c>
      <c r="C2349" s="6" t="s">
        <v>6</v>
      </c>
      <c r="D2349" s="6" t="s">
        <v>5</v>
      </c>
      <c r="E2349" s="7">
        <v>73860.800000000003</v>
      </c>
    </row>
    <row r="2350" spans="1:5" x14ac:dyDescent="0.2">
      <c r="A2350" s="5">
        <v>43465</v>
      </c>
      <c r="B2350" s="40">
        <v>13030</v>
      </c>
      <c r="C2350" s="6" t="s">
        <v>7</v>
      </c>
      <c r="D2350" s="6" t="s">
        <v>5</v>
      </c>
      <c r="E2350" s="7">
        <v>147035.59</v>
      </c>
    </row>
    <row r="2351" spans="1:5" x14ac:dyDescent="0.2">
      <c r="A2351" s="5">
        <v>43465</v>
      </c>
      <c r="B2351" s="40">
        <v>13062</v>
      </c>
      <c r="C2351" s="6" t="s">
        <v>20</v>
      </c>
      <c r="D2351" s="6" t="s">
        <v>5</v>
      </c>
      <c r="E2351" s="7">
        <v>51522</v>
      </c>
    </row>
    <row r="2352" spans="1:5" x14ac:dyDescent="0.2">
      <c r="A2352" s="5">
        <v>43465</v>
      </c>
      <c r="B2352" s="40">
        <v>13063</v>
      </c>
      <c r="C2352" s="6" t="s">
        <v>6</v>
      </c>
      <c r="D2352" s="6" t="s">
        <v>5</v>
      </c>
      <c r="E2352" s="7">
        <v>51875.199999999997</v>
      </c>
    </row>
    <row r="2353" spans="1:5" x14ac:dyDescent="0.2">
      <c r="A2353" s="5">
        <v>43465</v>
      </c>
      <c r="B2353" s="40">
        <v>13078</v>
      </c>
      <c r="C2353" s="6" t="s">
        <v>6</v>
      </c>
      <c r="D2353" s="6" t="s">
        <v>5</v>
      </c>
      <c r="E2353" s="7">
        <v>66456</v>
      </c>
    </row>
    <row r="2354" spans="1:5" x14ac:dyDescent="0.2">
      <c r="A2354" s="5">
        <v>43465</v>
      </c>
      <c r="B2354" s="40">
        <v>13092</v>
      </c>
      <c r="C2354" s="6" t="s">
        <v>20</v>
      </c>
      <c r="D2354" s="6" t="s">
        <v>5</v>
      </c>
      <c r="E2354" s="7">
        <v>51771</v>
      </c>
    </row>
    <row r="2355" spans="1:5" x14ac:dyDescent="0.2">
      <c r="A2355" s="5">
        <v>43465</v>
      </c>
      <c r="B2355" s="40">
        <v>13099</v>
      </c>
      <c r="C2355" s="6" t="s">
        <v>6</v>
      </c>
      <c r="D2355" s="6" t="s">
        <v>5</v>
      </c>
      <c r="E2355" s="7">
        <v>63502.400000000001</v>
      </c>
    </row>
    <row r="2356" spans="1:5" x14ac:dyDescent="0.2">
      <c r="A2356" s="5">
        <v>43465</v>
      </c>
      <c r="B2356" s="40">
        <v>13134</v>
      </c>
      <c r="C2356" s="6" t="s">
        <v>7</v>
      </c>
      <c r="D2356" s="6" t="s">
        <v>5</v>
      </c>
      <c r="E2356" s="7">
        <v>109322.56</v>
      </c>
    </row>
    <row r="2357" spans="1:5" x14ac:dyDescent="0.2">
      <c r="A2357" s="5">
        <v>43465</v>
      </c>
      <c r="B2357" s="40">
        <v>13387</v>
      </c>
      <c r="C2357" s="6" t="s">
        <v>20</v>
      </c>
      <c r="D2357" s="6" t="s">
        <v>5</v>
      </c>
      <c r="E2357" s="7">
        <v>51771</v>
      </c>
    </row>
    <row r="2358" spans="1:5" x14ac:dyDescent="0.2">
      <c r="A2358" s="5">
        <v>43465</v>
      </c>
      <c r="B2358" s="40">
        <v>13415</v>
      </c>
      <c r="C2358" s="6" t="s">
        <v>20</v>
      </c>
      <c r="D2358" s="6" t="s">
        <v>5</v>
      </c>
      <c r="E2358" s="7">
        <v>50731</v>
      </c>
    </row>
    <row r="2359" spans="1:5" x14ac:dyDescent="0.2">
      <c r="A2359" s="5">
        <v>43465</v>
      </c>
      <c r="B2359" s="40">
        <v>13905</v>
      </c>
      <c r="C2359" s="6" t="s">
        <v>20</v>
      </c>
      <c r="D2359" s="6" t="s">
        <v>5</v>
      </c>
      <c r="E2359" s="7">
        <v>56784</v>
      </c>
    </row>
    <row r="2360" spans="1:5" x14ac:dyDescent="0.2">
      <c r="A2360" s="5">
        <v>43465</v>
      </c>
      <c r="B2360" s="40">
        <v>13971</v>
      </c>
      <c r="C2360" s="6" t="s">
        <v>6</v>
      </c>
      <c r="D2360" s="6" t="s">
        <v>5</v>
      </c>
      <c r="E2360" s="7">
        <v>61880</v>
      </c>
    </row>
    <row r="2361" spans="1:5" x14ac:dyDescent="0.2">
      <c r="A2361" s="5">
        <v>43465</v>
      </c>
      <c r="B2361" s="40">
        <v>13979</v>
      </c>
      <c r="C2361" s="6" t="s">
        <v>20</v>
      </c>
      <c r="D2361" s="6" t="s">
        <v>5</v>
      </c>
      <c r="E2361" s="7">
        <v>48381</v>
      </c>
    </row>
    <row r="2362" spans="1:5" x14ac:dyDescent="0.2">
      <c r="A2362" s="5">
        <v>43465</v>
      </c>
      <c r="B2362" s="40">
        <v>14190</v>
      </c>
      <c r="C2362" s="6" t="s">
        <v>20</v>
      </c>
      <c r="D2362" s="6" t="s">
        <v>5</v>
      </c>
      <c r="E2362" s="7">
        <v>47466</v>
      </c>
    </row>
    <row r="2363" spans="1:5" x14ac:dyDescent="0.2">
      <c r="A2363" s="5">
        <v>43465</v>
      </c>
      <c r="B2363" s="40">
        <v>14230</v>
      </c>
      <c r="C2363" s="6" t="s">
        <v>7</v>
      </c>
      <c r="D2363" s="6" t="s">
        <v>5</v>
      </c>
      <c r="E2363" s="7">
        <v>141959.87</v>
      </c>
    </row>
    <row r="2364" spans="1:5" x14ac:dyDescent="0.2">
      <c r="A2364" s="5">
        <v>43465</v>
      </c>
      <c r="B2364" s="40">
        <v>14255</v>
      </c>
      <c r="C2364" s="6" t="s">
        <v>7</v>
      </c>
      <c r="D2364" s="6" t="s">
        <v>5</v>
      </c>
      <c r="E2364" s="7">
        <v>114066.39</v>
      </c>
    </row>
    <row r="2365" spans="1:5" x14ac:dyDescent="0.2">
      <c r="A2365" s="5">
        <v>43465</v>
      </c>
      <c r="B2365" s="40">
        <v>14280</v>
      </c>
      <c r="C2365" s="6" t="s">
        <v>7</v>
      </c>
      <c r="D2365" s="6" t="s">
        <v>5</v>
      </c>
      <c r="E2365" s="7">
        <v>97868.03</v>
      </c>
    </row>
    <row r="2366" spans="1:5" x14ac:dyDescent="0.2">
      <c r="A2366" s="5">
        <v>43465</v>
      </c>
      <c r="B2366" s="40">
        <v>14283</v>
      </c>
      <c r="C2366" s="6" t="s">
        <v>6</v>
      </c>
      <c r="D2366" s="6" t="s">
        <v>5</v>
      </c>
      <c r="E2366" s="7">
        <v>46300.800000000003</v>
      </c>
    </row>
    <row r="2367" spans="1:5" x14ac:dyDescent="0.2">
      <c r="A2367" s="5">
        <v>43465</v>
      </c>
      <c r="B2367" s="40">
        <v>14294</v>
      </c>
      <c r="C2367" s="6" t="s">
        <v>6</v>
      </c>
      <c r="D2367" s="6" t="s">
        <v>5</v>
      </c>
      <c r="E2367" s="7">
        <v>63731.199999999997</v>
      </c>
    </row>
    <row r="2368" spans="1:5" x14ac:dyDescent="0.2">
      <c r="A2368" s="5">
        <v>43465</v>
      </c>
      <c r="B2368" s="40">
        <v>14462</v>
      </c>
      <c r="C2368" s="6" t="s">
        <v>6</v>
      </c>
      <c r="D2368" s="6" t="s">
        <v>5</v>
      </c>
      <c r="E2368" s="7">
        <v>52707.199999999997</v>
      </c>
    </row>
    <row r="2369" spans="1:5" x14ac:dyDescent="0.2">
      <c r="A2369" s="5">
        <v>43465</v>
      </c>
      <c r="B2369" s="40">
        <v>14502</v>
      </c>
      <c r="C2369" s="6" t="s">
        <v>6</v>
      </c>
      <c r="D2369" s="6" t="s">
        <v>5</v>
      </c>
      <c r="E2369" s="7">
        <v>56992</v>
      </c>
    </row>
    <row r="2370" spans="1:5" x14ac:dyDescent="0.2">
      <c r="A2370" s="5">
        <v>43465</v>
      </c>
      <c r="B2370" s="40">
        <v>14567</v>
      </c>
      <c r="C2370" s="6" t="s">
        <v>6</v>
      </c>
      <c r="D2370" s="6" t="s">
        <v>5</v>
      </c>
      <c r="E2370" s="7">
        <v>65312</v>
      </c>
    </row>
    <row r="2371" spans="1:5" x14ac:dyDescent="0.2">
      <c r="A2371" s="5">
        <v>43465</v>
      </c>
      <c r="B2371" s="40">
        <v>14688</v>
      </c>
      <c r="C2371" s="6" t="s">
        <v>20</v>
      </c>
      <c r="D2371" s="6" t="s">
        <v>5</v>
      </c>
      <c r="E2371" s="7">
        <v>56784</v>
      </c>
    </row>
    <row r="2372" spans="1:5" x14ac:dyDescent="0.2">
      <c r="A2372" s="5">
        <v>43465</v>
      </c>
      <c r="B2372" s="40">
        <v>14776</v>
      </c>
      <c r="C2372" s="6" t="s">
        <v>7</v>
      </c>
      <c r="D2372" s="6" t="s">
        <v>5</v>
      </c>
      <c r="E2372" s="7">
        <v>126498.53</v>
      </c>
    </row>
    <row r="2373" spans="1:5" x14ac:dyDescent="0.2">
      <c r="A2373" s="5">
        <v>43465</v>
      </c>
      <c r="B2373" s="40">
        <v>14782</v>
      </c>
      <c r="C2373" s="6" t="s">
        <v>20</v>
      </c>
      <c r="D2373" s="6" t="s">
        <v>5</v>
      </c>
      <c r="E2373" s="7">
        <v>49962</v>
      </c>
    </row>
    <row r="2374" spans="1:5" x14ac:dyDescent="0.2">
      <c r="A2374" s="5">
        <v>43465</v>
      </c>
      <c r="B2374" s="40">
        <v>14802</v>
      </c>
      <c r="C2374" s="6" t="s">
        <v>6</v>
      </c>
      <c r="D2374" s="6" t="s">
        <v>5</v>
      </c>
      <c r="E2374" s="7">
        <v>60860.800000000003</v>
      </c>
    </row>
    <row r="2375" spans="1:5" x14ac:dyDescent="0.2">
      <c r="A2375" s="5">
        <v>43465</v>
      </c>
      <c r="B2375" s="40">
        <v>14803</v>
      </c>
      <c r="C2375" s="6" t="s">
        <v>20</v>
      </c>
      <c r="D2375" s="6" t="s">
        <v>5</v>
      </c>
      <c r="E2375" s="7">
        <v>51085</v>
      </c>
    </row>
    <row r="2376" spans="1:5" x14ac:dyDescent="0.2">
      <c r="A2376" s="5">
        <v>43465</v>
      </c>
      <c r="B2376" s="40">
        <v>14829.1</v>
      </c>
      <c r="C2376" s="6" t="s">
        <v>7</v>
      </c>
      <c r="D2376" s="6" t="s">
        <v>5</v>
      </c>
      <c r="E2376" s="7">
        <v>74263</v>
      </c>
    </row>
    <row r="2377" spans="1:5" x14ac:dyDescent="0.2">
      <c r="A2377" s="5">
        <v>43465</v>
      </c>
      <c r="B2377" s="40">
        <v>14837</v>
      </c>
      <c r="C2377" s="6" t="s">
        <v>7</v>
      </c>
      <c r="D2377" s="6" t="s">
        <v>5</v>
      </c>
      <c r="E2377" s="7">
        <v>242550</v>
      </c>
    </row>
    <row r="2378" spans="1:5" x14ac:dyDescent="0.2">
      <c r="A2378" s="5">
        <v>43465</v>
      </c>
      <c r="B2378" s="40">
        <v>14917</v>
      </c>
      <c r="C2378" s="6" t="s">
        <v>6</v>
      </c>
      <c r="D2378" s="6" t="s">
        <v>5</v>
      </c>
      <c r="E2378" s="7">
        <v>49504</v>
      </c>
    </row>
    <row r="2379" spans="1:5" x14ac:dyDescent="0.2">
      <c r="A2379" s="5">
        <v>43465</v>
      </c>
      <c r="B2379" s="40">
        <v>14919</v>
      </c>
      <c r="C2379" s="6" t="s">
        <v>6</v>
      </c>
      <c r="D2379" s="6" t="s">
        <v>5</v>
      </c>
      <c r="E2379" s="7">
        <v>50065.599999999999</v>
      </c>
    </row>
    <row r="2380" spans="1:5" x14ac:dyDescent="0.2">
      <c r="A2380" s="5">
        <v>43465</v>
      </c>
      <c r="B2380" s="40">
        <v>14932.1</v>
      </c>
      <c r="C2380" s="6" t="s">
        <v>7</v>
      </c>
      <c r="D2380" s="6" t="s">
        <v>5</v>
      </c>
      <c r="E2380" s="7">
        <v>82707.39</v>
      </c>
    </row>
    <row r="2381" spans="1:5" x14ac:dyDescent="0.2">
      <c r="A2381" s="5">
        <v>43465</v>
      </c>
      <c r="B2381" s="40">
        <v>14968</v>
      </c>
      <c r="C2381" s="6" t="s">
        <v>7</v>
      </c>
      <c r="D2381" s="6" t="s">
        <v>5</v>
      </c>
      <c r="E2381" s="7">
        <v>73942.429999999993</v>
      </c>
    </row>
    <row r="2382" spans="1:5" x14ac:dyDescent="0.2">
      <c r="A2382" s="5">
        <v>43465</v>
      </c>
      <c r="B2382" s="40">
        <v>15007</v>
      </c>
      <c r="C2382" s="6" t="s">
        <v>20</v>
      </c>
      <c r="D2382" s="6" t="s">
        <v>5</v>
      </c>
      <c r="E2382" s="7">
        <v>51771</v>
      </c>
    </row>
    <row r="2383" spans="1:5" x14ac:dyDescent="0.2">
      <c r="A2383" s="5">
        <v>43465</v>
      </c>
      <c r="B2383" s="40">
        <v>15017.1</v>
      </c>
      <c r="C2383" s="6" t="s">
        <v>7</v>
      </c>
      <c r="D2383" s="6" t="s">
        <v>5</v>
      </c>
      <c r="E2383" s="7">
        <v>59145.41</v>
      </c>
    </row>
    <row r="2384" spans="1:5" x14ac:dyDescent="0.2">
      <c r="A2384" s="5">
        <v>43465</v>
      </c>
      <c r="B2384" s="40">
        <v>15029</v>
      </c>
      <c r="C2384" s="6" t="s">
        <v>6</v>
      </c>
      <c r="D2384" s="6" t="s">
        <v>5</v>
      </c>
      <c r="E2384" s="7">
        <v>53664</v>
      </c>
    </row>
    <row r="2385" spans="1:5" x14ac:dyDescent="0.2">
      <c r="A2385" s="5">
        <v>43465</v>
      </c>
      <c r="B2385" s="40">
        <v>15043</v>
      </c>
      <c r="C2385" s="6" t="s">
        <v>6</v>
      </c>
      <c r="D2385" s="6" t="s">
        <v>5</v>
      </c>
      <c r="E2385" s="7">
        <v>56992</v>
      </c>
    </row>
    <row r="2386" spans="1:5" x14ac:dyDescent="0.2">
      <c r="A2386" s="5">
        <v>43465</v>
      </c>
      <c r="B2386" s="40">
        <v>15044</v>
      </c>
      <c r="C2386" s="6" t="s">
        <v>6</v>
      </c>
      <c r="D2386" s="6" t="s">
        <v>5</v>
      </c>
      <c r="E2386" s="7">
        <v>60286.3</v>
      </c>
    </row>
    <row r="2387" spans="1:5" x14ac:dyDescent="0.2">
      <c r="A2387" s="5">
        <v>43465</v>
      </c>
      <c r="B2387" s="40">
        <v>15057</v>
      </c>
      <c r="C2387" s="6" t="s">
        <v>6</v>
      </c>
      <c r="D2387" s="6" t="s">
        <v>5</v>
      </c>
      <c r="E2387" s="7">
        <v>55161.599999999999</v>
      </c>
    </row>
    <row r="2388" spans="1:5" x14ac:dyDescent="0.2">
      <c r="A2388" s="5">
        <v>43465</v>
      </c>
      <c r="B2388" s="40">
        <v>15060</v>
      </c>
      <c r="C2388" s="6" t="s">
        <v>7</v>
      </c>
      <c r="D2388" s="6" t="s">
        <v>5</v>
      </c>
      <c r="E2388" s="7">
        <v>72310.679999999993</v>
      </c>
    </row>
    <row r="2389" spans="1:5" x14ac:dyDescent="0.2">
      <c r="A2389" s="5">
        <v>43465</v>
      </c>
      <c r="B2389" s="40">
        <v>15152</v>
      </c>
      <c r="C2389" s="6" t="s">
        <v>6</v>
      </c>
      <c r="D2389" s="6" t="s">
        <v>5</v>
      </c>
      <c r="E2389" s="7">
        <v>63856</v>
      </c>
    </row>
    <row r="2390" spans="1:5" x14ac:dyDescent="0.2">
      <c r="A2390" s="5">
        <v>43465</v>
      </c>
      <c r="B2390" s="40">
        <v>15210</v>
      </c>
      <c r="C2390" s="6" t="s">
        <v>6</v>
      </c>
      <c r="D2390" s="6" t="s">
        <v>5</v>
      </c>
      <c r="E2390" s="7">
        <v>63710.400000000001</v>
      </c>
    </row>
    <row r="2391" spans="1:5" x14ac:dyDescent="0.2">
      <c r="A2391" s="5">
        <v>43465</v>
      </c>
      <c r="B2391" s="40">
        <v>15266</v>
      </c>
      <c r="C2391" s="6" t="s">
        <v>7</v>
      </c>
      <c r="D2391" s="6" t="s">
        <v>5</v>
      </c>
      <c r="E2391" s="7">
        <v>139590</v>
      </c>
    </row>
    <row r="2392" spans="1:5" x14ac:dyDescent="0.2">
      <c r="A2392" s="5">
        <v>43465</v>
      </c>
      <c r="B2392" s="40">
        <v>15295</v>
      </c>
      <c r="C2392" s="6" t="s">
        <v>6</v>
      </c>
      <c r="D2392" s="6" t="s">
        <v>5</v>
      </c>
      <c r="E2392" s="7">
        <v>62108.800000000003</v>
      </c>
    </row>
    <row r="2393" spans="1:5" x14ac:dyDescent="0.2">
      <c r="A2393" s="5">
        <v>43465</v>
      </c>
      <c r="B2393" s="40">
        <v>15301</v>
      </c>
      <c r="C2393" s="6" t="s">
        <v>20</v>
      </c>
      <c r="D2393" s="6" t="s">
        <v>5</v>
      </c>
      <c r="E2393" s="7">
        <v>51771</v>
      </c>
    </row>
    <row r="2394" spans="1:5" x14ac:dyDescent="0.2">
      <c r="A2394" s="5">
        <v>43465</v>
      </c>
      <c r="B2394" s="40">
        <v>15305</v>
      </c>
      <c r="C2394" s="6" t="s">
        <v>20</v>
      </c>
      <c r="D2394" s="6" t="s">
        <v>5</v>
      </c>
      <c r="E2394" s="7">
        <v>49962</v>
      </c>
    </row>
    <row r="2395" spans="1:5" x14ac:dyDescent="0.2">
      <c r="A2395" s="5">
        <v>43465</v>
      </c>
      <c r="B2395" s="40">
        <v>15314</v>
      </c>
      <c r="C2395" s="6" t="s">
        <v>6</v>
      </c>
      <c r="D2395" s="6" t="s">
        <v>5</v>
      </c>
      <c r="E2395" s="7">
        <v>49608</v>
      </c>
    </row>
    <row r="2396" spans="1:5" x14ac:dyDescent="0.2">
      <c r="A2396" s="5">
        <v>43465</v>
      </c>
      <c r="B2396" s="40">
        <v>15365</v>
      </c>
      <c r="C2396" s="6" t="s">
        <v>20</v>
      </c>
      <c r="D2396" s="6" t="s">
        <v>5</v>
      </c>
      <c r="E2396" s="7">
        <v>56784</v>
      </c>
    </row>
    <row r="2397" spans="1:5" x14ac:dyDescent="0.2">
      <c r="A2397" s="5">
        <v>43465</v>
      </c>
      <c r="B2397" s="40">
        <v>15369</v>
      </c>
      <c r="C2397" s="6" t="s">
        <v>7</v>
      </c>
      <c r="D2397" s="6" t="s">
        <v>5</v>
      </c>
      <c r="E2397" s="7">
        <v>107640.88</v>
      </c>
    </row>
    <row r="2398" spans="1:5" x14ac:dyDescent="0.2">
      <c r="A2398" s="5">
        <v>43465</v>
      </c>
      <c r="B2398" s="40">
        <v>15374</v>
      </c>
      <c r="C2398" s="6" t="s">
        <v>6</v>
      </c>
      <c r="D2398" s="6" t="s">
        <v>5</v>
      </c>
      <c r="E2398" s="7">
        <v>53560</v>
      </c>
    </row>
    <row r="2399" spans="1:5" x14ac:dyDescent="0.2">
      <c r="A2399" s="5">
        <v>43465</v>
      </c>
      <c r="B2399" s="40">
        <v>15386</v>
      </c>
      <c r="C2399" s="6" t="s">
        <v>7</v>
      </c>
      <c r="D2399" s="6" t="s">
        <v>5</v>
      </c>
      <c r="E2399" s="7">
        <v>111240</v>
      </c>
    </row>
    <row r="2400" spans="1:5" x14ac:dyDescent="0.2">
      <c r="A2400" s="5">
        <v>43465</v>
      </c>
      <c r="B2400" s="40">
        <v>15400</v>
      </c>
      <c r="C2400" s="6" t="s">
        <v>7</v>
      </c>
      <c r="D2400" s="6" t="s">
        <v>5</v>
      </c>
      <c r="E2400" s="7">
        <v>71477.52</v>
      </c>
    </row>
    <row r="2401" spans="1:5" x14ac:dyDescent="0.2">
      <c r="A2401" s="5">
        <v>43465</v>
      </c>
      <c r="B2401" s="40">
        <v>15423</v>
      </c>
      <c r="C2401" s="6" t="s">
        <v>7</v>
      </c>
      <c r="D2401" s="6" t="s">
        <v>5</v>
      </c>
      <c r="E2401" s="7">
        <v>87662.27</v>
      </c>
    </row>
    <row r="2402" spans="1:5" x14ac:dyDescent="0.2">
      <c r="A2402" s="5">
        <v>43465</v>
      </c>
      <c r="B2402" s="40">
        <v>15437</v>
      </c>
      <c r="C2402" s="6" t="s">
        <v>7</v>
      </c>
      <c r="D2402" s="6" t="s">
        <v>5</v>
      </c>
      <c r="E2402" s="7">
        <v>136164.73000000001</v>
      </c>
    </row>
    <row r="2403" spans="1:5" x14ac:dyDescent="0.2">
      <c r="A2403" s="5">
        <v>43465</v>
      </c>
      <c r="B2403" s="40">
        <v>15444</v>
      </c>
      <c r="C2403" s="6" t="s">
        <v>6</v>
      </c>
      <c r="D2403" s="6" t="s">
        <v>5</v>
      </c>
      <c r="E2403" s="7">
        <v>49712</v>
      </c>
    </row>
    <row r="2404" spans="1:5" x14ac:dyDescent="0.2">
      <c r="A2404" s="5">
        <v>43465</v>
      </c>
      <c r="B2404" s="40">
        <v>15445</v>
      </c>
      <c r="C2404" s="6" t="s">
        <v>7</v>
      </c>
      <c r="D2404" s="6" t="s">
        <v>5</v>
      </c>
      <c r="E2404" s="7">
        <v>82160</v>
      </c>
    </row>
    <row r="2405" spans="1:5" x14ac:dyDescent="0.2">
      <c r="A2405" s="5">
        <v>43465</v>
      </c>
      <c r="B2405" s="40">
        <v>15457</v>
      </c>
      <c r="C2405" s="6" t="s">
        <v>6</v>
      </c>
      <c r="D2405" s="6" t="s">
        <v>5</v>
      </c>
      <c r="E2405" s="7">
        <v>42515.199999999997</v>
      </c>
    </row>
    <row r="2406" spans="1:5" x14ac:dyDescent="0.2">
      <c r="A2406" s="5">
        <v>43465</v>
      </c>
      <c r="B2406" s="40">
        <v>15470</v>
      </c>
      <c r="C2406" s="6" t="s">
        <v>6</v>
      </c>
      <c r="D2406" s="6" t="s">
        <v>5</v>
      </c>
      <c r="E2406" s="7">
        <v>77209.600000000006</v>
      </c>
    </row>
    <row r="2407" spans="1:5" x14ac:dyDescent="0.2">
      <c r="A2407" s="5">
        <v>43465</v>
      </c>
      <c r="B2407" s="40">
        <v>15564</v>
      </c>
      <c r="C2407" s="6" t="s">
        <v>7</v>
      </c>
      <c r="D2407" s="6" t="s">
        <v>5</v>
      </c>
      <c r="E2407" s="7">
        <v>84672.68</v>
      </c>
    </row>
    <row r="2408" spans="1:5" x14ac:dyDescent="0.2">
      <c r="A2408" s="5">
        <v>43465</v>
      </c>
      <c r="B2408" s="40">
        <v>15581</v>
      </c>
      <c r="C2408" s="6" t="s">
        <v>6</v>
      </c>
      <c r="D2408" s="6" t="s">
        <v>5</v>
      </c>
      <c r="E2408" s="7">
        <v>63731.199999999997</v>
      </c>
    </row>
    <row r="2409" spans="1:5" x14ac:dyDescent="0.2">
      <c r="A2409" s="5">
        <v>43465</v>
      </c>
      <c r="B2409" s="40">
        <v>15582</v>
      </c>
      <c r="C2409" s="6" t="s">
        <v>20</v>
      </c>
      <c r="D2409" s="6" t="s">
        <v>5</v>
      </c>
      <c r="E2409" s="7">
        <v>46322</v>
      </c>
    </row>
    <row r="2410" spans="1:5" x14ac:dyDescent="0.2">
      <c r="A2410" s="5">
        <v>43465</v>
      </c>
      <c r="B2410" s="40">
        <v>15650</v>
      </c>
      <c r="C2410" s="6" t="s">
        <v>6</v>
      </c>
      <c r="D2410" s="6" t="s">
        <v>5</v>
      </c>
      <c r="E2410" s="7">
        <v>50273.599999999999</v>
      </c>
    </row>
    <row r="2411" spans="1:5" x14ac:dyDescent="0.2">
      <c r="A2411" s="5">
        <v>43465</v>
      </c>
      <c r="B2411" s="40">
        <v>15678</v>
      </c>
      <c r="C2411" s="6" t="s">
        <v>6</v>
      </c>
      <c r="D2411" s="6" t="s">
        <v>5</v>
      </c>
      <c r="E2411" s="7">
        <v>50544</v>
      </c>
    </row>
    <row r="2412" spans="1:5" x14ac:dyDescent="0.2">
      <c r="A2412" s="5">
        <v>43465</v>
      </c>
      <c r="B2412" s="40">
        <v>15841</v>
      </c>
      <c r="C2412" s="6" t="s">
        <v>6</v>
      </c>
      <c r="D2412" s="6" t="s">
        <v>5</v>
      </c>
      <c r="E2412" s="7">
        <v>52707.199999999997</v>
      </c>
    </row>
    <row r="2413" spans="1:5" x14ac:dyDescent="0.2">
      <c r="A2413" s="5">
        <v>43465</v>
      </c>
      <c r="B2413" s="40">
        <v>15857</v>
      </c>
      <c r="C2413" s="6" t="s">
        <v>6</v>
      </c>
      <c r="D2413" s="6" t="s">
        <v>5</v>
      </c>
      <c r="E2413" s="7">
        <v>60465.599999999999</v>
      </c>
    </row>
    <row r="2414" spans="1:5" x14ac:dyDescent="0.2">
      <c r="A2414" s="5">
        <v>43465</v>
      </c>
      <c r="B2414" s="40">
        <v>15873</v>
      </c>
      <c r="C2414" s="6" t="s">
        <v>6</v>
      </c>
      <c r="D2414" s="6" t="s">
        <v>5</v>
      </c>
      <c r="E2414" s="7">
        <v>58926.400000000001</v>
      </c>
    </row>
    <row r="2415" spans="1:5" x14ac:dyDescent="0.2">
      <c r="A2415" s="5">
        <v>43465</v>
      </c>
      <c r="B2415" s="40">
        <v>15894</v>
      </c>
      <c r="C2415" s="6" t="s">
        <v>20</v>
      </c>
      <c r="D2415" s="6" t="s">
        <v>5</v>
      </c>
      <c r="E2415" s="7">
        <v>48402</v>
      </c>
    </row>
    <row r="2416" spans="1:5" x14ac:dyDescent="0.2">
      <c r="A2416" s="5">
        <v>43465</v>
      </c>
      <c r="B2416" s="40">
        <v>15958</v>
      </c>
      <c r="C2416" s="6" t="s">
        <v>6</v>
      </c>
      <c r="D2416" s="6" t="s">
        <v>5</v>
      </c>
      <c r="E2416" s="7">
        <v>58988.800000000003</v>
      </c>
    </row>
    <row r="2417" spans="1:5" x14ac:dyDescent="0.2">
      <c r="A2417" s="5">
        <v>43465</v>
      </c>
      <c r="B2417" s="40">
        <v>15967</v>
      </c>
      <c r="C2417" s="6" t="s">
        <v>20</v>
      </c>
      <c r="D2417" s="6" t="s">
        <v>5</v>
      </c>
      <c r="E2417" s="7">
        <v>56930</v>
      </c>
    </row>
    <row r="2418" spans="1:5" x14ac:dyDescent="0.2">
      <c r="A2418" s="5">
        <v>43465</v>
      </c>
      <c r="B2418" s="40">
        <v>15979</v>
      </c>
      <c r="C2418" s="6" t="s">
        <v>20</v>
      </c>
      <c r="D2418" s="6" t="s">
        <v>5</v>
      </c>
      <c r="E2418" s="7">
        <v>47466</v>
      </c>
    </row>
    <row r="2419" spans="1:5" x14ac:dyDescent="0.2">
      <c r="A2419" s="5">
        <v>43465</v>
      </c>
      <c r="B2419" s="40">
        <v>15988.1</v>
      </c>
      <c r="C2419" s="6" t="s">
        <v>6</v>
      </c>
      <c r="D2419" s="6" t="s">
        <v>5</v>
      </c>
      <c r="E2419" s="7">
        <v>65166.400000000001</v>
      </c>
    </row>
    <row r="2420" spans="1:5" x14ac:dyDescent="0.2">
      <c r="A2420" s="5">
        <v>43465</v>
      </c>
      <c r="B2420" s="40">
        <v>15989</v>
      </c>
      <c r="C2420" s="6" t="s">
        <v>6</v>
      </c>
      <c r="D2420" s="6" t="s">
        <v>5</v>
      </c>
      <c r="E2420" s="7">
        <v>53040</v>
      </c>
    </row>
    <row r="2421" spans="1:5" x14ac:dyDescent="0.2">
      <c r="A2421" s="5">
        <v>43465</v>
      </c>
      <c r="B2421" s="40">
        <v>15990</v>
      </c>
      <c r="C2421" s="6" t="s">
        <v>20</v>
      </c>
      <c r="D2421" s="6" t="s">
        <v>5</v>
      </c>
      <c r="E2421" s="7">
        <v>51210</v>
      </c>
    </row>
    <row r="2422" spans="1:5" x14ac:dyDescent="0.2">
      <c r="A2422" s="5">
        <v>43465</v>
      </c>
      <c r="B2422" s="40">
        <v>16022</v>
      </c>
      <c r="C2422" s="6" t="s">
        <v>6</v>
      </c>
      <c r="D2422" s="6" t="s">
        <v>5</v>
      </c>
      <c r="E2422" s="7">
        <v>59113.599999999999</v>
      </c>
    </row>
    <row r="2423" spans="1:5" x14ac:dyDescent="0.2">
      <c r="A2423" s="5">
        <v>43465</v>
      </c>
      <c r="B2423" s="40">
        <v>16039</v>
      </c>
      <c r="C2423" s="6" t="s">
        <v>20</v>
      </c>
      <c r="D2423" s="6" t="s">
        <v>5</v>
      </c>
      <c r="E2423" s="7">
        <v>56784</v>
      </c>
    </row>
    <row r="2424" spans="1:5" x14ac:dyDescent="0.2">
      <c r="A2424" s="5">
        <v>43465</v>
      </c>
      <c r="B2424" s="40">
        <v>16098</v>
      </c>
      <c r="C2424" s="6" t="s">
        <v>20</v>
      </c>
      <c r="D2424" s="6" t="s">
        <v>5</v>
      </c>
      <c r="E2424" s="7">
        <v>47466</v>
      </c>
    </row>
    <row r="2425" spans="1:5" x14ac:dyDescent="0.2">
      <c r="A2425" s="5">
        <v>43465</v>
      </c>
      <c r="B2425" s="40">
        <v>16155</v>
      </c>
      <c r="C2425" s="6" t="s">
        <v>6</v>
      </c>
      <c r="D2425" s="6" t="s">
        <v>5</v>
      </c>
      <c r="E2425" s="7">
        <v>49878.400000000001</v>
      </c>
    </row>
    <row r="2426" spans="1:5" x14ac:dyDescent="0.2">
      <c r="A2426" s="5">
        <v>43465</v>
      </c>
      <c r="B2426" s="40">
        <v>16160</v>
      </c>
      <c r="C2426" s="6" t="s">
        <v>6</v>
      </c>
      <c r="D2426" s="6" t="s">
        <v>5</v>
      </c>
      <c r="E2426" s="7">
        <v>60091.199999999997</v>
      </c>
    </row>
    <row r="2427" spans="1:5" x14ac:dyDescent="0.2">
      <c r="A2427" s="5">
        <v>43465</v>
      </c>
      <c r="B2427" s="40">
        <v>16161</v>
      </c>
      <c r="C2427" s="6" t="s">
        <v>6</v>
      </c>
      <c r="D2427" s="6" t="s">
        <v>5</v>
      </c>
      <c r="E2427" s="7">
        <v>51521.599999999999</v>
      </c>
    </row>
    <row r="2428" spans="1:5" x14ac:dyDescent="0.2">
      <c r="A2428" s="5">
        <v>43465</v>
      </c>
      <c r="B2428" s="40">
        <v>16165</v>
      </c>
      <c r="C2428" s="6" t="s">
        <v>20</v>
      </c>
      <c r="D2428" s="6" t="s">
        <v>5</v>
      </c>
      <c r="E2428" s="7">
        <v>51771</v>
      </c>
    </row>
    <row r="2429" spans="1:5" x14ac:dyDescent="0.2">
      <c r="A2429" s="5">
        <v>43465</v>
      </c>
      <c r="B2429" s="40">
        <v>16194</v>
      </c>
      <c r="C2429" s="6" t="s">
        <v>6</v>
      </c>
      <c r="D2429" s="6" t="s">
        <v>5</v>
      </c>
      <c r="E2429" s="7">
        <v>55689.09</v>
      </c>
    </row>
    <row r="2430" spans="1:5" x14ac:dyDescent="0.2">
      <c r="A2430" s="5">
        <v>43465</v>
      </c>
      <c r="B2430" s="40">
        <v>16196</v>
      </c>
      <c r="C2430" s="6" t="s">
        <v>6</v>
      </c>
      <c r="D2430" s="6" t="s">
        <v>5</v>
      </c>
      <c r="E2430" s="7">
        <v>49504</v>
      </c>
    </row>
    <row r="2431" spans="1:5" x14ac:dyDescent="0.2">
      <c r="A2431" s="5">
        <v>43465</v>
      </c>
      <c r="B2431" s="40">
        <v>16198</v>
      </c>
      <c r="C2431" s="6" t="s">
        <v>6</v>
      </c>
      <c r="D2431" s="6" t="s">
        <v>5</v>
      </c>
      <c r="E2431" s="7">
        <v>63752</v>
      </c>
    </row>
    <row r="2432" spans="1:5" x14ac:dyDescent="0.2">
      <c r="A2432" s="5">
        <v>43465</v>
      </c>
      <c r="B2432" s="40">
        <v>16252</v>
      </c>
      <c r="C2432" s="6" t="s">
        <v>7</v>
      </c>
      <c r="D2432" s="6" t="s">
        <v>5</v>
      </c>
      <c r="E2432" s="7">
        <v>88865.81</v>
      </c>
    </row>
    <row r="2433" spans="1:5" x14ac:dyDescent="0.2">
      <c r="A2433" s="5">
        <v>43465</v>
      </c>
      <c r="B2433" s="40">
        <v>16261</v>
      </c>
      <c r="C2433" s="6" t="s">
        <v>7</v>
      </c>
      <c r="D2433" s="6" t="s">
        <v>5</v>
      </c>
      <c r="E2433" s="7">
        <v>96609.91</v>
      </c>
    </row>
    <row r="2434" spans="1:5" x14ac:dyDescent="0.2">
      <c r="A2434" s="5">
        <v>43465</v>
      </c>
      <c r="B2434" s="40">
        <v>16269</v>
      </c>
      <c r="C2434" s="6" t="s">
        <v>6</v>
      </c>
      <c r="D2434" s="6" t="s">
        <v>5</v>
      </c>
      <c r="E2434" s="7">
        <v>64105.599999999999</v>
      </c>
    </row>
    <row r="2435" spans="1:5" x14ac:dyDescent="0.2">
      <c r="A2435" s="5">
        <v>43465</v>
      </c>
      <c r="B2435" s="40">
        <v>16270</v>
      </c>
      <c r="C2435" s="6" t="s">
        <v>6</v>
      </c>
      <c r="D2435" s="6" t="s">
        <v>5</v>
      </c>
      <c r="E2435" s="7">
        <v>51771.199999999997</v>
      </c>
    </row>
    <row r="2436" spans="1:5" x14ac:dyDescent="0.2">
      <c r="A2436" s="5">
        <v>43465</v>
      </c>
      <c r="B2436" s="40">
        <v>16282</v>
      </c>
      <c r="C2436" s="6" t="s">
        <v>20</v>
      </c>
      <c r="D2436" s="6" t="s">
        <v>5</v>
      </c>
      <c r="E2436" s="7">
        <v>48506</v>
      </c>
    </row>
    <row r="2437" spans="1:5" x14ac:dyDescent="0.2">
      <c r="A2437" s="5">
        <v>43465</v>
      </c>
      <c r="B2437" s="40">
        <v>16287</v>
      </c>
      <c r="C2437" s="6" t="s">
        <v>6</v>
      </c>
      <c r="D2437" s="6" t="s">
        <v>5</v>
      </c>
      <c r="E2437" s="7">
        <v>60286.3</v>
      </c>
    </row>
    <row r="2438" spans="1:5" x14ac:dyDescent="0.2">
      <c r="A2438" s="5">
        <v>43465</v>
      </c>
      <c r="B2438" s="40">
        <v>16314</v>
      </c>
      <c r="C2438" s="6" t="s">
        <v>6</v>
      </c>
      <c r="D2438" s="6" t="s">
        <v>5</v>
      </c>
      <c r="E2438" s="7">
        <v>58448</v>
      </c>
    </row>
    <row r="2439" spans="1:5" x14ac:dyDescent="0.2">
      <c r="A2439" s="5">
        <v>43465</v>
      </c>
      <c r="B2439" s="40">
        <v>16315</v>
      </c>
      <c r="C2439" s="6" t="s">
        <v>7</v>
      </c>
      <c r="D2439" s="6" t="s">
        <v>5</v>
      </c>
      <c r="E2439" s="7">
        <v>118450</v>
      </c>
    </row>
    <row r="2440" spans="1:5" x14ac:dyDescent="0.2">
      <c r="A2440" s="5">
        <v>43465</v>
      </c>
      <c r="B2440" s="40">
        <v>16317</v>
      </c>
      <c r="C2440" s="6" t="s">
        <v>6</v>
      </c>
      <c r="D2440" s="6" t="s">
        <v>5</v>
      </c>
      <c r="E2440" s="7">
        <v>51542.400000000001</v>
      </c>
    </row>
    <row r="2441" spans="1:5" x14ac:dyDescent="0.2">
      <c r="A2441" s="5">
        <v>43465</v>
      </c>
      <c r="B2441" s="40">
        <v>16329</v>
      </c>
      <c r="C2441" s="6" t="s">
        <v>20</v>
      </c>
      <c r="D2441" s="6" t="s">
        <v>5</v>
      </c>
      <c r="E2441" s="7">
        <v>48506</v>
      </c>
    </row>
    <row r="2442" spans="1:5" x14ac:dyDescent="0.2">
      <c r="A2442" s="5">
        <v>43465</v>
      </c>
      <c r="B2442" s="40">
        <v>16365</v>
      </c>
      <c r="C2442" s="6" t="s">
        <v>6</v>
      </c>
      <c r="D2442" s="6" t="s">
        <v>5</v>
      </c>
      <c r="E2442" s="7">
        <v>51147.199999999997</v>
      </c>
    </row>
    <row r="2443" spans="1:5" x14ac:dyDescent="0.2">
      <c r="A2443" s="5">
        <v>43465</v>
      </c>
      <c r="B2443" s="40">
        <v>16384</v>
      </c>
      <c r="C2443" s="6" t="s">
        <v>6</v>
      </c>
      <c r="D2443" s="6" t="s">
        <v>5</v>
      </c>
      <c r="E2443" s="7">
        <v>60278.400000000001</v>
      </c>
    </row>
    <row r="2444" spans="1:5" x14ac:dyDescent="0.2">
      <c r="A2444" s="5">
        <v>43465</v>
      </c>
      <c r="B2444" s="40">
        <v>16389</v>
      </c>
      <c r="C2444" s="6" t="s">
        <v>6</v>
      </c>
      <c r="D2444" s="6" t="s">
        <v>5</v>
      </c>
      <c r="E2444" s="7">
        <v>58968</v>
      </c>
    </row>
    <row r="2445" spans="1:5" x14ac:dyDescent="0.2">
      <c r="A2445" s="5">
        <v>43465</v>
      </c>
      <c r="B2445" s="40">
        <v>16411</v>
      </c>
      <c r="C2445" s="6" t="s">
        <v>20</v>
      </c>
      <c r="D2445" s="6" t="s">
        <v>5</v>
      </c>
      <c r="E2445" s="7">
        <v>56784</v>
      </c>
    </row>
    <row r="2446" spans="1:5" x14ac:dyDescent="0.2">
      <c r="A2446" s="5">
        <v>43465</v>
      </c>
      <c r="B2446" s="40">
        <v>16437</v>
      </c>
      <c r="C2446" s="6" t="s">
        <v>7</v>
      </c>
      <c r="D2446" s="6" t="s">
        <v>5</v>
      </c>
      <c r="E2446" s="7">
        <v>133250</v>
      </c>
    </row>
    <row r="2447" spans="1:5" x14ac:dyDescent="0.2">
      <c r="A2447" s="5">
        <v>43465</v>
      </c>
      <c r="B2447" s="40">
        <v>16450</v>
      </c>
      <c r="C2447" s="6" t="s">
        <v>6</v>
      </c>
      <c r="D2447" s="6" t="s">
        <v>5</v>
      </c>
      <c r="E2447" s="7">
        <v>58926.400000000001</v>
      </c>
    </row>
    <row r="2448" spans="1:5" x14ac:dyDescent="0.2">
      <c r="A2448" s="5">
        <v>43465</v>
      </c>
      <c r="B2448" s="40">
        <v>16476</v>
      </c>
      <c r="C2448" s="6" t="s">
        <v>7</v>
      </c>
      <c r="D2448" s="6" t="s">
        <v>5</v>
      </c>
      <c r="E2448" s="7">
        <v>71384.179999999993</v>
      </c>
    </row>
    <row r="2449" spans="1:5" x14ac:dyDescent="0.2">
      <c r="A2449" s="5">
        <v>43465</v>
      </c>
      <c r="B2449" s="40">
        <v>16479</v>
      </c>
      <c r="C2449" s="6" t="s">
        <v>20</v>
      </c>
      <c r="D2449" s="6" t="s">
        <v>5</v>
      </c>
      <c r="E2449" s="7">
        <v>56784</v>
      </c>
    </row>
    <row r="2450" spans="1:5" x14ac:dyDescent="0.2">
      <c r="A2450" s="5">
        <v>43465</v>
      </c>
      <c r="B2450" s="40">
        <v>16500</v>
      </c>
      <c r="C2450" s="6" t="s">
        <v>20</v>
      </c>
      <c r="D2450" s="6" t="s">
        <v>5</v>
      </c>
      <c r="E2450" s="7">
        <v>45989</v>
      </c>
    </row>
    <row r="2451" spans="1:5" x14ac:dyDescent="0.2">
      <c r="A2451" s="5">
        <v>43465</v>
      </c>
      <c r="B2451" s="40">
        <v>16515</v>
      </c>
      <c r="C2451" s="6" t="s">
        <v>20</v>
      </c>
      <c r="D2451" s="6" t="s">
        <v>5</v>
      </c>
      <c r="E2451" s="7">
        <v>57512</v>
      </c>
    </row>
    <row r="2452" spans="1:5" x14ac:dyDescent="0.2">
      <c r="A2452" s="5">
        <v>43465</v>
      </c>
      <c r="B2452" s="40">
        <v>16550</v>
      </c>
      <c r="C2452" s="6" t="s">
        <v>20</v>
      </c>
      <c r="D2452" s="6" t="s">
        <v>5</v>
      </c>
      <c r="E2452" s="7">
        <v>47840</v>
      </c>
    </row>
    <row r="2453" spans="1:5" x14ac:dyDescent="0.2">
      <c r="A2453" s="5">
        <v>43465</v>
      </c>
      <c r="B2453" s="40">
        <v>16560</v>
      </c>
      <c r="C2453" s="6" t="s">
        <v>6</v>
      </c>
      <c r="D2453" s="6" t="s">
        <v>5</v>
      </c>
      <c r="E2453" s="7">
        <v>43014.400000000001</v>
      </c>
    </row>
    <row r="2454" spans="1:5" x14ac:dyDescent="0.2">
      <c r="A2454" s="5">
        <v>43465</v>
      </c>
      <c r="B2454" s="40">
        <v>16561</v>
      </c>
      <c r="C2454" s="6" t="s">
        <v>6</v>
      </c>
      <c r="D2454" s="6" t="s">
        <v>5</v>
      </c>
      <c r="E2454" s="7">
        <v>55161.599999999999</v>
      </c>
    </row>
    <row r="2455" spans="1:5" x14ac:dyDescent="0.2">
      <c r="A2455" s="5">
        <v>43465</v>
      </c>
      <c r="B2455" s="40">
        <v>16578</v>
      </c>
      <c r="C2455" s="6" t="s">
        <v>6</v>
      </c>
      <c r="D2455" s="6" t="s">
        <v>5</v>
      </c>
      <c r="E2455" s="7">
        <v>52520</v>
      </c>
    </row>
    <row r="2456" spans="1:5" x14ac:dyDescent="0.2">
      <c r="A2456" s="5">
        <v>43465</v>
      </c>
      <c r="B2456" s="40">
        <v>16582</v>
      </c>
      <c r="C2456" s="6" t="s">
        <v>20</v>
      </c>
      <c r="D2456" s="6" t="s">
        <v>5</v>
      </c>
      <c r="E2456" s="7">
        <v>56784</v>
      </c>
    </row>
    <row r="2457" spans="1:5" x14ac:dyDescent="0.2">
      <c r="A2457" s="5">
        <v>43465</v>
      </c>
      <c r="B2457" s="40">
        <v>16587</v>
      </c>
      <c r="C2457" s="6" t="s">
        <v>20</v>
      </c>
      <c r="D2457" s="6" t="s">
        <v>5</v>
      </c>
      <c r="E2457" s="7">
        <v>49962</v>
      </c>
    </row>
    <row r="2458" spans="1:5" x14ac:dyDescent="0.2">
      <c r="A2458" s="5">
        <v>43465</v>
      </c>
      <c r="B2458" s="40">
        <v>16588</v>
      </c>
      <c r="C2458" s="6" t="s">
        <v>20</v>
      </c>
      <c r="D2458" s="6" t="s">
        <v>5</v>
      </c>
      <c r="E2458" s="7">
        <v>56784</v>
      </c>
    </row>
    <row r="2459" spans="1:5" x14ac:dyDescent="0.2">
      <c r="A2459" s="5">
        <v>43465</v>
      </c>
      <c r="B2459" s="40">
        <v>16606</v>
      </c>
      <c r="C2459" s="6" t="s">
        <v>6</v>
      </c>
      <c r="D2459" s="6" t="s">
        <v>5</v>
      </c>
      <c r="E2459" s="7">
        <v>59696</v>
      </c>
    </row>
    <row r="2460" spans="1:5" x14ac:dyDescent="0.2">
      <c r="A2460" s="5">
        <v>43465</v>
      </c>
      <c r="B2460" s="40">
        <v>16609</v>
      </c>
      <c r="C2460" s="6" t="s">
        <v>7</v>
      </c>
      <c r="D2460" s="6" t="s">
        <v>5</v>
      </c>
      <c r="E2460" s="7">
        <v>95925.96</v>
      </c>
    </row>
    <row r="2461" spans="1:5" x14ac:dyDescent="0.2">
      <c r="A2461" s="5">
        <v>43465</v>
      </c>
      <c r="B2461" s="40">
        <v>16611</v>
      </c>
      <c r="C2461" s="6" t="s">
        <v>7</v>
      </c>
      <c r="D2461" s="6" t="s">
        <v>5</v>
      </c>
      <c r="E2461" s="7">
        <v>95481</v>
      </c>
    </row>
    <row r="2462" spans="1:5" x14ac:dyDescent="0.2">
      <c r="A2462" s="5">
        <v>43465</v>
      </c>
      <c r="B2462" s="40">
        <v>16713</v>
      </c>
      <c r="C2462" s="6" t="s">
        <v>20</v>
      </c>
      <c r="D2462" s="6" t="s">
        <v>5</v>
      </c>
      <c r="E2462" s="7">
        <v>56784</v>
      </c>
    </row>
    <row r="2463" spans="1:5" x14ac:dyDescent="0.2">
      <c r="A2463" s="5">
        <v>43465</v>
      </c>
      <c r="B2463" s="40">
        <v>16714</v>
      </c>
      <c r="C2463" s="6" t="s">
        <v>20</v>
      </c>
      <c r="D2463" s="6" t="s">
        <v>5</v>
      </c>
      <c r="E2463" s="7">
        <v>56784</v>
      </c>
    </row>
    <row r="2464" spans="1:5" x14ac:dyDescent="0.2">
      <c r="A2464" s="5">
        <v>43465</v>
      </c>
      <c r="B2464" s="40">
        <v>16733</v>
      </c>
      <c r="C2464" s="6" t="s">
        <v>20</v>
      </c>
      <c r="D2464" s="6" t="s">
        <v>5</v>
      </c>
      <c r="E2464" s="7">
        <v>49962</v>
      </c>
    </row>
    <row r="2465" spans="1:5" x14ac:dyDescent="0.2">
      <c r="A2465" s="5">
        <v>43465</v>
      </c>
      <c r="B2465" s="40">
        <v>16734.099999999999</v>
      </c>
      <c r="C2465" s="6" t="s">
        <v>7</v>
      </c>
      <c r="D2465" s="6" t="s">
        <v>5</v>
      </c>
      <c r="E2465" s="7">
        <v>70000</v>
      </c>
    </row>
    <row r="2466" spans="1:5" x14ac:dyDescent="0.2">
      <c r="A2466" s="5">
        <v>43465</v>
      </c>
      <c r="B2466" s="40">
        <v>16735</v>
      </c>
      <c r="C2466" s="6" t="s">
        <v>6</v>
      </c>
      <c r="D2466" s="6" t="s">
        <v>5</v>
      </c>
      <c r="E2466" s="7">
        <v>59841.599999999999</v>
      </c>
    </row>
    <row r="2467" spans="1:5" x14ac:dyDescent="0.2">
      <c r="A2467" s="5">
        <v>43465</v>
      </c>
      <c r="B2467" s="40">
        <v>16745</v>
      </c>
      <c r="C2467" s="6" t="s">
        <v>20</v>
      </c>
      <c r="D2467" s="6" t="s">
        <v>5</v>
      </c>
      <c r="E2467" s="7">
        <v>59592</v>
      </c>
    </row>
    <row r="2468" spans="1:5" x14ac:dyDescent="0.2">
      <c r="A2468" s="5">
        <v>43465</v>
      </c>
      <c r="B2468" s="40">
        <v>16751</v>
      </c>
      <c r="C2468" s="6" t="s">
        <v>20</v>
      </c>
      <c r="D2468" s="6" t="s">
        <v>5</v>
      </c>
      <c r="E2468" s="7">
        <v>51085</v>
      </c>
    </row>
    <row r="2469" spans="1:5" x14ac:dyDescent="0.2">
      <c r="A2469" s="5">
        <v>43465</v>
      </c>
      <c r="B2469" s="40">
        <v>16761</v>
      </c>
      <c r="C2469" s="6" t="s">
        <v>6</v>
      </c>
      <c r="D2469" s="6" t="s">
        <v>5</v>
      </c>
      <c r="E2469" s="7">
        <v>55265.599999999999</v>
      </c>
    </row>
    <row r="2470" spans="1:5" x14ac:dyDescent="0.2">
      <c r="A2470" s="5">
        <v>43465</v>
      </c>
      <c r="B2470" s="40">
        <v>16778</v>
      </c>
      <c r="C2470" s="6" t="s">
        <v>20</v>
      </c>
      <c r="D2470" s="6" t="s">
        <v>5</v>
      </c>
      <c r="E2470" s="7">
        <v>49962</v>
      </c>
    </row>
    <row r="2471" spans="1:5" x14ac:dyDescent="0.2">
      <c r="A2471" s="5">
        <v>43465</v>
      </c>
      <c r="B2471" s="40">
        <v>16780</v>
      </c>
      <c r="C2471" s="6" t="s">
        <v>6</v>
      </c>
      <c r="D2471" s="6" t="s">
        <v>5</v>
      </c>
      <c r="E2471" s="7">
        <v>49129.599999999999</v>
      </c>
    </row>
    <row r="2472" spans="1:5" x14ac:dyDescent="0.2">
      <c r="A2472" s="5">
        <v>43465</v>
      </c>
      <c r="B2472" s="40">
        <v>16783</v>
      </c>
      <c r="C2472" s="6" t="s">
        <v>6</v>
      </c>
      <c r="D2472" s="6" t="s">
        <v>5</v>
      </c>
      <c r="E2472" s="7">
        <v>52228.800000000003</v>
      </c>
    </row>
    <row r="2473" spans="1:5" x14ac:dyDescent="0.2">
      <c r="A2473" s="5">
        <v>43465</v>
      </c>
      <c r="B2473" s="40">
        <v>16786</v>
      </c>
      <c r="C2473" s="6" t="s">
        <v>6</v>
      </c>
      <c r="D2473" s="6" t="s">
        <v>5</v>
      </c>
      <c r="E2473" s="7">
        <v>48505.599999999999</v>
      </c>
    </row>
    <row r="2474" spans="1:5" x14ac:dyDescent="0.2">
      <c r="A2474" s="5">
        <v>43465</v>
      </c>
      <c r="B2474" s="40">
        <v>16791</v>
      </c>
      <c r="C2474" s="6" t="s">
        <v>6</v>
      </c>
      <c r="D2474" s="6" t="s">
        <v>5</v>
      </c>
      <c r="E2474" s="7">
        <v>58468.800000000003</v>
      </c>
    </row>
    <row r="2475" spans="1:5" x14ac:dyDescent="0.2">
      <c r="A2475" s="5">
        <v>43465</v>
      </c>
      <c r="B2475" s="40">
        <v>16794</v>
      </c>
      <c r="C2475" s="6" t="s">
        <v>20</v>
      </c>
      <c r="D2475" s="6" t="s">
        <v>5</v>
      </c>
      <c r="E2475" s="7">
        <v>48402</v>
      </c>
    </row>
    <row r="2476" spans="1:5" x14ac:dyDescent="0.2">
      <c r="A2476" s="5">
        <v>43465</v>
      </c>
      <c r="B2476" s="40">
        <v>16817</v>
      </c>
      <c r="C2476" s="6" t="s">
        <v>6</v>
      </c>
      <c r="D2476" s="6" t="s">
        <v>5</v>
      </c>
      <c r="E2476" s="7">
        <v>83012.800000000003</v>
      </c>
    </row>
    <row r="2477" spans="1:5" x14ac:dyDescent="0.2">
      <c r="A2477" s="5">
        <v>43465</v>
      </c>
      <c r="B2477" s="40">
        <v>16829</v>
      </c>
      <c r="C2477" s="6" t="s">
        <v>6</v>
      </c>
      <c r="D2477" s="6" t="s">
        <v>5</v>
      </c>
      <c r="E2477" s="7">
        <v>52891.7</v>
      </c>
    </row>
    <row r="2478" spans="1:5" x14ac:dyDescent="0.2">
      <c r="A2478" s="5">
        <v>43465</v>
      </c>
      <c r="B2478" s="40">
        <v>16851</v>
      </c>
      <c r="C2478" s="6" t="s">
        <v>7</v>
      </c>
      <c r="D2478" s="6" t="s">
        <v>5</v>
      </c>
      <c r="E2478" s="7">
        <v>170609.4</v>
      </c>
    </row>
    <row r="2479" spans="1:5" x14ac:dyDescent="0.2">
      <c r="A2479" s="5">
        <v>43465</v>
      </c>
      <c r="B2479" s="40">
        <v>16859</v>
      </c>
      <c r="C2479" s="6" t="s">
        <v>7</v>
      </c>
      <c r="D2479" s="6" t="s">
        <v>5</v>
      </c>
      <c r="E2479" s="7">
        <v>85418.16</v>
      </c>
    </row>
    <row r="2480" spans="1:5" x14ac:dyDescent="0.2">
      <c r="A2480" s="5">
        <v>43465</v>
      </c>
      <c r="B2480" s="40">
        <v>16868</v>
      </c>
      <c r="C2480" s="6" t="s">
        <v>6</v>
      </c>
      <c r="D2480" s="6" t="s">
        <v>5</v>
      </c>
      <c r="E2480" s="7">
        <v>51979.199999999997</v>
      </c>
    </row>
    <row r="2481" spans="1:5" x14ac:dyDescent="0.2">
      <c r="A2481" s="5">
        <v>43465</v>
      </c>
      <c r="B2481" s="40">
        <v>16870</v>
      </c>
      <c r="C2481" s="6" t="s">
        <v>20</v>
      </c>
      <c r="D2481" s="6" t="s">
        <v>5</v>
      </c>
      <c r="E2481" s="7">
        <v>48381</v>
      </c>
    </row>
    <row r="2482" spans="1:5" x14ac:dyDescent="0.2">
      <c r="A2482" s="5">
        <v>43465</v>
      </c>
      <c r="B2482" s="40">
        <v>16871</v>
      </c>
      <c r="C2482" s="6" t="s">
        <v>20</v>
      </c>
      <c r="D2482" s="6" t="s">
        <v>5</v>
      </c>
      <c r="E2482" s="7">
        <v>51771</v>
      </c>
    </row>
    <row r="2483" spans="1:5" x14ac:dyDescent="0.2">
      <c r="A2483" s="5">
        <v>43465</v>
      </c>
      <c r="B2483" s="40">
        <v>16872</v>
      </c>
      <c r="C2483" s="6" t="s">
        <v>20</v>
      </c>
      <c r="D2483" s="6" t="s">
        <v>5</v>
      </c>
      <c r="E2483" s="7">
        <v>51771</v>
      </c>
    </row>
    <row r="2484" spans="1:5" x14ac:dyDescent="0.2">
      <c r="A2484" s="5">
        <v>43465</v>
      </c>
      <c r="B2484" s="40">
        <v>16882</v>
      </c>
      <c r="C2484" s="6" t="s">
        <v>6</v>
      </c>
      <c r="D2484" s="6" t="s">
        <v>5</v>
      </c>
      <c r="E2484" s="7">
        <v>55889.599999999999</v>
      </c>
    </row>
    <row r="2485" spans="1:5" x14ac:dyDescent="0.2">
      <c r="A2485" s="5">
        <v>43465</v>
      </c>
      <c r="B2485" s="40">
        <v>16906</v>
      </c>
      <c r="C2485" s="6" t="s">
        <v>7</v>
      </c>
      <c r="D2485" s="6" t="s">
        <v>5</v>
      </c>
      <c r="E2485" s="7">
        <v>113604.18</v>
      </c>
    </row>
    <row r="2486" spans="1:5" x14ac:dyDescent="0.2">
      <c r="A2486" s="5">
        <v>43465</v>
      </c>
      <c r="B2486" s="40">
        <v>16907</v>
      </c>
      <c r="C2486" s="6" t="s">
        <v>6</v>
      </c>
      <c r="D2486" s="6" t="s">
        <v>5</v>
      </c>
      <c r="E2486" s="7">
        <v>55993.599999999999</v>
      </c>
    </row>
    <row r="2487" spans="1:5" x14ac:dyDescent="0.2">
      <c r="A2487" s="5">
        <v>43465</v>
      </c>
      <c r="B2487" s="40">
        <v>16908</v>
      </c>
      <c r="C2487" s="6" t="s">
        <v>6</v>
      </c>
      <c r="D2487" s="6" t="s">
        <v>5</v>
      </c>
      <c r="E2487" s="7">
        <v>55993.599999999999</v>
      </c>
    </row>
    <row r="2488" spans="1:5" x14ac:dyDescent="0.2">
      <c r="A2488" s="5">
        <v>43465</v>
      </c>
      <c r="B2488" s="40">
        <v>16909</v>
      </c>
      <c r="C2488" s="6" t="s">
        <v>6</v>
      </c>
      <c r="D2488" s="6" t="s">
        <v>5</v>
      </c>
      <c r="E2488" s="7">
        <v>49608</v>
      </c>
    </row>
    <row r="2489" spans="1:5" x14ac:dyDescent="0.2">
      <c r="A2489" s="5">
        <v>43465</v>
      </c>
      <c r="B2489" s="40">
        <v>16911</v>
      </c>
      <c r="C2489" s="6" t="s">
        <v>6</v>
      </c>
      <c r="D2489" s="6" t="s">
        <v>5</v>
      </c>
      <c r="E2489" s="7">
        <v>48568</v>
      </c>
    </row>
    <row r="2490" spans="1:5" x14ac:dyDescent="0.2">
      <c r="A2490" s="5">
        <v>43465</v>
      </c>
      <c r="B2490" s="40">
        <v>16944</v>
      </c>
      <c r="C2490" s="6" t="s">
        <v>20</v>
      </c>
      <c r="D2490" s="6" t="s">
        <v>5</v>
      </c>
      <c r="E2490" s="7">
        <v>45989</v>
      </c>
    </row>
    <row r="2491" spans="1:5" x14ac:dyDescent="0.2">
      <c r="A2491" s="5">
        <v>43465</v>
      </c>
      <c r="B2491" s="40">
        <v>16971</v>
      </c>
      <c r="C2491" s="6" t="s">
        <v>6</v>
      </c>
      <c r="D2491" s="6" t="s">
        <v>5</v>
      </c>
      <c r="E2491" s="7">
        <v>45115.199999999997</v>
      </c>
    </row>
    <row r="2492" spans="1:5" x14ac:dyDescent="0.2">
      <c r="A2492" s="5">
        <v>43465</v>
      </c>
      <c r="B2492" s="40">
        <v>16999</v>
      </c>
      <c r="C2492" s="6" t="s">
        <v>6</v>
      </c>
      <c r="D2492" s="6" t="s">
        <v>5</v>
      </c>
      <c r="E2492" s="7">
        <v>52936</v>
      </c>
    </row>
    <row r="2493" spans="1:5" x14ac:dyDescent="0.2">
      <c r="A2493" s="5">
        <v>43465</v>
      </c>
      <c r="B2493" s="40">
        <v>17000</v>
      </c>
      <c r="C2493" s="6" t="s">
        <v>7</v>
      </c>
      <c r="D2493" s="6" t="s">
        <v>5</v>
      </c>
      <c r="E2493" s="7">
        <v>64283.11</v>
      </c>
    </row>
    <row r="2494" spans="1:5" x14ac:dyDescent="0.2">
      <c r="A2494" s="5">
        <v>43465</v>
      </c>
      <c r="B2494" s="40">
        <v>17015</v>
      </c>
      <c r="C2494" s="6" t="s">
        <v>20</v>
      </c>
      <c r="D2494" s="6" t="s">
        <v>5</v>
      </c>
      <c r="E2494" s="7">
        <v>56784</v>
      </c>
    </row>
    <row r="2495" spans="1:5" x14ac:dyDescent="0.2">
      <c r="A2495" s="5">
        <v>43465</v>
      </c>
      <c r="B2495" s="40">
        <v>17019</v>
      </c>
      <c r="C2495" s="6" t="s">
        <v>20</v>
      </c>
      <c r="D2495" s="6" t="s">
        <v>5</v>
      </c>
      <c r="E2495" s="7">
        <v>47840</v>
      </c>
    </row>
    <row r="2496" spans="1:5" x14ac:dyDescent="0.2">
      <c r="A2496" s="5">
        <v>43465</v>
      </c>
      <c r="B2496" s="40">
        <v>17024</v>
      </c>
      <c r="C2496" s="6" t="s">
        <v>20</v>
      </c>
      <c r="D2496" s="6" t="s">
        <v>5</v>
      </c>
      <c r="E2496" s="7">
        <v>49962</v>
      </c>
    </row>
    <row r="2497" spans="1:5" x14ac:dyDescent="0.2">
      <c r="A2497" s="5">
        <v>43465</v>
      </c>
      <c r="B2497" s="40">
        <v>17026.099999999999</v>
      </c>
      <c r="C2497" s="6" t="s">
        <v>6</v>
      </c>
      <c r="D2497" s="6" t="s">
        <v>5</v>
      </c>
      <c r="E2497" s="7">
        <v>40872</v>
      </c>
    </row>
    <row r="2498" spans="1:5" x14ac:dyDescent="0.2">
      <c r="A2498" s="5">
        <v>43465</v>
      </c>
      <c r="B2498" s="40">
        <v>17099</v>
      </c>
      <c r="C2498" s="6" t="s">
        <v>7</v>
      </c>
      <c r="D2498" s="6" t="s">
        <v>5</v>
      </c>
      <c r="E2498" s="7">
        <v>71477.52</v>
      </c>
    </row>
    <row r="2499" spans="1:5" x14ac:dyDescent="0.2">
      <c r="A2499" s="5">
        <v>43465</v>
      </c>
      <c r="B2499" s="40">
        <v>17105</v>
      </c>
      <c r="C2499" s="6" t="s">
        <v>7</v>
      </c>
      <c r="D2499" s="6" t="s">
        <v>5</v>
      </c>
      <c r="E2499" s="7">
        <v>55316.480000000003</v>
      </c>
    </row>
    <row r="2500" spans="1:5" x14ac:dyDescent="0.2">
      <c r="A2500" s="5">
        <v>43465</v>
      </c>
      <c r="B2500" s="40">
        <v>17126</v>
      </c>
      <c r="C2500" s="6" t="s">
        <v>7</v>
      </c>
      <c r="D2500" s="6" t="s">
        <v>5</v>
      </c>
      <c r="E2500" s="7">
        <v>86247.24</v>
      </c>
    </row>
    <row r="2501" spans="1:5" x14ac:dyDescent="0.2">
      <c r="A2501" s="5">
        <v>43465</v>
      </c>
      <c r="B2501" s="40">
        <v>17141</v>
      </c>
      <c r="C2501" s="6" t="s">
        <v>6</v>
      </c>
      <c r="D2501" s="6" t="s">
        <v>5</v>
      </c>
      <c r="E2501" s="7">
        <v>50065.599999999999</v>
      </c>
    </row>
    <row r="2502" spans="1:5" x14ac:dyDescent="0.2">
      <c r="A2502" s="5">
        <v>43465</v>
      </c>
      <c r="B2502" s="40">
        <v>17150</v>
      </c>
      <c r="C2502" s="6" t="s">
        <v>6</v>
      </c>
      <c r="D2502" s="6" t="s">
        <v>5</v>
      </c>
      <c r="E2502" s="7">
        <v>59571.199999999997</v>
      </c>
    </row>
    <row r="2503" spans="1:5" x14ac:dyDescent="0.2">
      <c r="A2503" s="5">
        <v>43465</v>
      </c>
      <c r="B2503" s="40">
        <v>17192</v>
      </c>
      <c r="C2503" s="6" t="s">
        <v>6</v>
      </c>
      <c r="D2503" s="6" t="s">
        <v>5</v>
      </c>
      <c r="E2503" s="7">
        <v>50065.599999999999</v>
      </c>
    </row>
    <row r="2504" spans="1:5" x14ac:dyDescent="0.2">
      <c r="A2504" s="5">
        <v>43465</v>
      </c>
      <c r="B2504" s="40">
        <v>17200</v>
      </c>
      <c r="C2504" s="6" t="s">
        <v>20</v>
      </c>
      <c r="D2504" s="6" t="s">
        <v>5</v>
      </c>
      <c r="E2504" s="7">
        <v>49962</v>
      </c>
    </row>
    <row r="2505" spans="1:5" x14ac:dyDescent="0.2">
      <c r="A2505" s="5">
        <v>43465</v>
      </c>
      <c r="B2505" s="40">
        <v>17235</v>
      </c>
      <c r="C2505" s="6" t="s">
        <v>20</v>
      </c>
      <c r="D2505" s="6" t="s">
        <v>5</v>
      </c>
      <c r="E2505" s="7">
        <v>56784</v>
      </c>
    </row>
    <row r="2506" spans="1:5" x14ac:dyDescent="0.2">
      <c r="A2506" s="5">
        <v>43465</v>
      </c>
      <c r="B2506" s="40">
        <v>17271</v>
      </c>
      <c r="C2506" s="6" t="s">
        <v>6</v>
      </c>
      <c r="D2506" s="6" t="s">
        <v>5</v>
      </c>
      <c r="E2506" s="7">
        <v>49254.400000000001</v>
      </c>
    </row>
    <row r="2507" spans="1:5" x14ac:dyDescent="0.2">
      <c r="A2507" s="5">
        <v>43465</v>
      </c>
      <c r="B2507" s="40">
        <v>17280</v>
      </c>
      <c r="C2507" s="6" t="s">
        <v>7</v>
      </c>
      <c r="D2507" s="6" t="s">
        <v>5</v>
      </c>
      <c r="E2507" s="7">
        <v>97129</v>
      </c>
    </row>
    <row r="2508" spans="1:5" x14ac:dyDescent="0.2">
      <c r="A2508" s="5">
        <v>43465</v>
      </c>
      <c r="B2508" s="40">
        <v>17281.099999999999</v>
      </c>
      <c r="C2508" s="6" t="s">
        <v>7</v>
      </c>
      <c r="D2508" s="6" t="s">
        <v>5</v>
      </c>
      <c r="E2508" s="7">
        <v>63072.72</v>
      </c>
    </row>
    <row r="2509" spans="1:5" x14ac:dyDescent="0.2">
      <c r="A2509" s="5">
        <v>43465</v>
      </c>
      <c r="B2509" s="40">
        <v>17296</v>
      </c>
      <c r="C2509" s="6" t="s">
        <v>20</v>
      </c>
      <c r="D2509" s="6" t="s">
        <v>5</v>
      </c>
      <c r="E2509" s="7">
        <v>45989</v>
      </c>
    </row>
    <row r="2510" spans="1:5" x14ac:dyDescent="0.2">
      <c r="A2510" s="5">
        <v>43465</v>
      </c>
      <c r="B2510" s="40">
        <v>17308</v>
      </c>
      <c r="C2510" s="6" t="s">
        <v>20</v>
      </c>
      <c r="D2510" s="6" t="s">
        <v>5</v>
      </c>
      <c r="E2510" s="7">
        <v>47466</v>
      </c>
    </row>
    <row r="2511" spans="1:5" x14ac:dyDescent="0.2">
      <c r="A2511" s="5">
        <v>43465</v>
      </c>
      <c r="B2511" s="40">
        <v>17345</v>
      </c>
      <c r="C2511" s="6" t="s">
        <v>6</v>
      </c>
      <c r="D2511" s="6" t="s">
        <v>5</v>
      </c>
      <c r="E2511" s="7">
        <v>52083.199999999997</v>
      </c>
    </row>
    <row r="2512" spans="1:5" x14ac:dyDescent="0.2">
      <c r="A2512" s="5">
        <v>43465</v>
      </c>
      <c r="B2512" s="40">
        <v>17396</v>
      </c>
      <c r="C2512" s="6" t="s">
        <v>20</v>
      </c>
      <c r="D2512" s="6" t="s">
        <v>5</v>
      </c>
      <c r="E2512" s="7">
        <v>49962</v>
      </c>
    </row>
    <row r="2513" spans="1:5" x14ac:dyDescent="0.2">
      <c r="A2513" s="5">
        <v>43465</v>
      </c>
      <c r="B2513" s="40">
        <v>17402</v>
      </c>
      <c r="C2513" s="6" t="s">
        <v>20</v>
      </c>
      <c r="D2513" s="6" t="s">
        <v>5</v>
      </c>
      <c r="E2513" s="7">
        <v>49962</v>
      </c>
    </row>
    <row r="2514" spans="1:5" x14ac:dyDescent="0.2">
      <c r="A2514" s="5">
        <v>43465</v>
      </c>
      <c r="B2514" s="40">
        <v>17406</v>
      </c>
      <c r="C2514" s="6" t="s">
        <v>6</v>
      </c>
      <c r="D2514" s="6" t="s">
        <v>5</v>
      </c>
      <c r="E2514" s="7">
        <v>62608</v>
      </c>
    </row>
    <row r="2515" spans="1:5" x14ac:dyDescent="0.2">
      <c r="A2515" s="5">
        <v>43465</v>
      </c>
      <c r="B2515" s="40">
        <v>17413</v>
      </c>
      <c r="C2515" s="6" t="s">
        <v>20</v>
      </c>
      <c r="D2515" s="6" t="s">
        <v>5</v>
      </c>
      <c r="E2515" s="7">
        <v>51085</v>
      </c>
    </row>
    <row r="2516" spans="1:5" x14ac:dyDescent="0.2">
      <c r="A2516" s="5">
        <v>43465</v>
      </c>
      <c r="B2516" s="40">
        <v>17414</v>
      </c>
      <c r="C2516" s="6" t="s">
        <v>20</v>
      </c>
      <c r="D2516" s="6" t="s">
        <v>5</v>
      </c>
      <c r="E2516" s="7">
        <v>51085</v>
      </c>
    </row>
    <row r="2517" spans="1:5" x14ac:dyDescent="0.2">
      <c r="A2517" s="5">
        <v>43465</v>
      </c>
      <c r="B2517" s="40">
        <v>17415</v>
      </c>
      <c r="C2517" s="6" t="s">
        <v>20</v>
      </c>
      <c r="D2517" s="6" t="s">
        <v>5</v>
      </c>
      <c r="E2517" s="7">
        <v>51085</v>
      </c>
    </row>
    <row r="2518" spans="1:5" x14ac:dyDescent="0.2">
      <c r="A2518" s="5">
        <v>43465</v>
      </c>
      <c r="B2518" s="40">
        <v>17428</v>
      </c>
      <c r="C2518" s="6" t="s">
        <v>7</v>
      </c>
      <c r="D2518" s="6" t="s">
        <v>5</v>
      </c>
      <c r="E2518" s="7">
        <v>86676.55</v>
      </c>
    </row>
    <row r="2519" spans="1:5" x14ac:dyDescent="0.2">
      <c r="A2519" s="5">
        <v>43465</v>
      </c>
      <c r="B2519" s="40">
        <v>17438</v>
      </c>
      <c r="C2519" s="6" t="s">
        <v>6</v>
      </c>
      <c r="D2519" s="6" t="s">
        <v>5</v>
      </c>
      <c r="E2519" s="7">
        <v>59113.599999999999</v>
      </c>
    </row>
    <row r="2520" spans="1:5" x14ac:dyDescent="0.2">
      <c r="A2520" s="5">
        <v>43465</v>
      </c>
      <c r="B2520" s="40">
        <v>17460</v>
      </c>
      <c r="C2520" s="6" t="s">
        <v>7</v>
      </c>
      <c r="D2520" s="6" t="s">
        <v>5</v>
      </c>
      <c r="E2520" s="7">
        <v>80015.53</v>
      </c>
    </row>
    <row r="2521" spans="1:5" x14ac:dyDescent="0.2">
      <c r="A2521" s="5">
        <v>43465</v>
      </c>
      <c r="B2521" s="40">
        <v>17488</v>
      </c>
      <c r="C2521" s="6" t="s">
        <v>6</v>
      </c>
      <c r="D2521" s="6" t="s">
        <v>5</v>
      </c>
      <c r="E2521" s="7">
        <v>46300.800000000003</v>
      </c>
    </row>
    <row r="2522" spans="1:5" x14ac:dyDescent="0.2">
      <c r="A2522" s="5">
        <v>43465</v>
      </c>
      <c r="B2522" s="40">
        <v>17500</v>
      </c>
      <c r="C2522" s="6" t="s">
        <v>6</v>
      </c>
      <c r="D2522" s="6" t="s">
        <v>5</v>
      </c>
      <c r="E2522" s="7">
        <v>48131.199999999997</v>
      </c>
    </row>
    <row r="2523" spans="1:5" x14ac:dyDescent="0.2">
      <c r="A2523" s="5">
        <v>43465</v>
      </c>
      <c r="B2523" s="40">
        <v>17501</v>
      </c>
      <c r="C2523" s="6" t="s">
        <v>6</v>
      </c>
      <c r="D2523" s="6" t="s">
        <v>5</v>
      </c>
      <c r="E2523" s="7">
        <v>45593.599999999999</v>
      </c>
    </row>
    <row r="2524" spans="1:5" x14ac:dyDescent="0.2">
      <c r="A2524" s="5">
        <v>43465</v>
      </c>
      <c r="B2524" s="40">
        <v>17504</v>
      </c>
      <c r="C2524" s="6" t="s">
        <v>7</v>
      </c>
      <c r="D2524" s="6" t="s">
        <v>5</v>
      </c>
      <c r="E2524" s="7">
        <v>77667.33</v>
      </c>
    </row>
    <row r="2525" spans="1:5" x14ac:dyDescent="0.2">
      <c r="A2525" s="5">
        <v>43465</v>
      </c>
      <c r="B2525" s="40">
        <v>17515</v>
      </c>
      <c r="C2525" s="6" t="s">
        <v>20</v>
      </c>
      <c r="D2525" s="6" t="s">
        <v>5</v>
      </c>
      <c r="E2525" s="7">
        <v>48381</v>
      </c>
    </row>
    <row r="2526" spans="1:5" x14ac:dyDescent="0.2">
      <c r="A2526" s="5">
        <v>43465</v>
      </c>
      <c r="B2526" s="40">
        <v>17516</v>
      </c>
      <c r="C2526" s="6" t="s">
        <v>20</v>
      </c>
      <c r="D2526" s="6" t="s">
        <v>5</v>
      </c>
      <c r="E2526" s="7">
        <v>48381</v>
      </c>
    </row>
    <row r="2527" spans="1:5" x14ac:dyDescent="0.2">
      <c r="A2527" s="5">
        <v>43465</v>
      </c>
      <c r="B2527" s="40">
        <v>17518</v>
      </c>
      <c r="C2527" s="6" t="s">
        <v>6</v>
      </c>
      <c r="D2527" s="6" t="s">
        <v>5</v>
      </c>
      <c r="E2527" s="7">
        <v>54558.400000000001</v>
      </c>
    </row>
    <row r="2528" spans="1:5" x14ac:dyDescent="0.2">
      <c r="A2528" s="5">
        <v>43465</v>
      </c>
      <c r="B2528" s="40">
        <v>17519</v>
      </c>
      <c r="C2528" s="6" t="s">
        <v>6</v>
      </c>
      <c r="D2528" s="6" t="s">
        <v>5</v>
      </c>
      <c r="E2528" s="7">
        <v>49504</v>
      </c>
    </row>
    <row r="2529" spans="1:5" x14ac:dyDescent="0.2">
      <c r="A2529" s="5">
        <v>43465</v>
      </c>
      <c r="B2529" s="40">
        <v>17521</v>
      </c>
      <c r="C2529" s="6" t="s">
        <v>20</v>
      </c>
      <c r="D2529" s="6" t="s">
        <v>5</v>
      </c>
      <c r="E2529" s="7">
        <v>48402</v>
      </c>
    </row>
    <row r="2530" spans="1:5" x14ac:dyDescent="0.2">
      <c r="A2530" s="5">
        <v>43465</v>
      </c>
      <c r="B2530" s="40">
        <v>17550</v>
      </c>
      <c r="C2530" s="6" t="s">
        <v>6</v>
      </c>
      <c r="D2530" s="6" t="s">
        <v>5</v>
      </c>
      <c r="E2530" s="7">
        <v>66788.800000000003</v>
      </c>
    </row>
    <row r="2531" spans="1:5" x14ac:dyDescent="0.2">
      <c r="A2531" s="5">
        <v>43465</v>
      </c>
      <c r="B2531" s="40">
        <v>17555</v>
      </c>
      <c r="C2531" s="6" t="s">
        <v>6</v>
      </c>
      <c r="D2531" s="6" t="s">
        <v>5</v>
      </c>
      <c r="E2531" s="7">
        <v>50668.800000000003</v>
      </c>
    </row>
    <row r="2532" spans="1:5" x14ac:dyDescent="0.2">
      <c r="A2532" s="5">
        <v>43465</v>
      </c>
      <c r="B2532" s="40">
        <v>17576</v>
      </c>
      <c r="C2532" s="6" t="s">
        <v>20</v>
      </c>
      <c r="D2532" s="6" t="s">
        <v>5</v>
      </c>
      <c r="E2532" s="7">
        <v>47840</v>
      </c>
    </row>
    <row r="2533" spans="1:5" x14ac:dyDescent="0.2">
      <c r="A2533" s="5">
        <v>43465</v>
      </c>
      <c r="B2533" s="40">
        <v>17598</v>
      </c>
      <c r="C2533" s="6" t="s">
        <v>7</v>
      </c>
      <c r="D2533" s="6" t="s">
        <v>5</v>
      </c>
      <c r="E2533" s="7">
        <v>79614.47</v>
      </c>
    </row>
    <row r="2534" spans="1:5" x14ac:dyDescent="0.2">
      <c r="A2534" s="5">
        <v>43465</v>
      </c>
      <c r="B2534" s="40">
        <v>17601</v>
      </c>
      <c r="C2534" s="6" t="s">
        <v>7</v>
      </c>
      <c r="D2534" s="6" t="s">
        <v>5</v>
      </c>
      <c r="E2534" s="7">
        <v>64575</v>
      </c>
    </row>
    <row r="2535" spans="1:5" x14ac:dyDescent="0.2">
      <c r="A2535" s="5">
        <v>43465</v>
      </c>
      <c r="B2535" s="40">
        <v>17621</v>
      </c>
      <c r="C2535" s="6" t="s">
        <v>7</v>
      </c>
      <c r="D2535" s="6" t="s">
        <v>5</v>
      </c>
      <c r="E2535" s="7">
        <v>84624.8</v>
      </c>
    </row>
    <row r="2536" spans="1:5" x14ac:dyDescent="0.2">
      <c r="A2536" s="5">
        <v>43465</v>
      </c>
      <c r="B2536" s="40">
        <v>17636</v>
      </c>
      <c r="C2536" s="6" t="s">
        <v>6</v>
      </c>
      <c r="D2536" s="6" t="s">
        <v>5</v>
      </c>
      <c r="E2536" s="7">
        <v>49753.599999999999</v>
      </c>
    </row>
    <row r="2537" spans="1:5" x14ac:dyDescent="0.2">
      <c r="A2537" s="5">
        <v>43465</v>
      </c>
      <c r="B2537" s="40">
        <v>17638</v>
      </c>
      <c r="C2537" s="6" t="s">
        <v>6</v>
      </c>
      <c r="D2537" s="6" t="s">
        <v>5</v>
      </c>
      <c r="E2537" s="7">
        <v>47611.199999999997</v>
      </c>
    </row>
    <row r="2538" spans="1:5" x14ac:dyDescent="0.2">
      <c r="A2538" s="5">
        <v>43465</v>
      </c>
      <c r="B2538" s="40">
        <v>17646</v>
      </c>
      <c r="C2538" s="6" t="s">
        <v>20</v>
      </c>
      <c r="D2538" s="6" t="s">
        <v>5</v>
      </c>
      <c r="E2538" s="7">
        <v>45989</v>
      </c>
    </row>
    <row r="2539" spans="1:5" x14ac:dyDescent="0.2">
      <c r="A2539" s="5">
        <v>43465</v>
      </c>
      <c r="B2539" s="40">
        <v>17652.099999999999</v>
      </c>
      <c r="C2539" s="6" t="s">
        <v>7</v>
      </c>
      <c r="D2539" s="6" t="s">
        <v>5</v>
      </c>
      <c r="E2539" s="7">
        <v>67682.539999999994</v>
      </c>
    </row>
    <row r="2540" spans="1:5" x14ac:dyDescent="0.2">
      <c r="A2540" s="5">
        <v>43465</v>
      </c>
      <c r="B2540" s="40">
        <v>17655</v>
      </c>
      <c r="C2540" s="6" t="s">
        <v>6</v>
      </c>
      <c r="D2540" s="6" t="s">
        <v>5</v>
      </c>
      <c r="E2540" s="7">
        <v>52228.800000000003</v>
      </c>
    </row>
    <row r="2541" spans="1:5" x14ac:dyDescent="0.2">
      <c r="A2541" s="5">
        <v>43465</v>
      </c>
      <c r="B2541" s="40">
        <v>17657</v>
      </c>
      <c r="C2541" s="6" t="s">
        <v>20</v>
      </c>
      <c r="D2541" s="6" t="s">
        <v>5</v>
      </c>
      <c r="E2541" s="7">
        <v>47715</v>
      </c>
    </row>
    <row r="2542" spans="1:5" x14ac:dyDescent="0.2">
      <c r="A2542" s="5">
        <v>43465</v>
      </c>
      <c r="B2542" s="40">
        <v>17670</v>
      </c>
      <c r="C2542" s="6" t="s">
        <v>20</v>
      </c>
      <c r="D2542" s="6" t="s">
        <v>5</v>
      </c>
      <c r="E2542" s="7">
        <v>48381</v>
      </c>
    </row>
    <row r="2543" spans="1:5" x14ac:dyDescent="0.2">
      <c r="A2543" s="5">
        <v>43465</v>
      </c>
      <c r="B2543" s="40">
        <v>17701</v>
      </c>
      <c r="C2543" s="6" t="s">
        <v>6</v>
      </c>
      <c r="D2543" s="6" t="s">
        <v>5</v>
      </c>
      <c r="E2543" s="7">
        <v>53518.400000000001</v>
      </c>
    </row>
    <row r="2544" spans="1:5" x14ac:dyDescent="0.2">
      <c r="A2544" s="5">
        <v>43465</v>
      </c>
      <c r="B2544" s="40">
        <v>17711</v>
      </c>
      <c r="C2544" s="6" t="s">
        <v>7</v>
      </c>
      <c r="D2544" s="6" t="s">
        <v>5</v>
      </c>
      <c r="E2544" s="7">
        <v>80447.509999999995</v>
      </c>
    </row>
    <row r="2545" spans="1:5" x14ac:dyDescent="0.2">
      <c r="A2545" s="5">
        <v>43465</v>
      </c>
      <c r="B2545" s="40">
        <v>17743</v>
      </c>
      <c r="C2545" s="6" t="s">
        <v>7</v>
      </c>
      <c r="D2545" s="6" t="s">
        <v>5</v>
      </c>
      <c r="E2545" s="7">
        <v>92185</v>
      </c>
    </row>
    <row r="2546" spans="1:5" x14ac:dyDescent="0.2">
      <c r="A2546" s="5">
        <v>43465</v>
      </c>
      <c r="B2546" s="40">
        <v>17750</v>
      </c>
      <c r="C2546" s="6" t="s">
        <v>7</v>
      </c>
      <c r="D2546" s="6" t="s">
        <v>5</v>
      </c>
      <c r="E2546" s="7">
        <v>84938.22</v>
      </c>
    </row>
    <row r="2547" spans="1:5" x14ac:dyDescent="0.2">
      <c r="A2547" s="5">
        <v>43465</v>
      </c>
      <c r="B2547" s="40">
        <v>17753</v>
      </c>
      <c r="C2547" s="6" t="s">
        <v>7</v>
      </c>
      <c r="D2547" s="6" t="s">
        <v>5</v>
      </c>
      <c r="E2547" s="7">
        <v>100646</v>
      </c>
    </row>
    <row r="2548" spans="1:5" x14ac:dyDescent="0.2">
      <c r="A2548" s="5">
        <v>43465</v>
      </c>
      <c r="B2548" s="40">
        <v>17782</v>
      </c>
      <c r="C2548" s="6" t="s">
        <v>7</v>
      </c>
      <c r="D2548" s="6" t="s">
        <v>5</v>
      </c>
      <c r="E2548" s="7">
        <v>78020.710000000006</v>
      </c>
    </row>
    <row r="2549" spans="1:5" x14ac:dyDescent="0.2">
      <c r="A2549" s="5">
        <v>43465</v>
      </c>
      <c r="B2549" s="40">
        <v>17783</v>
      </c>
      <c r="C2549" s="6" t="s">
        <v>6</v>
      </c>
      <c r="D2549" s="6" t="s">
        <v>5</v>
      </c>
      <c r="E2549" s="7">
        <v>47257.599999999999</v>
      </c>
    </row>
    <row r="2550" spans="1:5" x14ac:dyDescent="0.2">
      <c r="A2550" s="5">
        <v>43465</v>
      </c>
      <c r="B2550" s="40">
        <v>17788</v>
      </c>
      <c r="C2550" s="6" t="s">
        <v>7</v>
      </c>
      <c r="D2550" s="6" t="s">
        <v>5</v>
      </c>
      <c r="E2550" s="7">
        <v>82580.240000000005</v>
      </c>
    </row>
    <row r="2551" spans="1:5" x14ac:dyDescent="0.2">
      <c r="A2551" s="5">
        <v>43465</v>
      </c>
      <c r="B2551" s="40">
        <v>17792</v>
      </c>
      <c r="C2551" s="6" t="s">
        <v>6</v>
      </c>
      <c r="D2551" s="6" t="s">
        <v>5</v>
      </c>
      <c r="E2551" s="7">
        <v>41745.599999999999</v>
      </c>
    </row>
    <row r="2552" spans="1:5" x14ac:dyDescent="0.2">
      <c r="A2552" s="5">
        <v>43465</v>
      </c>
      <c r="B2552" s="40">
        <v>17794</v>
      </c>
      <c r="C2552" s="6" t="s">
        <v>6</v>
      </c>
      <c r="D2552" s="6" t="s">
        <v>5</v>
      </c>
      <c r="E2552" s="7">
        <v>49608</v>
      </c>
    </row>
    <row r="2553" spans="1:5" x14ac:dyDescent="0.2">
      <c r="A2553" s="5">
        <v>43465</v>
      </c>
      <c r="B2553" s="40">
        <v>17795</v>
      </c>
      <c r="C2553" s="6" t="s">
        <v>7</v>
      </c>
      <c r="D2553" s="6" t="s">
        <v>5</v>
      </c>
      <c r="E2553" s="7">
        <v>110160</v>
      </c>
    </row>
    <row r="2554" spans="1:5" x14ac:dyDescent="0.2">
      <c r="A2554" s="5">
        <v>43465</v>
      </c>
      <c r="B2554" s="40">
        <v>17799</v>
      </c>
      <c r="C2554" s="6" t="s">
        <v>20</v>
      </c>
      <c r="D2554" s="6" t="s">
        <v>5</v>
      </c>
      <c r="E2554" s="7">
        <v>47840</v>
      </c>
    </row>
    <row r="2555" spans="1:5" x14ac:dyDescent="0.2">
      <c r="A2555" s="5">
        <v>43465</v>
      </c>
      <c r="B2555" s="40">
        <v>17823</v>
      </c>
      <c r="C2555" s="6" t="s">
        <v>6</v>
      </c>
      <c r="D2555" s="6" t="s">
        <v>5</v>
      </c>
      <c r="E2555" s="7">
        <v>49649.599999999999</v>
      </c>
    </row>
    <row r="2556" spans="1:5" x14ac:dyDescent="0.2">
      <c r="A2556" s="5">
        <v>43465</v>
      </c>
      <c r="B2556" s="40">
        <v>17829</v>
      </c>
      <c r="C2556" s="6" t="s">
        <v>6</v>
      </c>
      <c r="D2556" s="6" t="s">
        <v>5</v>
      </c>
      <c r="E2556" s="7">
        <v>48172.800000000003</v>
      </c>
    </row>
    <row r="2557" spans="1:5" x14ac:dyDescent="0.2">
      <c r="A2557" s="5">
        <v>43465</v>
      </c>
      <c r="B2557" s="40">
        <v>17839</v>
      </c>
      <c r="C2557" s="6" t="s">
        <v>6</v>
      </c>
      <c r="D2557" s="6" t="s">
        <v>5</v>
      </c>
      <c r="E2557" s="7">
        <v>50648</v>
      </c>
    </row>
    <row r="2558" spans="1:5" x14ac:dyDescent="0.2">
      <c r="A2558" s="5">
        <v>43465</v>
      </c>
      <c r="B2558" s="40">
        <v>17860</v>
      </c>
      <c r="C2558" s="6" t="s">
        <v>7</v>
      </c>
      <c r="D2558" s="6" t="s">
        <v>5</v>
      </c>
      <c r="E2558" s="7">
        <v>102169.97</v>
      </c>
    </row>
    <row r="2559" spans="1:5" x14ac:dyDescent="0.2">
      <c r="A2559" s="5">
        <v>43465</v>
      </c>
      <c r="B2559" s="40">
        <v>17863</v>
      </c>
      <c r="C2559" s="6" t="s">
        <v>20</v>
      </c>
      <c r="D2559" s="6" t="s">
        <v>5</v>
      </c>
      <c r="E2559" s="7">
        <v>45323</v>
      </c>
    </row>
    <row r="2560" spans="1:5" x14ac:dyDescent="0.2">
      <c r="A2560" s="5">
        <v>43465</v>
      </c>
      <c r="B2560" s="40">
        <v>17924</v>
      </c>
      <c r="C2560" s="6" t="s">
        <v>7</v>
      </c>
      <c r="D2560" s="6" t="s">
        <v>5</v>
      </c>
      <c r="E2560" s="7">
        <v>98471.53</v>
      </c>
    </row>
    <row r="2561" spans="1:5" x14ac:dyDescent="0.2">
      <c r="A2561" s="5">
        <v>43465</v>
      </c>
      <c r="B2561" s="40">
        <v>17936</v>
      </c>
      <c r="C2561" s="6" t="s">
        <v>6</v>
      </c>
      <c r="D2561" s="6" t="s">
        <v>5</v>
      </c>
      <c r="E2561" s="7">
        <v>62857.599999999999</v>
      </c>
    </row>
    <row r="2562" spans="1:5" x14ac:dyDescent="0.2">
      <c r="A2562" s="5">
        <v>43465</v>
      </c>
      <c r="B2562" s="40">
        <v>17942</v>
      </c>
      <c r="C2562" s="6" t="s">
        <v>6</v>
      </c>
      <c r="D2562" s="6" t="s">
        <v>5</v>
      </c>
      <c r="E2562" s="7">
        <v>64298</v>
      </c>
    </row>
    <row r="2563" spans="1:5" x14ac:dyDescent="0.2">
      <c r="A2563" s="5">
        <v>43465</v>
      </c>
      <c r="B2563" s="40">
        <v>17948</v>
      </c>
      <c r="C2563" s="6" t="s">
        <v>7</v>
      </c>
      <c r="D2563" s="6" t="s">
        <v>5</v>
      </c>
      <c r="E2563" s="7">
        <v>71234.22</v>
      </c>
    </row>
    <row r="2564" spans="1:5" x14ac:dyDescent="0.2">
      <c r="A2564" s="5">
        <v>43465</v>
      </c>
      <c r="B2564" s="40">
        <v>17958</v>
      </c>
      <c r="C2564" s="6" t="s">
        <v>6</v>
      </c>
      <c r="D2564" s="6" t="s">
        <v>5</v>
      </c>
      <c r="E2564" s="7">
        <v>49753.599999999999</v>
      </c>
    </row>
    <row r="2565" spans="1:5" x14ac:dyDescent="0.2">
      <c r="A2565" s="5">
        <v>43465</v>
      </c>
      <c r="B2565" s="40">
        <v>17982</v>
      </c>
      <c r="C2565" s="6" t="s">
        <v>20</v>
      </c>
      <c r="D2565" s="6" t="s">
        <v>5</v>
      </c>
      <c r="E2565" s="7">
        <v>48381</v>
      </c>
    </row>
    <row r="2566" spans="1:5" x14ac:dyDescent="0.2">
      <c r="A2566" s="5">
        <v>43465</v>
      </c>
      <c r="B2566" s="40">
        <v>19501</v>
      </c>
      <c r="C2566" s="6" t="s">
        <v>6</v>
      </c>
      <c r="D2566" s="6" t="s">
        <v>5</v>
      </c>
      <c r="E2566" s="7">
        <v>49712</v>
      </c>
    </row>
    <row r="2567" spans="1:5" x14ac:dyDescent="0.2">
      <c r="A2567" s="5">
        <v>43465</v>
      </c>
      <c r="B2567" s="40">
        <v>19503</v>
      </c>
      <c r="C2567" s="6" t="s">
        <v>20</v>
      </c>
      <c r="D2567" s="6" t="s">
        <v>5</v>
      </c>
      <c r="E2567" s="7">
        <v>49962</v>
      </c>
    </row>
    <row r="2568" spans="1:5" x14ac:dyDescent="0.2">
      <c r="A2568" s="5">
        <v>43465</v>
      </c>
      <c r="B2568" s="40">
        <v>19507</v>
      </c>
      <c r="C2568" s="6" t="s">
        <v>20</v>
      </c>
      <c r="D2568" s="6" t="s">
        <v>5</v>
      </c>
      <c r="E2568" s="7">
        <v>49962</v>
      </c>
    </row>
    <row r="2569" spans="1:5" x14ac:dyDescent="0.2">
      <c r="A2569" s="5">
        <v>43465</v>
      </c>
      <c r="B2569" s="40">
        <v>19508</v>
      </c>
      <c r="C2569" s="6" t="s">
        <v>20</v>
      </c>
      <c r="D2569" s="6" t="s">
        <v>5</v>
      </c>
      <c r="E2569" s="7">
        <v>49962</v>
      </c>
    </row>
    <row r="2570" spans="1:5" x14ac:dyDescent="0.2">
      <c r="A2570" s="5">
        <v>43465</v>
      </c>
      <c r="B2570" s="40">
        <v>19518</v>
      </c>
      <c r="C2570" s="6" t="s">
        <v>20</v>
      </c>
      <c r="D2570" s="6" t="s">
        <v>5</v>
      </c>
      <c r="E2570" s="7">
        <v>49962</v>
      </c>
    </row>
    <row r="2571" spans="1:5" x14ac:dyDescent="0.2">
      <c r="A2571" s="5">
        <v>43465</v>
      </c>
      <c r="B2571" s="40">
        <v>19519</v>
      </c>
      <c r="C2571" s="6" t="s">
        <v>20</v>
      </c>
      <c r="D2571" s="6" t="s">
        <v>5</v>
      </c>
      <c r="E2571" s="7">
        <v>49962</v>
      </c>
    </row>
    <row r="2572" spans="1:5" x14ac:dyDescent="0.2">
      <c r="A2572" s="5">
        <v>43465</v>
      </c>
      <c r="B2572" s="40">
        <v>19542.099999999999</v>
      </c>
      <c r="C2572" s="6" t="s">
        <v>7</v>
      </c>
      <c r="D2572" s="6" t="s">
        <v>5</v>
      </c>
      <c r="E2572" s="7">
        <v>58641.7</v>
      </c>
    </row>
    <row r="2573" spans="1:5" x14ac:dyDescent="0.2">
      <c r="A2573" s="5">
        <v>43465</v>
      </c>
      <c r="B2573" s="40">
        <v>19563</v>
      </c>
      <c r="C2573" s="6" t="s">
        <v>7</v>
      </c>
      <c r="D2573" s="6" t="s">
        <v>5</v>
      </c>
      <c r="E2573" s="7">
        <v>81465.919999999998</v>
      </c>
    </row>
    <row r="2574" spans="1:5" x14ac:dyDescent="0.2">
      <c r="A2574" s="5">
        <v>43465</v>
      </c>
      <c r="B2574" s="40">
        <v>19566</v>
      </c>
      <c r="C2574" s="6" t="s">
        <v>6</v>
      </c>
      <c r="D2574" s="6" t="s">
        <v>5</v>
      </c>
      <c r="E2574" s="7">
        <v>56388.800000000003</v>
      </c>
    </row>
    <row r="2575" spans="1:5" x14ac:dyDescent="0.2">
      <c r="A2575" s="5">
        <v>43465</v>
      </c>
      <c r="B2575" s="40">
        <v>19571</v>
      </c>
      <c r="C2575" s="6" t="s">
        <v>6</v>
      </c>
      <c r="D2575" s="6" t="s">
        <v>5</v>
      </c>
      <c r="E2575" s="7">
        <v>45136</v>
      </c>
    </row>
    <row r="2576" spans="1:5" x14ac:dyDescent="0.2">
      <c r="A2576" s="5">
        <v>43465</v>
      </c>
      <c r="B2576" s="40">
        <v>19592</v>
      </c>
      <c r="C2576" s="6" t="s">
        <v>6</v>
      </c>
      <c r="D2576" s="6" t="s">
        <v>5</v>
      </c>
      <c r="E2576" s="7">
        <v>56492.800000000003</v>
      </c>
    </row>
    <row r="2577" spans="1:5" x14ac:dyDescent="0.2">
      <c r="A2577" s="5">
        <v>43465</v>
      </c>
      <c r="B2577" s="40">
        <v>19607</v>
      </c>
      <c r="C2577" s="6" t="s">
        <v>7</v>
      </c>
      <c r="D2577" s="6" t="s">
        <v>5</v>
      </c>
      <c r="E2577" s="7">
        <v>86835.44</v>
      </c>
    </row>
    <row r="2578" spans="1:5" x14ac:dyDescent="0.2">
      <c r="A2578" s="5">
        <v>43465</v>
      </c>
      <c r="B2578" s="40">
        <v>19631</v>
      </c>
      <c r="C2578" s="6" t="s">
        <v>7</v>
      </c>
      <c r="D2578" s="6" t="s">
        <v>5</v>
      </c>
      <c r="E2578" s="7">
        <v>74531.710000000006</v>
      </c>
    </row>
    <row r="2579" spans="1:5" x14ac:dyDescent="0.2">
      <c r="A2579" s="5">
        <v>43465</v>
      </c>
      <c r="B2579" s="40">
        <v>19632</v>
      </c>
      <c r="C2579" s="6" t="s">
        <v>6</v>
      </c>
      <c r="D2579" s="6" t="s">
        <v>5</v>
      </c>
      <c r="E2579" s="7">
        <v>42744</v>
      </c>
    </row>
    <row r="2580" spans="1:5" x14ac:dyDescent="0.2">
      <c r="A2580" s="5">
        <v>43465</v>
      </c>
      <c r="B2580" s="40">
        <v>19633</v>
      </c>
      <c r="C2580" s="6" t="s">
        <v>6</v>
      </c>
      <c r="D2580" s="6" t="s">
        <v>5</v>
      </c>
      <c r="E2580" s="7">
        <v>49608</v>
      </c>
    </row>
    <row r="2581" spans="1:5" x14ac:dyDescent="0.2">
      <c r="A2581" s="5">
        <v>43465</v>
      </c>
      <c r="B2581" s="40">
        <v>19635</v>
      </c>
      <c r="C2581" s="6" t="s">
        <v>7</v>
      </c>
      <c r="D2581" s="6" t="s">
        <v>5</v>
      </c>
      <c r="E2581" s="7">
        <v>74026.41</v>
      </c>
    </row>
    <row r="2582" spans="1:5" x14ac:dyDescent="0.2">
      <c r="A2582" s="5">
        <v>43465</v>
      </c>
      <c r="B2582" s="40">
        <v>19639</v>
      </c>
      <c r="C2582" s="6" t="s">
        <v>6</v>
      </c>
      <c r="D2582" s="6" t="s">
        <v>5</v>
      </c>
      <c r="E2582" s="7">
        <v>47216</v>
      </c>
    </row>
    <row r="2583" spans="1:5" x14ac:dyDescent="0.2">
      <c r="A2583" s="5">
        <v>43465</v>
      </c>
      <c r="B2583" s="40">
        <v>19677</v>
      </c>
      <c r="C2583" s="6" t="s">
        <v>6</v>
      </c>
      <c r="D2583" s="6" t="s">
        <v>5</v>
      </c>
      <c r="E2583" s="7">
        <v>52020.800000000003</v>
      </c>
    </row>
    <row r="2584" spans="1:5" x14ac:dyDescent="0.2">
      <c r="A2584" s="5">
        <v>43465</v>
      </c>
      <c r="B2584" s="40">
        <v>19678</v>
      </c>
      <c r="C2584" s="6" t="s">
        <v>7</v>
      </c>
      <c r="D2584" s="6" t="s">
        <v>5</v>
      </c>
      <c r="E2584" s="7">
        <v>80439.78</v>
      </c>
    </row>
    <row r="2585" spans="1:5" x14ac:dyDescent="0.2">
      <c r="A2585" s="5">
        <v>43465</v>
      </c>
      <c r="B2585" s="40">
        <v>19682</v>
      </c>
      <c r="C2585" s="6" t="s">
        <v>7</v>
      </c>
      <c r="D2585" s="6" t="s">
        <v>5</v>
      </c>
      <c r="E2585" s="7">
        <v>92430</v>
      </c>
    </row>
    <row r="2586" spans="1:5" x14ac:dyDescent="0.2">
      <c r="A2586" s="5">
        <v>43465</v>
      </c>
      <c r="B2586" s="40">
        <v>19695</v>
      </c>
      <c r="C2586" s="6" t="s">
        <v>6</v>
      </c>
      <c r="D2586" s="6" t="s">
        <v>5</v>
      </c>
      <c r="E2586" s="7">
        <v>47673.599999999999</v>
      </c>
    </row>
    <row r="2587" spans="1:5" x14ac:dyDescent="0.2">
      <c r="A2587" s="5">
        <v>43465</v>
      </c>
      <c r="B2587" s="40">
        <v>19710</v>
      </c>
      <c r="C2587" s="6" t="s">
        <v>6</v>
      </c>
      <c r="D2587" s="6" t="s">
        <v>5</v>
      </c>
      <c r="E2587" s="7">
        <v>49546</v>
      </c>
    </row>
    <row r="2588" spans="1:5" x14ac:dyDescent="0.2">
      <c r="A2588" s="5">
        <v>43465</v>
      </c>
      <c r="B2588" s="40">
        <v>19711</v>
      </c>
      <c r="C2588" s="6" t="s">
        <v>6</v>
      </c>
      <c r="D2588" s="6" t="s">
        <v>5</v>
      </c>
      <c r="E2588" s="7">
        <v>47444.800000000003</v>
      </c>
    </row>
    <row r="2589" spans="1:5" x14ac:dyDescent="0.2">
      <c r="A2589" s="5">
        <v>43465</v>
      </c>
      <c r="B2589" s="40">
        <v>19722</v>
      </c>
      <c r="C2589" s="6" t="s">
        <v>6</v>
      </c>
      <c r="D2589" s="6" t="s">
        <v>5</v>
      </c>
      <c r="E2589" s="7">
        <v>51958.400000000001</v>
      </c>
    </row>
    <row r="2590" spans="1:5" x14ac:dyDescent="0.2">
      <c r="A2590" s="5">
        <v>43465</v>
      </c>
      <c r="B2590" s="40">
        <v>19725</v>
      </c>
      <c r="C2590" s="6" t="s">
        <v>6</v>
      </c>
      <c r="D2590" s="6" t="s">
        <v>5</v>
      </c>
      <c r="E2590" s="7">
        <v>47257.599999999999</v>
      </c>
    </row>
    <row r="2591" spans="1:5" x14ac:dyDescent="0.2">
      <c r="A2591" s="5">
        <v>43465</v>
      </c>
      <c r="B2591" s="40">
        <v>19726</v>
      </c>
      <c r="C2591" s="6" t="s">
        <v>6</v>
      </c>
      <c r="D2591" s="6" t="s">
        <v>5</v>
      </c>
      <c r="E2591" s="7">
        <v>38168</v>
      </c>
    </row>
    <row r="2592" spans="1:5" x14ac:dyDescent="0.2">
      <c r="A2592" s="5">
        <v>43465</v>
      </c>
      <c r="B2592" s="40">
        <v>19730</v>
      </c>
      <c r="C2592" s="6" t="s">
        <v>6</v>
      </c>
      <c r="D2592" s="6" t="s">
        <v>5</v>
      </c>
      <c r="E2592" s="7">
        <v>42640</v>
      </c>
    </row>
    <row r="2593" spans="1:5" x14ac:dyDescent="0.2">
      <c r="A2593" s="5">
        <v>43465</v>
      </c>
      <c r="B2593" s="40">
        <v>19732</v>
      </c>
      <c r="C2593" s="6" t="s">
        <v>6</v>
      </c>
      <c r="D2593" s="6" t="s">
        <v>5</v>
      </c>
      <c r="E2593" s="7">
        <v>44179.199999999997</v>
      </c>
    </row>
    <row r="2594" spans="1:5" x14ac:dyDescent="0.2">
      <c r="A2594" s="5">
        <v>43465</v>
      </c>
      <c r="B2594" s="40">
        <v>19739</v>
      </c>
      <c r="C2594" s="6" t="s">
        <v>6</v>
      </c>
      <c r="D2594" s="6" t="s">
        <v>5</v>
      </c>
      <c r="E2594" s="7">
        <v>78540.800000000003</v>
      </c>
    </row>
    <row r="2595" spans="1:5" x14ac:dyDescent="0.2">
      <c r="A2595" s="5">
        <v>43465</v>
      </c>
      <c r="B2595" s="40">
        <v>19742</v>
      </c>
      <c r="C2595" s="6" t="s">
        <v>6</v>
      </c>
      <c r="D2595" s="6" t="s">
        <v>5</v>
      </c>
      <c r="E2595" s="7">
        <v>42286.400000000001</v>
      </c>
    </row>
    <row r="2596" spans="1:5" x14ac:dyDescent="0.2">
      <c r="A2596" s="5">
        <v>43465</v>
      </c>
      <c r="B2596" s="40">
        <v>19743</v>
      </c>
      <c r="C2596" s="6" t="s">
        <v>6</v>
      </c>
      <c r="D2596" s="6" t="s">
        <v>5</v>
      </c>
      <c r="E2596" s="7">
        <v>42286.400000000001</v>
      </c>
    </row>
    <row r="2597" spans="1:5" x14ac:dyDescent="0.2">
      <c r="A2597" s="5">
        <v>43465</v>
      </c>
      <c r="B2597" s="40">
        <v>19744</v>
      </c>
      <c r="C2597" s="6" t="s">
        <v>6</v>
      </c>
      <c r="D2597" s="6" t="s">
        <v>5</v>
      </c>
      <c r="E2597" s="7">
        <v>46072</v>
      </c>
    </row>
    <row r="2598" spans="1:5" x14ac:dyDescent="0.2">
      <c r="A2598" s="5">
        <v>43465</v>
      </c>
      <c r="B2598" s="40">
        <v>19761</v>
      </c>
      <c r="C2598" s="6" t="s">
        <v>20</v>
      </c>
      <c r="D2598" s="6" t="s">
        <v>5</v>
      </c>
      <c r="E2598" s="7">
        <v>41142</v>
      </c>
    </row>
    <row r="2599" spans="1:5" x14ac:dyDescent="0.2">
      <c r="A2599" s="5">
        <v>43465</v>
      </c>
      <c r="B2599" s="40">
        <v>19762</v>
      </c>
      <c r="C2599" s="6" t="s">
        <v>20</v>
      </c>
      <c r="D2599" s="6" t="s">
        <v>5</v>
      </c>
      <c r="E2599" s="7">
        <v>40498</v>
      </c>
    </row>
    <row r="2600" spans="1:5" x14ac:dyDescent="0.2">
      <c r="A2600" s="5">
        <v>43465</v>
      </c>
      <c r="B2600" s="40">
        <v>19767</v>
      </c>
      <c r="C2600" s="6" t="s">
        <v>6</v>
      </c>
      <c r="D2600" s="6" t="s">
        <v>5</v>
      </c>
      <c r="E2600" s="7">
        <v>41954</v>
      </c>
    </row>
    <row r="2601" spans="1:5" x14ac:dyDescent="0.2">
      <c r="A2601" s="5">
        <v>43465</v>
      </c>
      <c r="B2601" s="40">
        <v>19769</v>
      </c>
      <c r="C2601" s="6" t="s">
        <v>6</v>
      </c>
      <c r="D2601" s="6" t="s">
        <v>5</v>
      </c>
      <c r="E2601" s="7">
        <v>49462.400000000001</v>
      </c>
    </row>
    <row r="2602" spans="1:5" x14ac:dyDescent="0.2">
      <c r="A2602" s="5">
        <v>43465</v>
      </c>
      <c r="B2602" s="40">
        <v>19774</v>
      </c>
      <c r="C2602" s="6" t="s">
        <v>20</v>
      </c>
      <c r="D2602" s="6" t="s">
        <v>5</v>
      </c>
      <c r="E2602" s="7">
        <v>40498</v>
      </c>
    </row>
    <row r="2603" spans="1:5" x14ac:dyDescent="0.2">
      <c r="A2603" s="5">
        <v>43465</v>
      </c>
      <c r="B2603" s="40">
        <v>19798</v>
      </c>
      <c r="C2603" s="6" t="s">
        <v>6</v>
      </c>
      <c r="D2603" s="6" t="s">
        <v>5</v>
      </c>
      <c r="E2603" s="7">
        <v>42182.400000000001</v>
      </c>
    </row>
    <row r="2604" spans="1:5" x14ac:dyDescent="0.2">
      <c r="A2604" s="5">
        <v>43465</v>
      </c>
      <c r="B2604" s="40">
        <v>19801</v>
      </c>
      <c r="C2604" s="6" t="s">
        <v>6</v>
      </c>
      <c r="D2604" s="6" t="s">
        <v>5</v>
      </c>
      <c r="E2604" s="7">
        <v>42224</v>
      </c>
    </row>
    <row r="2605" spans="1:5" x14ac:dyDescent="0.2">
      <c r="A2605" s="5">
        <v>43465</v>
      </c>
      <c r="B2605" s="40">
        <v>19802</v>
      </c>
      <c r="C2605" s="6" t="s">
        <v>6</v>
      </c>
      <c r="D2605" s="6" t="s">
        <v>5</v>
      </c>
      <c r="E2605" s="7">
        <v>42224</v>
      </c>
    </row>
    <row r="2606" spans="1:5" x14ac:dyDescent="0.2">
      <c r="A2606" s="5">
        <v>43465</v>
      </c>
      <c r="B2606" s="40">
        <v>19806</v>
      </c>
      <c r="C2606" s="6" t="s">
        <v>6</v>
      </c>
      <c r="D2606" s="6" t="s">
        <v>5</v>
      </c>
      <c r="E2606" s="7">
        <v>42182.400000000001</v>
      </c>
    </row>
    <row r="2607" spans="1:5" x14ac:dyDescent="0.2">
      <c r="A2607" s="5">
        <v>43465</v>
      </c>
      <c r="B2607" s="40">
        <v>19823</v>
      </c>
      <c r="C2607" s="6" t="s">
        <v>6</v>
      </c>
      <c r="D2607" s="6" t="s">
        <v>5</v>
      </c>
      <c r="E2607" s="7">
        <v>46259.199999999997</v>
      </c>
    </row>
    <row r="2608" spans="1:5" x14ac:dyDescent="0.2">
      <c r="A2608" s="5">
        <v>43465</v>
      </c>
      <c r="B2608" s="40">
        <v>19824</v>
      </c>
      <c r="C2608" s="6" t="s">
        <v>6</v>
      </c>
      <c r="D2608" s="6" t="s">
        <v>5</v>
      </c>
      <c r="E2608" s="7">
        <v>40872</v>
      </c>
    </row>
    <row r="2609" spans="1:5" x14ac:dyDescent="0.2">
      <c r="A2609" s="5">
        <v>43465</v>
      </c>
      <c r="B2609" s="40">
        <v>19879</v>
      </c>
      <c r="C2609" s="6" t="s">
        <v>7</v>
      </c>
      <c r="D2609" s="6" t="s">
        <v>5</v>
      </c>
      <c r="E2609" s="7">
        <v>93867.8</v>
      </c>
    </row>
    <row r="2610" spans="1:5" x14ac:dyDescent="0.2">
      <c r="A2610" s="5">
        <v>43465</v>
      </c>
      <c r="B2610" s="40">
        <v>19889</v>
      </c>
      <c r="C2610" s="6" t="s">
        <v>6</v>
      </c>
      <c r="D2610" s="6" t="s">
        <v>5</v>
      </c>
      <c r="E2610" s="7">
        <v>44699.199999999997</v>
      </c>
    </row>
    <row r="2611" spans="1:5" x14ac:dyDescent="0.2">
      <c r="A2611" s="5">
        <v>43465</v>
      </c>
      <c r="B2611" s="40">
        <v>19908</v>
      </c>
      <c r="C2611" s="6" t="s">
        <v>6</v>
      </c>
      <c r="D2611" s="6" t="s">
        <v>5</v>
      </c>
      <c r="E2611" s="7">
        <v>48131.199999999997</v>
      </c>
    </row>
    <row r="2612" spans="1:5" x14ac:dyDescent="0.2">
      <c r="A2612" s="5">
        <v>43465</v>
      </c>
      <c r="B2612" s="40">
        <v>19921</v>
      </c>
      <c r="C2612" s="6" t="s">
        <v>6</v>
      </c>
      <c r="D2612" s="6" t="s">
        <v>5</v>
      </c>
      <c r="E2612" s="7">
        <v>62628.800000000003</v>
      </c>
    </row>
    <row r="2613" spans="1:5" x14ac:dyDescent="0.2">
      <c r="A2613" s="5">
        <v>43465</v>
      </c>
      <c r="B2613" s="40">
        <v>19932</v>
      </c>
      <c r="C2613" s="6" t="s">
        <v>6</v>
      </c>
      <c r="D2613" s="6" t="s">
        <v>5</v>
      </c>
      <c r="E2613" s="7">
        <v>39603.199999999997</v>
      </c>
    </row>
    <row r="2614" spans="1:5" x14ac:dyDescent="0.2">
      <c r="A2614" s="5">
        <v>43465</v>
      </c>
      <c r="B2614" s="40">
        <v>19933</v>
      </c>
      <c r="C2614" s="6" t="s">
        <v>7</v>
      </c>
      <c r="D2614" s="6" t="s">
        <v>5</v>
      </c>
      <c r="E2614" s="7">
        <v>90045</v>
      </c>
    </row>
    <row r="2615" spans="1:5" x14ac:dyDescent="0.2">
      <c r="A2615" s="5">
        <v>43465</v>
      </c>
      <c r="B2615" s="40">
        <v>19934</v>
      </c>
      <c r="C2615" s="6" t="s">
        <v>6</v>
      </c>
      <c r="D2615" s="6" t="s">
        <v>5</v>
      </c>
      <c r="E2615" s="7">
        <v>40331.199999999997</v>
      </c>
    </row>
    <row r="2616" spans="1:5" x14ac:dyDescent="0.2">
      <c r="A2616" s="5">
        <v>43465</v>
      </c>
      <c r="B2616" s="40">
        <v>19937</v>
      </c>
      <c r="C2616" s="6" t="s">
        <v>6</v>
      </c>
      <c r="D2616" s="6" t="s">
        <v>5</v>
      </c>
      <c r="E2616" s="7">
        <v>40851.199999999997</v>
      </c>
    </row>
    <row r="2617" spans="1:5" x14ac:dyDescent="0.2">
      <c r="A2617" s="5">
        <v>43465</v>
      </c>
      <c r="B2617" s="40">
        <v>19940</v>
      </c>
      <c r="C2617" s="6" t="s">
        <v>6</v>
      </c>
      <c r="D2617" s="6" t="s">
        <v>5</v>
      </c>
      <c r="E2617" s="7">
        <v>43347</v>
      </c>
    </row>
    <row r="2618" spans="1:5" x14ac:dyDescent="0.2">
      <c r="A2618" s="5">
        <v>43465</v>
      </c>
      <c r="B2618" s="40">
        <v>19947</v>
      </c>
      <c r="C2618" s="6" t="s">
        <v>6</v>
      </c>
      <c r="D2618" s="6" t="s">
        <v>5</v>
      </c>
      <c r="E2618" s="7">
        <v>40164.800000000003</v>
      </c>
    </row>
    <row r="2619" spans="1:5" x14ac:dyDescent="0.2">
      <c r="A2619" s="5">
        <v>43465</v>
      </c>
      <c r="B2619" s="40">
        <v>19950</v>
      </c>
      <c r="C2619" s="6" t="s">
        <v>6</v>
      </c>
      <c r="D2619" s="6" t="s">
        <v>5</v>
      </c>
      <c r="E2619" s="7">
        <v>44782.400000000001</v>
      </c>
    </row>
    <row r="2620" spans="1:5" x14ac:dyDescent="0.2">
      <c r="A2620" s="5">
        <v>43465</v>
      </c>
      <c r="B2620" s="40">
        <v>19951</v>
      </c>
      <c r="C2620" s="6" t="s">
        <v>6</v>
      </c>
      <c r="D2620" s="6" t="s">
        <v>5</v>
      </c>
      <c r="E2620" s="7">
        <v>40705.599999999999</v>
      </c>
    </row>
    <row r="2621" spans="1:5" x14ac:dyDescent="0.2">
      <c r="A2621" s="5">
        <v>43465</v>
      </c>
      <c r="B2621" s="40">
        <v>19952</v>
      </c>
      <c r="C2621" s="6" t="s">
        <v>6</v>
      </c>
      <c r="D2621" s="6" t="s">
        <v>5</v>
      </c>
      <c r="E2621" s="7">
        <v>59113.599999999999</v>
      </c>
    </row>
    <row r="2622" spans="1:5" x14ac:dyDescent="0.2">
      <c r="A2622" s="5">
        <v>43465</v>
      </c>
      <c r="B2622" s="40">
        <v>20014</v>
      </c>
      <c r="C2622" s="6" t="s">
        <v>6</v>
      </c>
      <c r="D2622" s="6" t="s">
        <v>5</v>
      </c>
      <c r="E2622" s="7">
        <v>42328</v>
      </c>
    </row>
    <row r="2623" spans="1:5" x14ac:dyDescent="0.2">
      <c r="A2623" s="5">
        <v>43465</v>
      </c>
      <c r="B2623" s="40">
        <v>20017</v>
      </c>
      <c r="C2623" s="6" t="s">
        <v>6</v>
      </c>
      <c r="D2623" s="6" t="s">
        <v>5</v>
      </c>
      <c r="E2623" s="7">
        <v>42286</v>
      </c>
    </row>
    <row r="2624" spans="1:5" x14ac:dyDescent="0.2">
      <c r="A2624" s="5">
        <v>43465</v>
      </c>
      <c r="B2624" s="40">
        <v>20018</v>
      </c>
      <c r="C2624" s="6" t="s">
        <v>6</v>
      </c>
      <c r="D2624" s="6" t="s">
        <v>5</v>
      </c>
      <c r="E2624" s="7">
        <v>44554</v>
      </c>
    </row>
    <row r="2625" spans="1:5" x14ac:dyDescent="0.2">
      <c r="A2625" s="5">
        <v>43465</v>
      </c>
      <c r="B2625" s="40">
        <v>20019</v>
      </c>
      <c r="C2625" s="6" t="s">
        <v>6</v>
      </c>
      <c r="D2625" s="6" t="s">
        <v>5</v>
      </c>
      <c r="E2625" s="7">
        <v>42286.400000000001</v>
      </c>
    </row>
    <row r="2626" spans="1:5" x14ac:dyDescent="0.2">
      <c r="A2626" s="5">
        <v>43465</v>
      </c>
      <c r="B2626" s="40">
        <v>20049</v>
      </c>
      <c r="C2626" s="6" t="s">
        <v>20</v>
      </c>
      <c r="D2626" s="6" t="s">
        <v>5</v>
      </c>
      <c r="E2626" s="7">
        <v>45323</v>
      </c>
    </row>
    <row r="2627" spans="1:5" x14ac:dyDescent="0.2">
      <c r="A2627" s="5">
        <v>43465</v>
      </c>
      <c r="B2627" s="40">
        <v>20050</v>
      </c>
      <c r="C2627" s="6" t="s">
        <v>6</v>
      </c>
      <c r="D2627" s="6" t="s">
        <v>5</v>
      </c>
      <c r="E2627" s="7">
        <v>53435.199999999997</v>
      </c>
    </row>
    <row r="2628" spans="1:5" x14ac:dyDescent="0.2">
      <c r="A2628" s="5">
        <v>43465</v>
      </c>
      <c r="B2628" s="40">
        <v>20054</v>
      </c>
      <c r="C2628" s="6" t="s">
        <v>6</v>
      </c>
      <c r="D2628" s="6" t="s">
        <v>5</v>
      </c>
      <c r="E2628" s="7">
        <v>40768</v>
      </c>
    </row>
    <row r="2629" spans="1:5" x14ac:dyDescent="0.2">
      <c r="A2629" s="5">
        <v>43465</v>
      </c>
      <c r="B2629" s="40">
        <v>20058</v>
      </c>
      <c r="C2629" s="6" t="s">
        <v>7</v>
      </c>
      <c r="D2629" s="6" t="s">
        <v>5</v>
      </c>
      <c r="E2629" s="7">
        <v>205800</v>
      </c>
    </row>
    <row r="2630" spans="1:5" x14ac:dyDescent="0.2">
      <c r="A2630" s="5">
        <v>43465</v>
      </c>
      <c r="B2630" s="40">
        <v>20063</v>
      </c>
      <c r="C2630" s="6" t="s">
        <v>20</v>
      </c>
      <c r="D2630" s="6" t="s">
        <v>5</v>
      </c>
      <c r="E2630" s="7">
        <v>45427</v>
      </c>
    </row>
    <row r="2631" spans="1:5" x14ac:dyDescent="0.2">
      <c r="A2631" s="5">
        <v>43465</v>
      </c>
      <c r="B2631" s="40">
        <v>20076</v>
      </c>
      <c r="C2631" s="6" t="s">
        <v>7</v>
      </c>
      <c r="D2631" s="6" t="s">
        <v>5</v>
      </c>
      <c r="E2631" s="7">
        <v>55350</v>
      </c>
    </row>
    <row r="2632" spans="1:5" x14ac:dyDescent="0.2">
      <c r="A2632" s="5">
        <v>43465</v>
      </c>
      <c r="B2632" s="40">
        <v>20081</v>
      </c>
      <c r="C2632" s="6" t="s">
        <v>20</v>
      </c>
      <c r="D2632" s="6" t="s">
        <v>5</v>
      </c>
      <c r="E2632" s="7">
        <v>41142</v>
      </c>
    </row>
    <row r="2633" spans="1:5" x14ac:dyDescent="0.2">
      <c r="A2633" s="5">
        <v>43465</v>
      </c>
      <c r="B2633" s="40">
        <v>20096</v>
      </c>
      <c r="C2633" s="6" t="s">
        <v>20</v>
      </c>
      <c r="D2633" s="6" t="s">
        <v>5</v>
      </c>
      <c r="E2633" s="7">
        <v>37544</v>
      </c>
    </row>
    <row r="2634" spans="1:5" x14ac:dyDescent="0.2">
      <c r="A2634" s="5">
        <v>43465</v>
      </c>
      <c r="B2634" s="40">
        <v>20102</v>
      </c>
      <c r="C2634" s="6" t="s">
        <v>20</v>
      </c>
      <c r="D2634" s="6" t="s">
        <v>5</v>
      </c>
      <c r="E2634" s="7">
        <v>37461</v>
      </c>
    </row>
    <row r="2635" spans="1:5" x14ac:dyDescent="0.2">
      <c r="A2635" s="5">
        <v>43465</v>
      </c>
      <c r="B2635" s="40">
        <v>20117</v>
      </c>
      <c r="C2635" s="6" t="s">
        <v>7</v>
      </c>
      <c r="D2635" s="6" t="s">
        <v>5</v>
      </c>
      <c r="E2635" s="7">
        <v>83700.5</v>
      </c>
    </row>
    <row r="2636" spans="1:5" x14ac:dyDescent="0.2">
      <c r="A2636" s="5">
        <v>43465</v>
      </c>
      <c r="B2636" s="40">
        <v>20127</v>
      </c>
      <c r="C2636" s="6" t="s">
        <v>7</v>
      </c>
      <c r="D2636" s="6" t="s">
        <v>5</v>
      </c>
      <c r="E2636" s="7">
        <v>94906.71</v>
      </c>
    </row>
    <row r="2637" spans="1:5" x14ac:dyDescent="0.2">
      <c r="A2637" s="5">
        <v>43465</v>
      </c>
      <c r="B2637" s="40">
        <v>20130</v>
      </c>
      <c r="C2637" s="6" t="s">
        <v>6</v>
      </c>
      <c r="D2637" s="6" t="s">
        <v>5</v>
      </c>
      <c r="E2637" s="7">
        <v>44636.800000000003</v>
      </c>
    </row>
    <row r="2638" spans="1:5" x14ac:dyDescent="0.2">
      <c r="A2638" s="5">
        <v>43465</v>
      </c>
      <c r="B2638" s="40">
        <v>20137</v>
      </c>
      <c r="C2638" s="6" t="s">
        <v>6</v>
      </c>
      <c r="D2638" s="6" t="s">
        <v>5</v>
      </c>
      <c r="E2638" s="7">
        <v>37107.199999999997</v>
      </c>
    </row>
    <row r="2639" spans="1:5" x14ac:dyDescent="0.2">
      <c r="A2639" s="5">
        <v>43465</v>
      </c>
      <c r="B2639" s="40">
        <v>20138</v>
      </c>
      <c r="C2639" s="6" t="s">
        <v>6</v>
      </c>
      <c r="D2639" s="6" t="s">
        <v>5</v>
      </c>
      <c r="E2639" s="7">
        <v>44699.199999999997</v>
      </c>
    </row>
    <row r="2640" spans="1:5" x14ac:dyDescent="0.2">
      <c r="A2640" s="5">
        <v>43465</v>
      </c>
      <c r="B2640" s="40">
        <v>20139</v>
      </c>
      <c r="C2640" s="6" t="s">
        <v>6</v>
      </c>
      <c r="D2640" s="6" t="s">
        <v>5</v>
      </c>
      <c r="E2640" s="7">
        <v>44636.800000000003</v>
      </c>
    </row>
    <row r="2641" spans="1:5" x14ac:dyDescent="0.2">
      <c r="A2641" s="5">
        <v>43465</v>
      </c>
      <c r="B2641" s="40">
        <v>20141</v>
      </c>
      <c r="C2641" s="6" t="s">
        <v>6</v>
      </c>
      <c r="D2641" s="6" t="s">
        <v>5</v>
      </c>
      <c r="E2641" s="7">
        <v>39124.800000000003</v>
      </c>
    </row>
    <row r="2642" spans="1:5" x14ac:dyDescent="0.2">
      <c r="A2642" s="5">
        <v>43465</v>
      </c>
      <c r="B2642" s="40">
        <v>20142</v>
      </c>
      <c r="C2642" s="6" t="s">
        <v>6</v>
      </c>
      <c r="D2642" s="6" t="s">
        <v>5</v>
      </c>
      <c r="E2642" s="7">
        <v>39000</v>
      </c>
    </row>
    <row r="2643" spans="1:5" x14ac:dyDescent="0.2">
      <c r="A2643" s="5">
        <v>43465</v>
      </c>
      <c r="B2643" s="40">
        <v>20143</v>
      </c>
      <c r="C2643" s="6" t="s">
        <v>7</v>
      </c>
      <c r="D2643" s="6" t="s">
        <v>5</v>
      </c>
      <c r="E2643" s="7">
        <v>69325.69</v>
      </c>
    </row>
    <row r="2644" spans="1:5" x14ac:dyDescent="0.2">
      <c r="A2644" s="5">
        <v>43465</v>
      </c>
      <c r="B2644" s="40">
        <v>20146</v>
      </c>
      <c r="C2644" s="6" t="s">
        <v>7</v>
      </c>
      <c r="D2644" s="6" t="s">
        <v>5</v>
      </c>
      <c r="E2644" s="7">
        <v>116800.71</v>
      </c>
    </row>
    <row r="2645" spans="1:5" x14ac:dyDescent="0.2">
      <c r="A2645" s="5">
        <v>43465</v>
      </c>
      <c r="B2645" s="40">
        <v>20156</v>
      </c>
      <c r="C2645" s="6" t="s">
        <v>6</v>
      </c>
      <c r="D2645" s="6" t="s">
        <v>5</v>
      </c>
      <c r="E2645" s="7">
        <v>40976</v>
      </c>
    </row>
    <row r="2646" spans="1:5" x14ac:dyDescent="0.2">
      <c r="A2646" s="5">
        <v>43465</v>
      </c>
      <c r="B2646" s="40">
        <v>20158</v>
      </c>
      <c r="C2646" s="6" t="s">
        <v>6</v>
      </c>
      <c r="D2646" s="6" t="s">
        <v>5</v>
      </c>
      <c r="E2646" s="7">
        <v>41017.599999999999</v>
      </c>
    </row>
    <row r="2647" spans="1:5" x14ac:dyDescent="0.2">
      <c r="A2647" s="5">
        <v>43465</v>
      </c>
      <c r="B2647" s="40">
        <v>20164</v>
      </c>
      <c r="C2647" s="6" t="s">
        <v>7</v>
      </c>
      <c r="D2647" s="6" t="s">
        <v>5</v>
      </c>
      <c r="E2647" s="7">
        <v>154127.03</v>
      </c>
    </row>
    <row r="2648" spans="1:5" x14ac:dyDescent="0.2">
      <c r="A2648" s="5">
        <v>43465</v>
      </c>
      <c r="B2648" s="40">
        <v>20165</v>
      </c>
      <c r="C2648" s="6" t="s">
        <v>6</v>
      </c>
      <c r="D2648" s="6" t="s">
        <v>5</v>
      </c>
      <c r="E2648" s="7">
        <v>41017.599999999999</v>
      </c>
    </row>
    <row r="2649" spans="1:5" x14ac:dyDescent="0.2">
      <c r="A2649" s="5">
        <v>43465</v>
      </c>
      <c r="B2649" s="40">
        <v>20173</v>
      </c>
      <c r="C2649" s="6" t="s">
        <v>6</v>
      </c>
      <c r="D2649" s="6" t="s">
        <v>5</v>
      </c>
      <c r="E2649" s="7">
        <v>39520</v>
      </c>
    </row>
    <row r="2650" spans="1:5" x14ac:dyDescent="0.2">
      <c r="A2650" s="5">
        <v>43465</v>
      </c>
      <c r="B2650" s="40">
        <v>20183</v>
      </c>
      <c r="C2650" s="6" t="s">
        <v>6</v>
      </c>
      <c r="D2650" s="6" t="s">
        <v>5</v>
      </c>
      <c r="E2650" s="7">
        <v>35401.599999999999</v>
      </c>
    </row>
    <row r="2651" spans="1:5" x14ac:dyDescent="0.2">
      <c r="A2651" s="5">
        <v>43465</v>
      </c>
      <c r="B2651" s="40">
        <v>20199</v>
      </c>
      <c r="C2651" s="6" t="s">
        <v>20</v>
      </c>
      <c r="D2651" s="6" t="s">
        <v>5</v>
      </c>
      <c r="E2651" s="7">
        <v>40498</v>
      </c>
    </row>
    <row r="2652" spans="1:5" x14ac:dyDescent="0.2">
      <c r="A2652" s="5">
        <v>43465</v>
      </c>
      <c r="B2652" s="40">
        <v>20227</v>
      </c>
      <c r="C2652" s="6" t="s">
        <v>6</v>
      </c>
      <c r="D2652" s="6" t="s">
        <v>5</v>
      </c>
      <c r="E2652" s="7">
        <v>41662.400000000001</v>
      </c>
    </row>
    <row r="2653" spans="1:5" x14ac:dyDescent="0.2">
      <c r="A2653" s="5">
        <v>43465</v>
      </c>
      <c r="B2653" s="40">
        <v>20237</v>
      </c>
      <c r="C2653" s="6" t="s">
        <v>20</v>
      </c>
      <c r="D2653" s="6" t="s">
        <v>5</v>
      </c>
      <c r="E2653" s="7">
        <v>38064</v>
      </c>
    </row>
    <row r="2654" spans="1:5" x14ac:dyDescent="0.2">
      <c r="A2654" s="5">
        <v>43465</v>
      </c>
      <c r="B2654" s="40">
        <v>20297</v>
      </c>
      <c r="C2654" s="6" t="s">
        <v>6</v>
      </c>
      <c r="D2654" s="6" t="s">
        <v>5</v>
      </c>
      <c r="E2654" s="7">
        <v>33259.199999999997</v>
      </c>
    </row>
    <row r="2655" spans="1:5" x14ac:dyDescent="0.2">
      <c r="A2655" s="5">
        <v>43465</v>
      </c>
      <c r="B2655" s="40">
        <v>20314</v>
      </c>
      <c r="C2655" s="6" t="s">
        <v>6</v>
      </c>
      <c r="D2655" s="6" t="s">
        <v>5</v>
      </c>
      <c r="E2655" s="7">
        <v>50752</v>
      </c>
    </row>
    <row r="2656" spans="1:5" x14ac:dyDescent="0.2">
      <c r="A2656" s="5">
        <v>43465</v>
      </c>
      <c r="B2656" s="40">
        <v>20318</v>
      </c>
      <c r="C2656" s="6" t="s">
        <v>6</v>
      </c>
      <c r="D2656" s="6" t="s">
        <v>5</v>
      </c>
      <c r="E2656" s="7">
        <v>35110.400000000001</v>
      </c>
    </row>
    <row r="2657" spans="1:5" x14ac:dyDescent="0.2">
      <c r="A2657" s="5">
        <v>43465</v>
      </c>
      <c r="B2657" s="40">
        <v>20324</v>
      </c>
      <c r="C2657" s="6" t="s">
        <v>20</v>
      </c>
      <c r="D2657" s="6" t="s">
        <v>5</v>
      </c>
      <c r="E2657" s="7">
        <v>33675</v>
      </c>
    </row>
    <row r="2658" spans="1:5" x14ac:dyDescent="0.2">
      <c r="A2658" s="5">
        <v>43465</v>
      </c>
      <c r="B2658" s="40">
        <v>20334</v>
      </c>
      <c r="C2658" s="6" t="s">
        <v>7</v>
      </c>
      <c r="D2658" s="6" t="s">
        <v>5</v>
      </c>
      <c r="E2658" s="7">
        <v>75998</v>
      </c>
    </row>
    <row r="2659" spans="1:5" x14ac:dyDescent="0.2">
      <c r="A2659" s="5">
        <v>43465</v>
      </c>
      <c r="B2659" s="40">
        <v>20335</v>
      </c>
      <c r="C2659" s="6" t="s">
        <v>6</v>
      </c>
      <c r="D2659" s="6" t="s">
        <v>5</v>
      </c>
      <c r="E2659" s="7">
        <v>50107.199999999997</v>
      </c>
    </row>
    <row r="2660" spans="1:5" x14ac:dyDescent="0.2">
      <c r="A2660" s="5">
        <v>43465</v>
      </c>
      <c r="B2660" s="40">
        <v>20336</v>
      </c>
      <c r="C2660" s="6" t="s">
        <v>7</v>
      </c>
      <c r="D2660" s="6" t="s">
        <v>5</v>
      </c>
      <c r="E2660" s="7">
        <v>59566</v>
      </c>
    </row>
    <row r="2661" spans="1:5" x14ac:dyDescent="0.2">
      <c r="A2661" s="5">
        <v>43465</v>
      </c>
      <c r="B2661" s="40">
        <v>20338</v>
      </c>
      <c r="C2661" s="6" t="s">
        <v>6</v>
      </c>
      <c r="D2661" s="6" t="s">
        <v>5</v>
      </c>
      <c r="E2661" s="7">
        <v>36004.800000000003</v>
      </c>
    </row>
    <row r="2662" spans="1:5" x14ac:dyDescent="0.2">
      <c r="A2662" s="5">
        <v>43465</v>
      </c>
      <c r="B2662" s="40">
        <v>20339</v>
      </c>
      <c r="C2662" s="6" t="s">
        <v>6</v>
      </c>
      <c r="D2662" s="6" t="s">
        <v>5</v>
      </c>
      <c r="E2662" s="7">
        <v>35256</v>
      </c>
    </row>
    <row r="2663" spans="1:5" x14ac:dyDescent="0.2">
      <c r="A2663" s="5">
        <v>43465</v>
      </c>
      <c r="B2663" s="40">
        <v>20340</v>
      </c>
      <c r="C2663" s="6" t="s">
        <v>6</v>
      </c>
      <c r="D2663" s="6" t="s">
        <v>5</v>
      </c>
      <c r="E2663" s="7">
        <v>35256</v>
      </c>
    </row>
    <row r="2664" spans="1:5" x14ac:dyDescent="0.2">
      <c r="A2664" s="5">
        <v>43465</v>
      </c>
      <c r="B2664" s="40">
        <v>20341</v>
      </c>
      <c r="C2664" s="6" t="s">
        <v>6</v>
      </c>
      <c r="D2664" s="6" t="s">
        <v>5</v>
      </c>
      <c r="E2664" s="7">
        <v>35256</v>
      </c>
    </row>
    <row r="2665" spans="1:5" x14ac:dyDescent="0.2">
      <c r="A2665" s="5">
        <v>43465</v>
      </c>
      <c r="B2665" s="40">
        <v>20342</v>
      </c>
      <c r="C2665" s="6" t="s">
        <v>6</v>
      </c>
      <c r="D2665" s="6" t="s">
        <v>5</v>
      </c>
      <c r="E2665" s="7">
        <v>35256</v>
      </c>
    </row>
    <row r="2666" spans="1:5" x14ac:dyDescent="0.2">
      <c r="A2666" s="5">
        <v>43465</v>
      </c>
      <c r="B2666" s="40">
        <v>20347</v>
      </c>
      <c r="C2666" s="6" t="s">
        <v>7</v>
      </c>
      <c r="D2666" s="6" t="s">
        <v>5</v>
      </c>
      <c r="E2666" s="7">
        <v>70000</v>
      </c>
    </row>
    <row r="2667" spans="1:5" x14ac:dyDescent="0.2">
      <c r="A2667" s="5">
        <v>43465</v>
      </c>
      <c r="B2667" s="40">
        <v>20350</v>
      </c>
      <c r="C2667" s="6" t="s">
        <v>6</v>
      </c>
      <c r="D2667" s="6" t="s">
        <v>5</v>
      </c>
      <c r="E2667" s="7">
        <v>37065.599999999999</v>
      </c>
    </row>
    <row r="2668" spans="1:5" x14ac:dyDescent="0.2">
      <c r="A2668" s="5">
        <v>43465</v>
      </c>
      <c r="B2668" s="40">
        <v>20353</v>
      </c>
      <c r="C2668" s="6" t="s">
        <v>6</v>
      </c>
      <c r="D2668" s="6" t="s">
        <v>5</v>
      </c>
      <c r="E2668" s="7">
        <v>38417.599999999999</v>
      </c>
    </row>
    <row r="2669" spans="1:5" x14ac:dyDescent="0.2">
      <c r="A2669" s="5">
        <v>43465</v>
      </c>
      <c r="B2669" s="40">
        <v>20356</v>
      </c>
      <c r="C2669" s="6" t="s">
        <v>6</v>
      </c>
      <c r="D2669" s="6" t="s">
        <v>5</v>
      </c>
      <c r="E2669" s="7">
        <v>34278.400000000001</v>
      </c>
    </row>
    <row r="2670" spans="1:5" x14ac:dyDescent="0.2">
      <c r="A2670" s="5">
        <v>43465</v>
      </c>
      <c r="B2670" s="40">
        <v>20357</v>
      </c>
      <c r="C2670" s="6" t="s">
        <v>6</v>
      </c>
      <c r="D2670" s="6" t="s">
        <v>5</v>
      </c>
      <c r="E2670" s="7">
        <v>49816</v>
      </c>
    </row>
    <row r="2671" spans="1:5" x14ac:dyDescent="0.2">
      <c r="A2671" s="5">
        <v>43465</v>
      </c>
      <c r="B2671" s="40">
        <v>20359</v>
      </c>
      <c r="C2671" s="6" t="s">
        <v>6</v>
      </c>
      <c r="D2671" s="6" t="s">
        <v>5</v>
      </c>
      <c r="E2671" s="7">
        <v>40892.800000000003</v>
      </c>
    </row>
    <row r="2672" spans="1:5" x14ac:dyDescent="0.2">
      <c r="A2672" s="5">
        <v>43465</v>
      </c>
      <c r="B2672" s="40">
        <v>20362</v>
      </c>
      <c r="C2672" s="6" t="s">
        <v>6</v>
      </c>
      <c r="D2672" s="6" t="s">
        <v>5</v>
      </c>
      <c r="E2672" s="7">
        <v>49171.199999999997</v>
      </c>
    </row>
    <row r="2673" spans="1:5" x14ac:dyDescent="0.2">
      <c r="A2673" s="5">
        <v>43465</v>
      </c>
      <c r="B2673" s="40">
        <v>20366</v>
      </c>
      <c r="C2673" s="6" t="s">
        <v>6</v>
      </c>
      <c r="D2673" s="6" t="s">
        <v>5</v>
      </c>
      <c r="E2673" s="7">
        <v>38376</v>
      </c>
    </row>
    <row r="2674" spans="1:5" x14ac:dyDescent="0.2">
      <c r="A2674" s="5">
        <v>43465</v>
      </c>
      <c r="B2674" s="40">
        <v>20369</v>
      </c>
      <c r="C2674" s="6" t="s">
        <v>7</v>
      </c>
      <c r="D2674" s="6" t="s">
        <v>5</v>
      </c>
      <c r="E2674" s="7">
        <v>116390</v>
      </c>
    </row>
    <row r="2675" spans="1:5" x14ac:dyDescent="0.2">
      <c r="A2675" s="5">
        <v>43465</v>
      </c>
      <c r="B2675" s="40">
        <v>20403</v>
      </c>
      <c r="C2675" s="6" t="s">
        <v>7</v>
      </c>
      <c r="D2675" s="6" t="s">
        <v>5</v>
      </c>
      <c r="E2675" s="7">
        <v>80106</v>
      </c>
    </row>
    <row r="2676" spans="1:5" x14ac:dyDescent="0.2">
      <c r="A2676" s="5">
        <v>43465</v>
      </c>
      <c r="B2676" s="40">
        <v>20405</v>
      </c>
      <c r="C2676" s="6" t="s">
        <v>6</v>
      </c>
      <c r="D2676" s="6" t="s">
        <v>5</v>
      </c>
      <c r="E2676" s="7">
        <v>40872</v>
      </c>
    </row>
    <row r="2677" spans="1:5" x14ac:dyDescent="0.2">
      <c r="A2677" s="5">
        <v>43465</v>
      </c>
      <c r="B2677" s="40">
        <v>20416</v>
      </c>
      <c r="C2677" s="6" t="s">
        <v>6</v>
      </c>
      <c r="D2677" s="6" t="s">
        <v>5</v>
      </c>
      <c r="E2677" s="7">
        <v>34278.400000000001</v>
      </c>
    </row>
    <row r="2678" spans="1:5" x14ac:dyDescent="0.2">
      <c r="A2678" s="5">
        <v>43465</v>
      </c>
      <c r="B2678" s="40">
        <v>20417</v>
      </c>
      <c r="C2678" s="6" t="s">
        <v>6</v>
      </c>
      <c r="D2678" s="6" t="s">
        <v>5</v>
      </c>
      <c r="E2678" s="7">
        <v>35713.599999999999</v>
      </c>
    </row>
    <row r="2679" spans="1:5" x14ac:dyDescent="0.2">
      <c r="A2679" s="5">
        <v>43465</v>
      </c>
      <c r="B2679" s="40">
        <v>20418</v>
      </c>
      <c r="C2679" s="6" t="s">
        <v>6</v>
      </c>
      <c r="D2679" s="6" t="s">
        <v>5</v>
      </c>
      <c r="E2679" s="7">
        <v>35776</v>
      </c>
    </row>
    <row r="2680" spans="1:5" x14ac:dyDescent="0.2">
      <c r="A2680" s="5">
        <v>43465</v>
      </c>
      <c r="B2680" s="40">
        <v>20419</v>
      </c>
      <c r="C2680" s="6" t="s">
        <v>6</v>
      </c>
      <c r="D2680" s="6" t="s">
        <v>5</v>
      </c>
      <c r="E2680" s="7">
        <v>34112</v>
      </c>
    </row>
    <row r="2681" spans="1:5" x14ac:dyDescent="0.2">
      <c r="A2681" s="5">
        <v>43465</v>
      </c>
      <c r="B2681" s="40">
        <v>20423</v>
      </c>
      <c r="C2681" s="6" t="s">
        <v>6</v>
      </c>
      <c r="D2681" s="6" t="s">
        <v>5</v>
      </c>
      <c r="E2681" s="7">
        <v>34278.400000000001</v>
      </c>
    </row>
    <row r="2682" spans="1:5" x14ac:dyDescent="0.2">
      <c r="A2682" s="5">
        <v>43465</v>
      </c>
      <c r="B2682" s="40">
        <v>20487</v>
      </c>
      <c r="C2682" s="6" t="s">
        <v>6</v>
      </c>
      <c r="D2682" s="6" t="s">
        <v>5</v>
      </c>
      <c r="E2682" s="7">
        <v>37252.800000000003</v>
      </c>
    </row>
    <row r="2683" spans="1:5" x14ac:dyDescent="0.2">
      <c r="A2683" s="5">
        <v>43465</v>
      </c>
      <c r="B2683" s="40">
        <v>20520</v>
      </c>
      <c r="C2683" s="6" t="s">
        <v>20</v>
      </c>
      <c r="D2683" s="6" t="s">
        <v>5</v>
      </c>
      <c r="E2683" s="7">
        <v>33675</v>
      </c>
    </row>
    <row r="2684" spans="1:5" x14ac:dyDescent="0.2">
      <c r="A2684" s="5">
        <v>43465</v>
      </c>
      <c r="B2684" s="40">
        <v>20521</v>
      </c>
      <c r="C2684" s="6" t="s">
        <v>20</v>
      </c>
      <c r="D2684" s="6" t="s">
        <v>5</v>
      </c>
      <c r="E2684" s="7">
        <v>30472</v>
      </c>
    </row>
    <row r="2685" spans="1:5" x14ac:dyDescent="0.2">
      <c r="A2685" s="5">
        <v>43465</v>
      </c>
      <c r="B2685" s="40">
        <v>20522</v>
      </c>
      <c r="C2685" s="6" t="s">
        <v>20</v>
      </c>
      <c r="D2685" s="6" t="s">
        <v>5</v>
      </c>
      <c r="E2685" s="7">
        <v>31907</v>
      </c>
    </row>
    <row r="2686" spans="1:5" x14ac:dyDescent="0.2">
      <c r="A2686" s="5">
        <v>43465</v>
      </c>
      <c r="B2686" s="40">
        <v>20523</v>
      </c>
      <c r="C2686" s="6" t="s">
        <v>20</v>
      </c>
      <c r="D2686" s="6" t="s">
        <v>5</v>
      </c>
      <c r="E2686" s="7">
        <v>31907</v>
      </c>
    </row>
    <row r="2687" spans="1:5" x14ac:dyDescent="0.2">
      <c r="A2687" s="5">
        <v>43465</v>
      </c>
      <c r="B2687" s="40">
        <v>20524</v>
      </c>
      <c r="C2687" s="6" t="s">
        <v>6</v>
      </c>
      <c r="D2687" s="6" t="s">
        <v>5</v>
      </c>
      <c r="E2687" s="7">
        <v>35713.599999999999</v>
      </c>
    </row>
    <row r="2688" spans="1:5" x14ac:dyDescent="0.2">
      <c r="A2688" s="5">
        <v>43465</v>
      </c>
      <c r="B2688" s="40">
        <v>20525</v>
      </c>
      <c r="C2688" s="6" t="s">
        <v>6</v>
      </c>
      <c r="D2688" s="6" t="s">
        <v>5</v>
      </c>
      <c r="E2688" s="7">
        <v>35110.400000000001</v>
      </c>
    </row>
    <row r="2689" spans="1:5" x14ac:dyDescent="0.2">
      <c r="A2689" s="5">
        <v>43465</v>
      </c>
      <c r="B2689" s="40">
        <v>20526</v>
      </c>
      <c r="C2689" s="6" t="s">
        <v>20</v>
      </c>
      <c r="D2689" s="6" t="s">
        <v>5</v>
      </c>
      <c r="E2689" s="7">
        <v>31907</v>
      </c>
    </row>
    <row r="2690" spans="1:5" x14ac:dyDescent="0.2">
      <c r="A2690" s="5">
        <v>43465</v>
      </c>
      <c r="B2690" s="40">
        <v>20530</v>
      </c>
      <c r="C2690" s="6" t="s">
        <v>6</v>
      </c>
      <c r="D2690" s="6" t="s">
        <v>5</v>
      </c>
      <c r="E2690" s="7">
        <v>36816</v>
      </c>
    </row>
    <row r="2691" spans="1:5" x14ac:dyDescent="0.2">
      <c r="A2691" s="5">
        <v>43465</v>
      </c>
      <c r="B2691" s="40">
        <v>20531</v>
      </c>
      <c r="C2691" s="6" t="s">
        <v>20</v>
      </c>
      <c r="D2691" s="6" t="s">
        <v>5</v>
      </c>
      <c r="E2691" s="7">
        <v>30472</v>
      </c>
    </row>
    <row r="2692" spans="1:5" x14ac:dyDescent="0.2">
      <c r="A2692" s="5">
        <v>43465</v>
      </c>
      <c r="B2692" s="40">
        <v>20532</v>
      </c>
      <c r="C2692" s="6" t="s">
        <v>20</v>
      </c>
      <c r="D2692" s="6" t="s">
        <v>5</v>
      </c>
      <c r="E2692" s="7">
        <v>31325</v>
      </c>
    </row>
    <row r="2693" spans="1:5" x14ac:dyDescent="0.2">
      <c r="A2693" s="5">
        <v>43465</v>
      </c>
      <c r="B2693" s="40">
        <v>20535</v>
      </c>
      <c r="C2693" s="6" t="s">
        <v>6</v>
      </c>
      <c r="D2693" s="6" t="s">
        <v>5</v>
      </c>
      <c r="E2693" s="7">
        <v>34174.400000000001</v>
      </c>
    </row>
    <row r="2694" spans="1:5" x14ac:dyDescent="0.2">
      <c r="A2694" s="5">
        <v>43465</v>
      </c>
      <c r="B2694" s="40">
        <v>20536</v>
      </c>
      <c r="C2694" s="6" t="s">
        <v>6</v>
      </c>
      <c r="D2694" s="6" t="s">
        <v>5</v>
      </c>
      <c r="E2694" s="7">
        <v>43284.800000000003</v>
      </c>
    </row>
    <row r="2695" spans="1:5" x14ac:dyDescent="0.2">
      <c r="A2695" s="5">
        <v>43465</v>
      </c>
      <c r="B2695" s="40">
        <v>20540</v>
      </c>
      <c r="C2695" s="6" t="s">
        <v>7</v>
      </c>
      <c r="D2695" s="6" t="s">
        <v>5</v>
      </c>
      <c r="E2695" s="7">
        <v>93787.5</v>
      </c>
    </row>
    <row r="2696" spans="1:5" x14ac:dyDescent="0.2">
      <c r="A2696" s="5">
        <v>43465</v>
      </c>
      <c r="B2696" s="40">
        <v>20541</v>
      </c>
      <c r="C2696" s="6" t="s">
        <v>7</v>
      </c>
      <c r="D2696" s="6" t="s">
        <v>5</v>
      </c>
      <c r="E2696" s="7">
        <v>92415</v>
      </c>
    </row>
    <row r="2697" spans="1:5" x14ac:dyDescent="0.2">
      <c r="A2697" s="5">
        <v>43465</v>
      </c>
      <c r="B2697" s="40">
        <v>20561</v>
      </c>
      <c r="C2697" s="6" t="s">
        <v>7</v>
      </c>
      <c r="D2697" s="6" t="s">
        <v>5</v>
      </c>
      <c r="E2697" s="7">
        <v>86700</v>
      </c>
    </row>
    <row r="2698" spans="1:5" x14ac:dyDescent="0.2">
      <c r="A2698" s="5">
        <v>43465</v>
      </c>
      <c r="B2698" s="40">
        <v>20585</v>
      </c>
      <c r="C2698" s="6" t="s">
        <v>6</v>
      </c>
      <c r="D2698" s="6" t="s">
        <v>5</v>
      </c>
      <c r="E2698" s="7">
        <v>33592</v>
      </c>
    </row>
    <row r="2699" spans="1:5" x14ac:dyDescent="0.2">
      <c r="A2699" s="5">
        <v>43465</v>
      </c>
      <c r="B2699" s="40">
        <v>20593</v>
      </c>
      <c r="C2699" s="6" t="s">
        <v>7</v>
      </c>
      <c r="D2699" s="6" t="s">
        <v>5</v>
      </c>
      <c r="E2699" s="7">
        <v>70965.7</v>
      </c>
    </row>
    <row r="2700" spans="1:5" x14ac:dyDescent="0.2">
      <c r="A2700" s="5">
        <v>43465</v>
      </c>
      <c r="B2700" s="40">
        <v>20595</v>
      </c>
      <c r="C2700" s="6" t="s">
        <v>6</v>
      </c>
      <c r="D2700" s="6" t="s">
        <v>5</v>
      </c>
      <c r="E2700" s="7">
        <v>35089.599999999999</v>
      </c>
    </row>
    <row r="2701" spans="1:5" x14ac:dyDescent="0.2">
      <c r="A2701" s="5">
        <v>43465</v>
      </c>
      <c r="B2701" s="40">
        <v>20604</v>
      </c>
      <c r="C2701" s="6" t="s">
        <v>7</v>
      </c>
      <c r="D2701" s="6" t="s">
        <v>5</v>
      </c>
      <c r="E2701" s="7">
        <v>147900</v>
      </c>
    </row>
    <row r="2702" spans="1:5" x14ac:dyDescent="0.2">
      <c r="A2702" s="5">
        <v>43465</v>
      </c>
      <c r="B2702" s="40">
        <v>20613</v>
      </c>
      <c r="C2702" s="6" t="s">
        <v>6</v>
      </c>
      <c r="D2702" s="6" t="s">
        <v>5</v>
      </c>
      <c r="E2702" s="7">
        <v>39187.199999999997</v>
      </c>
    </row>
    <row r="2703" spans="1:5" x14ac:dyDescent="0.2">
      <c r="A2703" s="5">
        <v>43465</v>
      </c>
      <c r="B2703" s="40">
        <v>20614</v>
      </c>
      <c r="C2703" s="6" t="s">
        <v>7</v>
      </c>
      <c r="D2703" s="6" t="s">
        <v>5</v>
      </c>
      <c r="E2703" s="7">
        <v>111500</v>
      </c>
    </row>
    <row r="2704" spans="1:5" x14ac:dyDescent="0.2">
      <c r="A2704" s="5">
        <v>43465</v>
      </c>
      <c r="B2704" s="40">
        <v>20618</v>
      </c>
      <c r="C2704" s="6" t="s">
        <v>7</v>
      </c>
      <c r="D2704" s="6" t="s">
        <v>5</v>
      </c>
      <c r="E2704" s="7">
        <v>76000</v>
      </c>
    </row>
    <row r="2705" spans="1:5" x14ac:dyDescent="0.2">
      <c r="A2705" s="5">
        <v>43465</v>
      </c>
      <c r="B2705" s="40">
        <v>20631</v>
      </c>
      <c r="C2705" s="6" t="s">
        <v>7</v>
      </c>
      <c r="D2705" s="6" t="s">
        <v>5</v>
      </c>
      <c r="E2705" s="7">
        <v>110000</v>
      </c>
    </row>
    <row r="2706" spans="1:5" x14ac:dyDescent="0.2">
      <c r="A2706" s="5">
        <v>43465</v>
      </c>
      <c r="B2706" s="40">
        <v>20634</v>
      </c>
      <c r="C2706" s="6" t="s">
        <v>6</v>
      </c>
      <c r="D2706" s="6" t="s">
        <v>5</v>
      </c>
      <c r="E2706" s="7">
        <v>41059.199999999997</v>
      </c>
    </row>
    <row r="2707" spans="1:5" x14ac:dyDescent="0.2">
      <c r="A2707" s="5">
        <v>43465</v>
      </c>
      <c r="B2707" s="40">
        <v>20635</v>
      </c>
      <c r="C2707" s="6" t="s">
        <v>20</v>
      </c>
      <c r="D2707" s="6" t="s">
        <v>5</v>
      </c>
      <c r="E2707" s="7">
        <v>31408</v>
      </c>
    </row>
    <row r="2708" spans="1:5" x14ac:dyDescent="0.2">
      <c r="A2708" s="5">
        <v>43465</v>
      </c>
      <c r="B2708" s="40">
        <v>20636</v>
      </c>
      <c r="C2708" s="6" t="s">
        <v>6</v>
      </c>
      <c r="D2708" s="6" t="s">
        <v>5</v>
      </c>
      <c r="E2708" s="7">
        <v>34840</v>
      </c>
    </row>
    <row r="2709" spans="1:5" x14ac:dyDescent="0.2">
      <c r="A2709" s="5">
        <v>43465</v>
      </c>
      <c r="B2709" s="40">
        <v>20637</v>
      </c>
      <c r="C2709" s="6" t="s">
        <v>20</v>
      </c>
      <c r="D2709" s="6" t="s">
        <v>5</v>
      </c>
      <c r="E2709" s="7">
        <v>31408</v>
      </c>
    </row>
    <row r="2710" spans="1:5" x14ac:dyDescent="0.2">
      <c r="A2710" s="5">
        <v>43465</v>
      </c>
      <c r="B2710" s="40">
        <v>20638</v>
      </c>
      <c r="C2710" s="6" t="s">
        <v>6</v>
      </c>
      <c r="D2710" s="6" t="s">
        <v>5</v>
      </c>
      <c r="E2710" s="7">
        <v>34840</v>
      </c>
    </row>
    <row r="2711" spans="1:5" x14ac:dyDescent="0.2">
      <c r="A2711" s="5">
        <v>43465</v>
      </c>
      <c r="B2711" s="40">
        <v>20639</v>
      </c>
      <c r="C2711" s="6" t="s">
        <v>6</v>
      </c>
      <c r="D2711" s="6" t="s">
        <v>5</v>
      </c>
      <c r="E2711" s="7">
        <v>33280</v>
      </c>
    </row>
    <row r="2712" spans="1:5" x14ac:dyDescent="0.2">
      <c r="A2712" s="5">
        <v>43465</v>
      </c>
      <c r="B2712" s="40">
        <v>20640</v>
      </c>
      <c r="C2712" s="6" t="s">
        <v>20</v>
      </c>
      <c r="D2712" s="6" t="s">
        <v>5</v>
      </c>
      <c r="E2712" s="7">
        <v>31408</v>
      </c>
    </row>
    <row r="2713" spans="1:5" x14ac:dyDescent="0.2">
      <c r="A2713" s="5">
        <v>43465</v>
      </c>
      <c r="B2713" s="40">
        <v>20641</v>
      </c>
      <c r="C2713" s="6" t="s">
        <v>20</v>
      </c>
      <c r="D2713" s="6" t="s">
        <v>5</v>
      </c>
      <c r="E2713" s="7">
        <v>31907.200000000001</v>
      </c>
    </row>
    <row r="2714" spans="1:5" x14ac:dyDescent="0.2">
      <c r="A2714" s="5">
        <v>43465</v>
      </c>
      <c r="B2714" s="40">
        <v>20642</v>
      </c>
      <c r="C2714" s="6" t="s">
        <v>6</v>
      </c>
      <c r="D2714" s="6" t="s">
        <v>5</v>
      </c>
      <c r="E2714" s="7">
        <v>32281.599999999999</v>
      </c>
    </row>
    <row r="2715" spans="1:5" x14ac:dyDescent="0.2">
      <c r="A2715" s="5">
        <v>43465</v>
      </c>
      <c r="B2715" s="40">
        <v>20646</v>
      </c>
      <c r="C2715" s="6" t="s">
        <v>20</v>
      </c>
      <c r="D2715" s="6" t="s">
        <v>5</v>
      </c>
      <c r="E2715" s="7">
        <v>31408</v>
      </c>
    </row>
    <row r="2716" spans="1:5" x14ac:dyDescent="0.2">
      <c r="A2716" s="5">
        <v>43465</v>
      </c>
      <c r="B2716" s="40">
        <v>20648</v>
      </c>
      <c r="C2716" s="6" t="s">
        <v>7</v>
      </c>
      <c r="D2716" s="6" t="s">
        <v>5</v>
      </c>
      <c r="E2716" s="7">
        <v>75000</v>
      </c>
    </row>
    <row r="2717" spans="1:5" x14ac:dyDescent="0.2">
      <c r="A2717" s="5">
        <v>43465</v>
      </c>
      <c r="B2717" s="40">
        <v>20660</v>
      </c>
      <c r="C2717" s="6" t="s">
        <v>7</v>
      </c>
      <c r="D2717" s="6" t="s">
        <v>5</v>
      </c>
      <c r="E2717" s="7">
        <v>67000</v>
      </c>
    </row>
    <row r="2718" spans="1:5" x14ac:dyDescent="0.2">
      <c r="A2718" s="5">
        <v>43465</v>
      </c>
      <c r="B2718" s="40">
        <v>20665</v>
      </c>
      <c r="C2718" s="6" t="s">
        <v>6</v>
      </c>
      <c r="D2718" s="6" t="s">
        <v>5</v>
      </c>
      <c r="E2718" s="7">
        <v>35651.199999999997</v>
      </c>
    </row>
    <row r="2719" spans="1:5" x14ac:dyDescent="0.2">
      <c r="A2719" s="5">
        <v>43465</v>
      </c>
      <c r="B2719" s="40">
        <v>20669</v>
      </c>
      <c r="C2719" s="6" t="s">
        <v>6</v>
      </c>
      <c r="D2719" s="6" t="s">
        <v>5</v>
      </c>
      <c r="E2719" s="7">
        <v>65000</v>
      </c>
    </row>
    <row r="2720" spans="1:5" x14ac:dyDescent="0.2">
      <c r="A2720" s="5">
        <v>43465</v>
      </c>
      <c r="B2720" s="40">
        <v>20670</v>
      </c>
      <c r="C2720" s="6" t="s">
        <v>6</v>
      </c>
      <c r="D2720" s="6" t="s">
        <v>5</v>
      </c>
      <c r="E2720" s="7">
        <v>56160</v>
      </c>
    </row>
    <row r="2721" spans="1:5" x14ac:dyDescent="0.2">
      <c r="A2721" s="5">
        <v>43465</v>
      </c>
      <c r="B2721" s="40">
        <v>20686</v>
      </c>
      <c r="C2721" s="6" t="s">
        <v>7</v>
      </c>
      <c r="D2721" s="6" t="s">
        <v>5</v>
      </c>
      <c r="E2721" s="7">
        <v>97000</v>
      </c>
    </row>
  </sheetData>
  <sortState ref="A2:E2721">
    <sortCondition ref="A2:A2721"/>
  </sortState>
  <pageMargins left="0.75" right="0.75" top="1" bottom="1" header="0.5" footer="0.5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"/>
  <sheetViews>
    <sheetView workbookViewId="0">
      <selection activeCell="B50" sqref="B50"/>
    </sheetView>
  </sheetViews>
  <sheetFormatPr defaultRowHeight="12.75" x14ac:dyDescent="0.2"/>
  <sheetData>
    <row r="1" spans="1:2" x14ac:dyDescent="0.2">
      <c r="A1" s="16" t="s">
        <v>1</v>
      </c>
      <c r="B1" s="16" t="s">
        <v>2</v>
      </c>
    </row>
    <row r="2" spans="1:2" x14ac:dyDescent="0.2">
      <c r="A2">
        <v>3125</v>
      </c>
      <c r="B2" t="s">
        <v>7</v>
      </c>
    </row>
    <row r="3" spans="1:2" x14ac:dyDescent="0.2">
      <c r="A3">
        <v>3125</v>
      </c>
      <c r="B3" t="s">
        <v>6</v>
      </c>
    </row>
    <row r="4" spans="1:2" x14ac:dyDescent="0.2">
      <c r="A4">
        <v>3260</v>
      </c>
      <c r="B4" t="s">
        <v>20</v>
      </c>
    </row>
    <row r="5" spans="1:2" x14ac:dyDescent="0.2">
      <c r="A5">
        <v>3260</v>
      </c>
      <c r="B5" t="s">
        <v>6</v>
      </c>
    </row>
    <row r="6" spans="1:2" x14ac:dyDescent="0.2">
      <c r="A6">
        <v>3263</v>
      </c>
      <c r="B6" t="s">
        <v>7</v>
      </c>
    </row>
    <row r="7" spans="1:2" x14ac:dyDescent="0.2">
      <c r="A7">
        <v>3263</v>
      </c>
      <c r="B7" t="s">
        <v>6</v>
      </c>
    </row>
    <row r="8" spans="1:2" x14ac:dyDescent="0.2">
      <c r="A8">
        <v>3285</v>
      </c>
      <c r="B8" t="s">
        <v>7</v>
      </c>
    </row>
    <row r="9" spans="1:2" x14ac:dyDescent="0.2">
      <c r="A9">
        <v>3285</v>
      </c>
      <c r="B9" t="s">
        <v>6</v>
      </c>
    </row>
    <row r="10" spans="1:2" x14ac:dyDescent="0.2">
      <c r="A10">
        <v>3296</v>
      </c>
      <c r="B10" t="s">
        <v>7</v>
      </c>
    </row>
    <row r="11" spans="1:2" x14ac:dyDescent="0.2">
      <c r="A11">
        <v>3296</v>
      </c>
      <c r="B11" t="s">
        <v>6</v>
      </c>
    </row>
    <row r="12" spans="1:2" x14ac:dyDescent="0.2">
      <c r="A12">
        <v>3311</v>
      </c>
      <c r="B12" t="s">
        <v>7</v>
      </c>
    </row>
    <row r="13" spans="1:2" x14ac:dyDescent="0.2">
      <c r="A13">
        <v>3311</v>
      </c>
      <c r="B13" t="s">
        <v>20</v>
      </c>
    </row>
    <row r="14" spans="1:2" x14ac:dyDescent="0.2">
      <c r="A14">
        <v>3431</v>
      </c>
      <c r="B14" t="s">
        <v>7</v>
      </c>
    </row>
    <row r="15" spans="1:2" x14ac:dyDescent="0.2">
      <c r="A15">
        <v>3431</v>
      </c>
      <c r="B15" t="s">
        <v>6</v>
      </c>
    </row>
    <row r="16" spans="1:2" x14ac:dyDescent="0.2">
      <c r="A16">
        <v>3456</v>
      </c>
      <c r="B16" t="s">
        <v>20</v>
      </c>
    </row>
    <row r="17" spans="1:2" x14ac:dyDescent="0.2">
      <c r="A17">
        <v>3456</v>
      </c>
      <c r="B17" t="s">
        <v>6</v>
      </c>
    </row>
    <row r="18" spans="1:2" x14ac:dyDescent="0.2">
      <c r="A18">
        <v>3523</v>
      </c>
      <c r="B18" t="s">
        <v>20</v>
      </c>
    </row>
    <row r="19" spans="1:2" x14ac:dyDescent="0.2">
      <c r="A19">
        <v>3523</v>
      </c>
      <c r="B19" t="s">
        <v>6</v>
      </c>
    </row>
    <row r="20" spans="1:2" x14ac:dyDescent="0.2">
      <c r="A20">
        <v>3559</v>
      </c>
      <c r="B20" t="s">
        <v>6</v>
      </c>
    </row>
    <row r="21" spans="1:2" x14ac:dyDescent="0.2">
      <c r="A21">
        <v>3559</v>
      </c>
      <c r="B21" t="s">
        <v>20</v>
      </c>
    </row>
    <row r="22" spans="1:2" x14ac:dyDescent="0.2">
      <c r="A22">
        <v>3564</v>
      </c>
      <c r="B22" t="s">
        <v>7</v>
      </c>
    </row>
    <row r="23" spans="1:2" x14ac:dyDescent="0.2">
      <c r="A23">
        <v>3564</v>
      </c>
      <c r="B23" t="s">
        <v>20</v>
      </c>
    </row>
    <row r="24" spans="1:2" x14ac:dyDescent="0.2">
      <c r="A24">
        <v>3647</v>
      </c>
      <c r="B24" t="s">
        <v>20</v>
      </c>
    </row>
    <row r="25" spans="1:2" x14ac:dyDescent="0.2">
      <c r="A25">
        <v>3647</v>
      </c>
      <c r="B25" t="s">
        <v>6</v>
      </c>
    </row>
    <row r="26" spans="1:2" x14ac:dyDescent="0.2">
      <c r="A26">
        <v>3756</v>
      </c>
      <c r="B26" t="s">
        <v>7</v>
      </c>
    </row>
    <row r="27" spans="1:2" x14ac:dyDescent="0.2">
      <c r="A27">
        <v>3756</v>
      </c>
      <c r="B27" t="s">
        <v>6</v>
      </c>
    </row>
    <row r="28" spans="1:2" x14ac:dyDescent="0.2">
      <c r="A28">
        <v>3795</v>
      </c>
      <c r="B28" t="s">
        <v>7</v>
      </c>
    </row>
    <row r="29" spans="1:2" x14ac:dyDescent="0.2">
      <c r="A29">
        <v>3795</v>
      </c>
      <c r="B29" t="s">
        <v>20</v>
      </c>
    </row>
    <row r="30" spans="1:2" x14ac:dyDescent="0.2">
      <c r="A30">
        <v>3859</v>
      </c>
      <c r="B30" t="s">
        <v>6</v>
      </c>
    </row>
    <row r="31" spans="1:2" x14ac:dyDescent="0.2">
      <c r="A31">
        <v>3859</v>
      </c>
      <c r="B31" t="s">
        <v>20</v>
      </c>
    </row>
    <row r="32" spans="1:2" x14ac:dyDescent="0.2">
      <c r="A32">
        <v>3872</v>
      </c>
      <c r="B32" t="s">
        <v>7</v>
      </c>
    </row>
    <row r="33" spans="1:2" x14ac:dyDescent="0.2">
      <c r="A33">
        <v>3872</v>
      </c>
      <c r="B33" t="s">
        <v>6</v>
      </c>
    </row>
    <row r="34" spans="1:2" x14ac:dyDescent="0.2">
      <c r="A34">
        <v>3972</v>
      </c>
      <c r="B34" t="s">
        <v>7</v>
      </c>
    </row>
    <row r="35" spans="1:2" x14ac:dyDescent="0.2">
      <c r="A35">
        <v>3972</v>
      </c>
      <c r="B35" t="s">
        <v>6</v>
      </c>
    </row>
    <row r="36" spans="1:2" x14ac:dyDescent="0.2">
      <c r="A36">
        <v>4026</v>
      </c>
      <c r="B36" t="s">
        <v>7</v>
      </c>
    </row>
    <row r="37" spans="1:2" x14ac:dyDescent="0.2">
      <c r="A37">
        <v>4026</v>
      </c>
      <c r="B37" t="s">
        <v>20</v>
      </c>
    </row>
    <row r="38" spans="1:2" x14ac:dyDescent="0.2">
      <c r="A38">
        <v>4026</v>
      </c>
      <c r="B38" t="s">
        <v>6</v>
      </c>
    </row>
    <row r="39" spans="1:2" x14ac:dyDescent="0.2">
      <c r="A39">
        <v>4035</v>
      </c>
      <c r="B39" t="s">
        <v>20</v>
      </c>
    </row>
    <row r="40" spans="1:2" x14ac:dyDescent="0.2">
      <c r="A40">
        <v>4035</v>
      </c>
      <c r="B40" t="s">
        <v>6</v>
      </c>
    </row>
    <row r="41" spans="1:2" x14ac:dyDescent="0.2">
      <c r="A41">
        <v>4048</v>
      </c>
      <c r="B41" t="s">
        <v>7</v>
      </c>
    </row>
    <row r="42" spans="1:2" x14ac:dyDescent="0.2">
      <c r="A42">
        <v>4048</v>
      </c>
      <c r="B42" t="s">
        <v>6</v>
      </c>
    </row>
    <row r="43" spans="1:2" x14ac:dyDescent="0.2">
      <c r="A43">
        <v>4171</v>
      </c>
      <c r="B43" t="s">
        <v>7</v>
      </c>
    </row>
    <row r="44" spans="1:2" x14ac:dyDescent="0.2">
      <c r="A44">
        <v>4171</v>
      </c>
      <c r="B44" t="s">
        <v>6</v>
      </c>
    </row>
    <row r="45" spans="1:2" x14ac:dyDescent="0.2">
      <c r="A45">
        <v>4256</v>
      </c>
      <c r="B45" t="s">
        <v>20</v>
      </c>
    </row>
    <row r="46" spans="1:2" x14ac:dyDescent="0.2">
      <c r="A46">
        <v>4256</v>
      </c>
      <c r="B46" t="s">
        <v>6</v>
      </c>
    </row>
    <row r="47" spans="1:2" x14ac:dyDescent="0.2">
      <c r="A47">
        <v>10540</v>
      </c>
      <c r="B47" t="s">
        <v>7</v>
      </c>
    </row>
    <row r="48" spans="1:2" x14ac:dyDescent="0.2">
      <c r="A48">
        <v>10540</v>
      </c>
      <c r="B48" t="s">
        <v>6</v>
      </c>
    </row>
    <row r="49" spans="1:2" x14ac:dyDescent="0.2">
      <c r="A49">
        <v>10540</v>
      </c>
      <c r="B49" t="s">
        <v>20</v>
      </c>
    </row>
    <row r="50" spans="1:2" x14ac:dyDescent="0.2">
      <c r="A50">
        <v>11627</v>
      </c>
      <c r="B50" t="s">
        <v>6</v>
      </c>
    </row>
    <row r="51" spans="1:2" x14ac:dyDescent="0.2">
      <c r="A51">
        <v>11627</v>
      </c>
      <c r="B51" t="s">
        <v>6</v>
      </c>
    </row>
    <row r="52" spans="1:2" x14ac:dyDescent="0.2">
      <c r="A52">
        <v>12232</v>
      </c>
      <c r="B52" t="s">
        <v>7</v>
      </c>
    </row>
    <row r="53" spans="1:2" x14ac:dyDescent="0.2">
      <c r="A53">
        <v>12232</v>
      </c>
      <c r="B53" t="s">
        <v>6</v>
      </c>
    </row>
    <row r="54" spans="1:2" x14ac:dyDescent="0.2">
      <c r="A54">
        <v>12362</v>
      </c>
      <c r="B54" t="s">
        <v>20</v>
      </c>
    </row>
    <row r="55" spans="1:2" x14ac:dyDescent="0.2">
      <c r="A55">
        <v>12362</v>
      </c>
      <c r="B55" t="s">
        <v>6</v>
      </c>
    </row>
    <row r="56" spans="1:2" x14ac:dyDescent="0.2">
      <c r="A56">
        <v>12712</v>
      </c>
      <c r="B56" t="s">
        <v>7</v>
      </c>
    </row>
    <row r="57" spans="1:2" x14ac:dyDescent="0.2">
      <c r="A57">
        <v>12712</v>
      </c>
      <c r="B57" t="s">
        <v>6</v>
      </c>
    </row>
    <row r="58" spans="1:2" x14ac:dyDescent="0.2">
      <c r="A58">
        <v>13078</v>
      </c>
      <c r="B58" t="s">
        <v>7</v>
      </c>
    </row>
    <row r="59" spans="1:2" x14ac:dyDescent="0.2">
      <c r="A59">
        <v>13078</v>
      </c>
      <c r="B59" t="s">
        <v>6</v>
      </c>
    </row>
    <row r="60" spans="1:2" x14ac:dyDescent="0.2">
      <c r="A60">
        <v>13092</v>
      </c>
      <c r="B60" t="s">
        <v>20</v>
      </c>
    </row>
    <row r="61" spans="1:2" x14ac:dyDescent="0.2">
      <c r="A61">
        <v>13092</v>
      </c>
      <c r="B61" t="s">
        <v>6</v>
      </c>
    </row>
    <row r="62" spans="1:2" x14ac:dyDescent="0.2">
      <c r="A62">
        <v>13415</v>
      </c>
      <c r="B62" t="s">
        <v>20</v>
      </c>
    </row>
    <row r="63" spans="1:2" x14ac:dyDescent="0.2">
      <c r="A63">
        <v>13415</v>
      </c>
      <c r="B63" t="s">
        <v>6</v>
      </c>
    </row>
    <row r="64" spans="1:2" x14ac:dyDescent="0.2">
      <c r="A64">
        <v>14567</v>
      </c>
      <c r="B64" t="s">
        <v>7</v>
      </c>
    </row>
    <row r="65" spans="1:2" x14ac:dyDescent="0.2">
      <c r="A65">
        <v>14567</v>
      </c>
      <c r="B65" t="s">
        <v>6</v>
      </c>
    </row>
    <row r="66" spans="1:2" x14ac:dyDescent="0.2">
      <c r="A66">
        <v>14829</v>
      </c>
      <c r="B66" t="s">
        <v>7</v>
      </c>
    </row>
    <row r="67" spans="1:2" x14ac:dyDescent="0.2">
      <c r="A67">
        <v>14829</v>
      </c>
      <c r="B67" t="s">
        <v>6</v>
      </c>
    </row>
    <row r="68" spans="1:2" x14ac:dyDescent="0.2">
      <c r="A68">
        <v>14932</v>
      </c>
      <c r="B68" t="s">
        <v>7</v>
      </c>
    </row>
    <row r="69" spans="1:2" x14ac:dyDescent="0.2">
      <c r="A69">
        <v>14932</v>
      </c>
      <c r="B69" t="s">
        <v>6</v>
      </c>
    </row>
    <row r="70" spans="1:2" x14ac:dyDescent="0.2">
      <c r="A70">
        <v>15007</v>
      </c>
      <c r="B70" t="s">
        <v>20</v>
      </c>
    </row>
    <row r="71" spans="1:2" x14ac:dyDescent="0.2">
      <c r="A71">
        <v>15007</v>
      </c>
      <c r="B71" t="s">
        <v>6</v>
      </c>
    </row>
    <row r="72" spans="1:2" x14ac:dyDescent="0.2">
      <c r="A72">
        <v>15017</v>
      </c>
      <c r="B72" t="s">
        <v>7</v>
      </c>
    </row>
    <row r="73" spans="1:2" x14ac:dyDescent="0.2">
      <c r="A73">
        <v>15017</v>
      </c>
      <c r="B73" t="s">
        <v>6</v>
      </c>
    </row>
    <row r="74" spans="1:2" x14ac:dyDescent="0.2">
      <c r="A74">
        <v>15210</v>
      </c>
      <c r="B74" t="s">
        <v>6</v>
      </c>
    </row>
    <row r="75" spans="1:2" x14ac:dyDescent="0.2">
      <c r="A75">
        <v>15210</v>
      </c>
      <c r="B75" t="s">
        <v>20</v>
      </c>
    </row>
    <row r="76" spans="1:2" x14ac:dyDescent="0.2">
      <c r="A76">
        <v>15365</v>
      </c>
      <c r="B76" t="s">
        <v>7</v>
      </c>
    </row>
    <row r="77" spans="1:2" x14ac:dyDescent="0.2">
      <c r="A77">
        <v>15365</v>
      </c>
      <c r="B77" t="s">
        <v>20</v>
      </c>
    </row>
    <row r="78" spans="1:2" x14ac:dyDescent="0.2">
      <c r="A78">
        <v>15445</v>
      </c>
      <c r="B78" t="s">
        <v>7</v>
      </c>
    </row>
    <row r="79" spans="1:2" x14ac:dyDescent="0.2">
      <c r="A79">
        <v>15445</v>
      </c>
      <c r="B79" t="s">
        <v>6</v>
      </c>
    </row>
    <row r="80" spans="1:2" x14ac:dyDescent="0.2">
      <c r="A80">
        <v>15564</v>
      </c>
      <c r="B80" t="s">
        <v>7</v>
      </c>
    </row>
    <row r="81" spans="1:2" x14ac:dyDescent="0.2">
      <c r="A81">
        <v>15564</v>
      </c>
      <c r="B81" t="s">
        <v>20</v>
      </c>
    </row>
    <row r="82" spans="1:2" x14ac:dyDescent="0.2">
      <c r="A82">
        <v>15581</v>
      </c>
      <c r="B82" t="s">
        <v>7</v>
      </c>
    </row>
    <row r="83" spans="1:2" x14ac:dyDescent="0.2">
      <c r="A83">
        <v>15581</v>
      </c>
      <c r="B83" t="s">
        <v>6</v>
      </c>
    </row>
    <row r="84" spans="1:2" x14ac:dyDescent="0.2">
      <c r="A84">
        <v>15894</v>
      </c>
      <c r="B84" t="s">
        <v>20</v>
      </c>
    </row>
    <row r="85" spans="1:2" x14ac:dyDescent="0.2">
      <c r="A85">
        <v>15894</v>
      </c>
      <c r="B85" t="s">
        <v>6</v>
      </c>
    </row>
    <row r="86" spans="1:2" x14ac:dyDescent="0.2">
      <c r="A86">
        <v>15979</v>
      </c>
      <c r="B86" t="s">
        <v>20</v>
      </c>
    </row>
    <row r="87" spans="1:2" x14ac:dyDescent="0.2">
      <c r="A87">
        <v>15979</v>
      </c>
      <c r="B87" t="s">
        <v>20</v>
      </c>
    </row>
    <row r="88" spans="1:2" x14ac:dyDescent="0.2">
      <c r="A88">
        <v>15988</v>
      </c>
      <c r="B88" t="s">
        <v>20</v>
      </c>
    </row>
    <row r="89" spans="1:2" x14ac:dyDescent="0.2">
      <c r="A89">
        <v>15988</v>
      </c>
      <c r="B89" t="s">
        <v>6</v>
      </c>
    </row>
    <row r="90" spans="1:2" x14ac:dyDescent="0.2">
      <c r="A90">
        <v>15990</v>
      </c>
      <c r="B90" t="s">
        <v>7</v>
      </c>
    </row>
    <row r="91" spans="1:2" x14ac:dyDescent="0.2">
      <c r="A91">
        <v>15990</v>
      </c>
      <c r="B91" t="s">
        <v>20</v>
      </c>
    </row>
    <row r="92" spans="1:2" x14ac:dyDescent="0.2">
      <c r="A92">
        <v>16165</v>
      </c>
      <c r="B92" t="s">
        <v>20</v>
      </c>
    </row>
    <row r="93" spans="1:2" x14ac:dyDescent="0.2">
      <c r="A93">
        <v>16165</v>
      </c>
      <c r="B93" t="s">
        <v>6</v>
      </c>
    </row>
    <row r="94" spans="1:2" x14ac:dyDescent="0.2">
      <c r="A94">
        <v>16287</v>
      </c>
      <c r="B94" t="s">
        <v>6</v>
      </c>
    </row>
    <row r="95" spans="1:2" x14ac:dyDescent="0.2">
      <c r="A95">
        <v>16287</v>
      </c>
      <c r="B95" t="s">
        <v>20</v>
      </c>
    </row>
    <row r="96" spans="1:2" x14ac:dyDescent="0.2">
      <c r="A96">
        <v>16297</v>
      </c>
      <c r="B96" t="s">
        <v>20</v>
      </c>
    </row>
    <row r="97" spans="1:2" x14ac:dyDescent="0.2">
      <c r="A97">
        <v>16297</v>
      </c>
      <c r="B97" t="s">
        <v>6</v>
      </c>
    </row>
    <row r="98" spans="1:2" x14ac:dyDescent="0.2">
      <c r="A98">
        <v>16384</v>
      </c>
      <c r="B98" t="s">
        <v>6</v>
      </c>
    </row>
    <row r="99" spans="1:2" x14ac:dyDescent="0.2">
      <c r="A99">
        <v>16384</v>
      </c>
      <c r="B99" t="s">
        <v>20</v>
      </c>
    </row>
    <row r="100" spans="1:2" x14ac:dyDescent="0.2">
      <c r="A100">
        <v>16500</v>
      </c>
      <c r="B100" t="s">
        <v>20</v>
      </c>
    </row>
    <row r="101" spans="1:2" x14ac:dyDescent="0.2">
      <c r="A101">
        <v>16500</v>
      </c>
      <c r="B101" t="s">
        <v>6</v>
      </c>
    </row>
    <row r="102" spans="1:2" x14ac:dyDescent="0.2">
      <c r="A102">
        <v>16609</v>
      </c>
      <c r="B102" t="s">
        <v>7</v>
      </c>
    </row>
    <row r="103" spans="1:2" x14ac:dyDescent="0.2">
      <c r="A103">
        <v>16609</v>
      </c>
      <c r="B103" t="s">
        <v>6</v>
      </c>
    </row>
    <row r="104" spans="1:2" x14ac:dyDescent="0.2">
      <c r="A104">
        <v>16734</v>
      </c>
      <c r="B104" t="s">
        <v>7</v>
      </c>
    </row>
    <row r="105" spans="1:2" x14ac:dyDescent="0.2">
      <c r="A105">
        <v>16734</v>
      </c>
      <c r="B105" t="s">
        <v>6</v>
      </c>
    </row>
    <row r="106" spans="1:2" x14ac:dyDescent="0.2">
      <c r="A106">
        <v>16745</v>
      </c>
      <c r="B106" t="s">
        <v>7</v>
      </c>
    </row>
    <row r="107" spans="1:2" x14ac:dyDescent="0.2">
      <c r="A107">
        <v>16745</v>
      </c>
      <c r="B107" t="s">
        <v>20</v>
      </c>
    </row>
    <row r="108" spans="1:2" x14ac:dyDescent="0.2">
      <c r="A108">
        <v>16794</v>
      </c>
      <c r="B108" t="s">
        <v>20</v>
      </c>
    </row>
    <row r="109" spans="1:2" x14ac:dyDescent="0.2">
      <c r="A109">
        <v>16794</v>
      </c>
      <c r="B109" t="s">
        <v>6</v>
      </c>
    </row>
    <row r="110" spans="1:2" x14ac:dyDescent="0.2">
      <c r="A110">
        <v>16859</v>
      </c>
      <c r="B110" t="s">
        <v>7</v>
      </c>
    </row>
    <row r="111" spans="1:2" x14ac:dyDescent="0.2">
      <c r="A111">
        <v>16859</v>
      </c>
      <c r="B111" t="s">
        <v>6</v>
      </c>
    </row>
    <row r="112" spans="1:2" x14ac:dyDescent="0.2">
      <c r="A112">
        <v>16859</v>
      </c>
      <c r="B112" t="s">
        <v>6</v>
      </c>
    </row>
    <row r="113" spans="1:2" x14ac:dyDescent="0.2">
      <c r="A113">
        <v>16944</v>
      </c>
      <c r="B113" t="s">
        <v>20</v>
      </c>
    </row>
    <row r="114" spans="1:2" x14ac:dyDescent="0.2">
      <c r="A114">
        <v>16944</v>
      </c>
      <c r="B114" t="s">
        <v>6</v>
      </c>
    </row>
    <row r="115" spans="1:2" x14ac:dyDescent="0.2">
      <c r="A115">
        <v>17026</v>
      </c>
      <c r="B115" t="s">
        <v>6</v>
      </c>
    </row>
    <row r="116" spans="1:2" x14ac:dyDescent="0.2">
      <c r="A116">
        <v>17026</v>
      </c>
      <c r="B116" t="s">
        <v>20</v>
      </c>
    </row>
    <row r="117" spans="1:2" x14ac:dyDescent="0.2">
      <c r="A117">
        <v>17099</v>
      </c>
      <c r="B117" t="s">
        <v>7</v>
      </c>
    </row>
    <row r="118" spans="1:2" x14ac:dyDescent="0.2">
      <c r="A118">
        <v>17099</v>
      </c>
      <c r="B118" t="s">
        <v>6</v>
      </c>
    </row>
    <row r="119" spans="1:2" x14ac:dyDescent="0.2">
      <c r="A119">
        <v>17150</v>
      </c>
      <c r="B119" t="s">
        <v>7</v>
      </c>
    </row>
    <row r="120" spans="1:2" x14ac:dyDescent="0.2">
      <c r="A120">
        <v>17150</v>
      </c>
      <c r="B120" t="s">
        <v>6</v>
      </c>
    </row>
    <row r="121" spans="1:2" x14ac:dyDescent="0.2">
      <c r="A121">
        <v>17192</v>
      </c>
      <c r="B121" t="s">
        <v>6</v>
      </c>
    </row>
    <row r="122" spans="1:2" x14ac:dyDescent="0.2">
      <c r="A122">
        <v>17192</v>
      </c>
      <c r="B122" t="s">
        <v>6</v>
      </c>
    </row>
    <row r="123" spans="1:2" x14ac:dyDescent="0.2">
      <c r="A123">
        <v>17192</v>
      </c>
      <c r="B123" t="s">
        <v>20</v>
      </c>
    </row>
    <row r="124" spans="1:2" x14ac:dyDescent="0.2">
      <c r="A124">
        <v>17281</v>
      </c>
      <c r="B124" t="s">
        <v>7</v>
      </c>
    </row>
    <row r="125" spans="1:2" x14ac:dyDescent="0.2">
      <c r="A125">
        <v>17281</v>
      </c>
      <c r="B125" t="s">
        <v>6</v>
      </c>
    </row>
    <row r="126" spans="1:2" x14ac:dyDescent="0.2">
      <c r="A126">
        <v>17296</v>
      </c>
      <c r="B126" t="s">
        <v>20</v>
      </c>
    </row>
    <row r="127" spans="1:2" x14ac:dyDescent="0.2">
      <c r="A127">
        <v>17296</v>
      </c>
      <c r="B127" t="s">
        <v>6</v>
      </c>
    </row>
    <row r="128" spans="1:2" x14ac:dyDescent="0.2">
      <c r="A128">
        <v>17305</v>
      </c>
      <c r="B128" t="s">
        <v>7</v>
      </c>
    </row>
    <row r="129" spans="1:2" x14ac:dyDescent="0.2">
      <c r="A129">
        <v>17305</v>
      </c>
      <c r="B129" t="s">
        <v>20</v>
      </c>
    </row>
    <row r="130" spans="1:2" x14ac:dyDescent="0.2">
      <c r="A130">
        <v>17403</v>
      </c>
      <c r="B130" t="s">
        <v>6</v>
      </c>
    </row>
    <row r="131" spans="1:2" x14ac:dyDescent="0.2">
      <c r="A131">
        <v>17403</v>
      </c>
      <c r="B131" t="s">
        <v>20</v>
      </c>
    </row>
    <row r="132" spans="1:2" x14ac:dyDescent="0.2">
      <c r="A132">
        <v>17521</v>
      </c>
      <c r="B132" t="s">
        <v>20</v>
      </c>
    </row>
    <row r="133" spans="1:2" x14ac:dyDescent="0.2">
      <c r="A133">
        <v>17521</v>
      </c>
      <c r="B133" t="s">
        <v>6</v>
      </c>
    </row>
    <row r="134" spans="1:2" x14ac:dyDescent="0.2">
      <c r="A134">
        <v>17646</v>
      </c>
      <c r="B134" t="s">
        <v>20</v>
      </c>
    </row>
    <row r="135" spans="1:2" x14ac:dyDescent="0.2">
      <c r="A135">
        <v>17646</v>
      </c>
      <c r="B135" t="s">
        <v>6</v>
      </c>
    </row>
    <row r="136" spans="1:2" x14ac:dyDescent="0.2">
      <c r="A136">
        <v>17652</v>
      </c>
      <c r="B136" t="s">
        <v>7</v>
      </c>
    </row>
    <row r="137" spans="1:2" x14ac:dyDescent="0.2">
      <c r="A137">
        <v>17652</v>
      </c>
      <c r="B137" t="s">
        <v>6</v>
      </c>
    </row>
    <row r="138" spans="1:2" x14ac:dyDescent="0.2">
      <c r="A138">
        <v>17958</v>
      </c>
      <c r="B138" t="s">
        <v>20</v>
      </c>
    </row>
    <row r="139" spans="1:2" x14ac:dyDescent="0.2">
      <c r="A139">
        <v>17958</v>
      </c>
      <c r="B139" t="s">
        <v>6</v>
      </c>
    </row>
    <row r="140" spans="1:2" x14ac:dyDescent="0.2">
      <c r="A140">
        <v>19506</v>
      </c>
      <c r="B140" t="s">
        <v>20</v>
      </c>
    </row>
    <row r="141" spans="1:2" x14ac:dyDescent="0.2">
      <c r="A141">
        <v>19506</v>
      </c>
      <c r="B141" t="s">
        <v>20</v>
      </c>
    </row>
    <row r="142" spans="1:2" x14ac:dyDescent="0.2">
      <c r="A142">
        <v>19519</v>
      </c>
      <c r="B142" t="s">
        <v>20</v>
      </c>
    </row>
    <row r="143" spans="1:2" x14ac:dyDescent="0.2">
      <c r="A143">
        <v>19519</v>
      </c>
      <c r="B143" t="s">
        <v>20</v>
      </c>
    </row>
    <row r="144" spans="1:2" x14ac:dyDescent="0.2">
      <c r="A144">
        <v>19542</v>
      </c>
      <c r="B144" t="s">
        <v>7</v>
      </c>
    </row>
    <row r="145" spans="1:2" x14ac:dyDescent="0.2">
      <c r="A145">
        <v>19542</v>
      </c>
      <c r="B145" t="s">
        <v>6</v>
      </c>
    </row>
    <row r="146" spans="1:2" x14ac:dyDescent="0.2">
      <c r="A146">
        <v>19566</v>
      </c>
      <c r="B146" t="s">
        <v>6</v>
      </c>
    </row>
    <row r="147" spans="1:2" x14ac:dyDescent="0.2">
      <c r="A147">
        <v>19566</v>
      </c>
      <c r="B147" t="s">
        <v>6</v>
      </c>
    </row>
    <row r="148" spans="1:2" x14ac:dyDescent="0.2">
      <c r="A148">
        <v>20050</v>
      </c>
      <c r="B148" t="s">
        <v>6</v>
      </c>
    </row>
    <row r="149" spans="1:2" x14ac:dyDescent="0.2">
      <c r="A149">
        <v>20050</v>
      </c>
      <c r="B149" t="s">
        <v>6</v>
      </c>
    </row>
    <row r="150" spans="1:2" x14ac:dyDescent="0.2">
      <c r="A150">
        <v>20076</v>
      </c>
      <c r="B150" t="s">
        <v>7</v>
      </c>
    </row>
    <row r="151" spans="1:2" x14ac:dyDescent="0.2">
      <c r="A151">
        <v>20076</v>
      </c>
      <c r="B151" t="s">
        <v>6</v>
      </c>
    </row>
  </sheetData>
  <sortState ref="A2:B3314">
    <sortCondition ref="A2:A33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2A0301-4938-42B3-B2EF-072D7587BF96}"/>
</file>

<file path=customXml/itemProps2.xml><?xml version="1.0" encoding="utf-8"?>
<ds:datastoreItem xmlns:ds="http://schemas.openxmlformats.org/officeDocument/2006/customXml" ds:itemID="{D864C952-4A24-42F6-83FB-01C86CD6248E}"/>
</file>

<file path=customXml/itemProps3.xml><?xml version="1.0" encoding="utf-8"?>
<ds:datastoreItem xmlns:ds="http://schemas.openxmlformats.org/officeDocument/2006/customXml" ds:itemID="{19E0EE50-17DA-4CFC-8865-0C1FD9815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SCHLC33</vt:lpstr>
      <vt:lpstr>Union Only</vt:lpstr>
      <vt:lpstr>NCNE Only</vt:lpstr>
      <vt:lpstr>Exempt Only</vt:lpstr>
      <vt:lpstr>Year over year</vt:lpstr>
      <vt:lpstr>Pivot</vt:lpstr>
      <vt:lpstr>Data</vt:lpstr>
      <vt:lpstr>Movement between subarea</vt:lpstr>
      <vt:lpstr>SCHLC33!Print_Area</vt:lpstr>
      <vt:lpstr>SCHLC33!Print_Area_MI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2020-07-09T14:05:23Z</dcterms:created>
  <dcterms:modified xsi:type="dcterms:W3CDTF">2020-07-09T14:05:23Z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