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51840" windowHeight="21240"/>
  </bookViews>
  <sheets>
    <sheet name="PGS CF Impact 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4TH_QUARTER">"$AC$4:$AN$45"</definedName>
    <definedName name="_Key1" hidden="1">#REF!</definedName>
    <definedName name="_Order1" hidden="1">255</definedName>
    <definedName name="_Sort" hidden="1">#REF!</definedName>
    <definedName name="BUDGET">'[1]2005_BUDGET'!$A$2:$O$233</definedName>
    <definedName name="BUDGET2000">'[2]Page 4'!$A$2:$O$233</definedName>
    <definedName name="DocketNum">[3]Sheet1!$B$5</definedName>
    <definedName name="Download">[4]Download!$A$1:$D$2526</definedName>
    <definedName name="EV__LASTREFTIME__" hidden="1">"(GMT-05:00)1/9/2018 1:43:41 PM"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43138.8871412037</definedName>
    <definedName name="IQ_NET_DEBT_ISSUED_BR" hidden="1">"c753"</definedName>
    <definedName name="IQ_NET_INT_INC_BR" hidden="1">"c765"</definedName>
    <definedName name="IQ_NTM">6000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MACROS">[5]UPDATES!$A$6</definedName>
    <definedName name="PKDH">[6]Lists!$A$2:$A$54</definedName>
    <definedName name="PLine1">[3]Sheet1!$B$8</definedName>
    <definedName name="PLine2">[3]Sheet1!$B$9</definedName>
    <definedName name="PLine3">[3]Sheet1!$B$10</definedName>
    <definedName name="PLine4">[3]Sheet1!$B$11</definedName>
    <definedName name="_xlnm.Print_Area" localSheetId="0">'PGS CF Impact TE'!$A$1:$U$57</definedName>
    <definedName name="sally">[7]UPDATES!$A$6</definedName>
    <definedName name="TOLERANCE">[8]PEFIS!$J$1203</definedName>
    <definedName name="YTD_BASE_REV">[9]BASE!$B$2:$N$27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76" i="1" l="1"/>
  <c r="S76" i="1"/>
  <c r="R76" i="1"/>
  <c r="Q76" i="1"/>
  <c r="P76" i="1"/>
  <c r="O76" i="1"/>
  <c r="N76" i="1"/>
  <c r="M76" i="1"/>
  <c r="L76" i="1"/>
  <c r="K76" i="1"/>
  <c r="J76" i="1"/>
  <c r="I76" i="1"/>
  <c r="U76" i="1" s="1"/>
  <c r="F76" i="1"/>
  <c r="E76" i="1"/>
  <c r="D76" i="1"/>
  <c r="C76" i="1"/>
  <c r="T74" i="1"/>
  <c r="S74" i="1"/>
  <c r="R74" i="1"/>
  <c r="Q74" i="1"/>
  <c r="P74" i="1"/>
  <c r="O74" i="1"/>
  <c r="N74" i="1"/>
  <c r="M74" i="1"/>
  <c r="L74" i="1"/>
  <c r="K74" i="1"/>
  <c r="J74" i="1"/>
  <c r="I74" i="1"/>
  <c r="U74" i="1" s="1"/>
  <c r="F74" i="1"/>
  <c r="E74" i="1"/>
  <c r="D74" i="1"/>
  <c r="C74" i="1"/>
  <c r="T73" i="1"/>
  <c r="S73" i="1"/>
  <c r="R73" i="1"/>
  <c r="Q73" i="1"/>
  <c r="P73" i="1"/>
  <c r="O73" i="1"/>
  <c r="N73" i="1"/>
  <c r="M73" i="1"/>
  <c r="L73" i="1"/>
  <c r="K73" i="1"/>
  <c r="J73" i="1"/>
  <c r="I73" i="1"/>
  <c r="U73" i="1" s="1"/>
  <c r="F73" i="1"/>
  <c r="E73" i="1"/>
  <c r="D73" i="1"/>
  <c r="C73" i="1"/>
  <c r="T72" i="1"/>
  <c r="S72" i="1"/>
  <c r="R72" i="1"/>
  <c r="Q72" i="1"/>
  <c r="P72" i="1"/>
  <c r="O72" i="1"/>
  <c r="N72" i="1"/>
  <c r="M72" i="1"/>
  <c r="L72" i="1"/>
  <c r="K72" i="1"/>
  <c r="J72" i="1"/>
  <c r="I72" i="1"/>
  <c r="U72" i="1" s="1"/>
  <c r="F72" i="1"/>
  <c r="E72" i="1"/>
  <c r="D72" i="1"/>
  <c r="C72" i="1"/>
  <c r="T71" i="1"/>
  <c r="S71" i="1"/>
  <c r="R71" i="1"/>
  <c r="Q71" i="1"/>
  <c r="P71" i="1"/>
  <c r="O71" i="1"/>
  <c r="N71" i="1"/>
  <c r="M71" i="1"/>
  <c r="L71" i="1"/>
  <c r="K71" i="1"/>
  <c r="J71" i="1"/>
  <c r="I71" i="1"/>
  <c r="U71" i="1" s="1"/>
  <c r="F71" i="1"/>
  <c r="E71" i="1"/>
  <c r="D71" i="1"/>
  <c r="C71" i="1"/>
  <c r="T68" i="1"/>
  <c r="S68" i="1"/>
  <c r="R68" i="1"/>
  <c r="Q68" i="1"/>
  <c r="P68" i="1"/>
  <c r="O68" i="1"/>
  <c r="N68" i="1"/>
  <c r="M68" i="1"/>
  <c r="L68" i="1"/>
  <c r="K68" i="1"/>
  <c r="J68" i="1"/>
  <c r="I68" i="1"/>
  <c r="U68" i="1" s="1"/>
  <c r="F68" i="1"/>
  <c r="E68" i="1"/>
  <c r="D68" i="1"/>
  <c r="C68" i="1"/>
  <c r="T67" i="1"/>
  <c r="S67" i="1"/>
  <c r="R67" i="1"/>
  <c r="Q67" i="1"/>
  <c r="P67" i="1"/>
  <c r="O67" i="1"/>
  <c r="N67" i="1"/>
  <c r="M67" i="1"/>
  <c r="L67" i="1"/>
  <c r="K67" i="1"/>
  <c r="J67" i="1"/>
  <c r="I67" i="1"/>
  <c r="U67" i="1" s="1"/>
  <c r="F67" i="1"/>
  <c r="E67" i="1"/>
  <c r="D67" i="1"/>
  <c r="C67" i="1"/>
  <c r="T66" i="1"/>
  <c r="S66" i="1"/>
  <c r="R66" i="1"/>
  <c r="Q66" i="1"/>
  <c r="P66" i="1"/>
  <c r="O66" i="1"/>
  <c r="N66" i="1"/>
  <c r="M66" i="1"/>
  <c r="L66" i="1"/>
  <c r="K66" i="1"/>
  <c r="J66" i="1"/>
  <c r="I66" i="1"/>
  <c r="U66" i="1" s="1"/>
  <c r="F66" i="1"/>
  <c r="E66" i="1"/>
  <c r="D66" i="1"/>
  <c r="C66" i="1"/>
  <c r="T65" i="1"/>
  <c r="S65" i="1"/>
  <c r="R65" i="1"/>
  <c r="Q65" i="1"/>
  <c r="P65" i="1"/>
  <c r="O65" i="1"/>
  <c r="N65" i="1"/>
  <c r="M65" i="1"/>
  <c r="L65" i="1"/>
  <c r="K65" i="1"/>
  <c r="J65" i="1"/>
  <c r="I65" i="1"/>
  <c r="U65" i="1" s="1"/>
  <c r="F65" i="1"/>
  <c r="E65" i="1"/>
  <c r="D65" i="1"/>
  <c r="C65" i="1"/>
  <c r="U59" i="1"/>
  <c r="U52" i="1"/>
  <c r="G52" i="1"/>
  <c r="T60" i="1"/>
  <c r="S60" i="1"/>
  <c r="R60" i="1"/>
  <c r="Q60" i="1"/>
  <c r="P60" i="1"/>
  <c r="O60" i="1"/>
  <c r="N60" i="1"/>
  <c r="M60" i="1"/>
  <c r="L60" i="1"/>
  <c r="K60" i="1"/>
  <c r="J60" i="1"/>
  <c r="I60" i="1"/>
  <c r="G50" i="1"/>
  <c r="T41" i="1"/>
  <c r="S41" i="1"/>
  <c r="R41" i="1"/>
  <c r="Q41" i="1"/>
  <c r="P41" i="1"/>
  <c r="O41" i="1"/>
  <c r="N41" i="1"/>
  <c r="M41" i="1"/>
  <c r="L41" i="1"/>
  <c r="K41" i="1"/>
  <c r="J41" i="1"/>
  <c r="I41" i="1"/>
  <c r="F41" i="1"/>
  <c r="E41" i="1"/>
  <c r="D41" i="1"/>
  <c r="C41" i="1"/>
  <c r="U40" i="1"/>
  <c r="G40" i="1"/>
  <c r="U39" i="1"/>
  <c r="G39" i="1"/>
  <c r="U38" i="1"/>
  <c r="G38" i="1"/>
  <c r="U37" i="1"/>
  <c r="U41" i="1" s="1"/>
  <c r="G37" i="1"/>
  <c r="G41" i="1" s="1"/>
  <c r="U33" i="1"/>
  <c r="G33" i="1"/>
  <c r="U32" i="1"/>
  <c r="G32" i="1"/>
  <c r="U31" i="1"/>
  <c r="G31" i="1"/>
  <c r="T30" i="1"/>
  <c r="T34" i="1" s="1"/>
  <c r="S30" i="1"/>
  <c r="S34" i="1" s="1"/>
  <c r="R30" i="1"/>
  <c r="R34" i="1" s="1"/>
  <c r="Q30" i="1"/>
  <c r="Q34" i="1" s="1"/>
  <c r="P30" i="1"/>
  <c r="P34" i="1" s="1"/>
  <c r="O30" i="1"/>
  <c r="O34" i="1" s="1"/>
  <c r="N30" i="1"/>
  <c r="N34" i="1" s="1"/>
  <c r="M30" i="1"/>
  <c r="M34" i="1" s="1"/>
  <c r="L30" i="1"/>
  <c r="L34" i="1" s="1"/>
  <c r="K30" i="1"/>
  <c r="K34" i="1" s="1"/>
  <c r="J30" i="1"/>
  <c r="J34" i="1" s="1"/>
  <c r="I30" i="1"/>
  <c r="I34" i="1" s="1"/>
  <c r="F30" i="1"/>
  <c r="F34" i="1" s="1"/>
  <c r="E30" i="1"/>
  <c r="E34" i="1" s="1"/>
  <c r="D30" i="1"/>
  <c r="G30" i="1" s="1"/>
  <c r="C30" i="1"/>
  <c r="C34" i="1" s="1"/>
  <c r="U29" i="1"/>
  <c r="G29" i="1"/>
  <c r="T26" i="1"/>
  <c r="S26" i="1"/>
  <c r="R26" i="1"/>
  <c r="Q26" i="1"/>
  <c r="P26" i="1"/>
  <c r="O26" i="1"/>
  <c r="N26" i="1"/>
  <c r="M26" i="1"/>
  <c r="L26" i="1"/>
  <c r="K26" i="1"/>
  <c r="J26" i="1"/>
  <c r="I26" i="1"/>
  <c r="F26" i="1"/>
  <c r="E26" i="1"/>
  <c r="D26" i="1"/>
  <c r="C26" i="1"/>
  <c r="U25" i="1"/>
  <c r="G25" i="1"/>
  <c r="U24" i="1"/>
  <c r="G24" i="1"/>
  <c r="U23" i="1"/>
  <c r="U26" i="1" s="1"/>
  <c r="G23" i="1"/>
  <c r="G26" i="1" s="1"/>
  <c r="T20" i="1"/>
  <c r="S20" i="1"/>
  <c r="R20" i="1"/>
  <c r="Q20" i="1"/>
  <c r="P20" i="1"/>
  <c r="O20" i="1"/>
  <c r="N20" i="1"/>
  <c r="M20" i="1"/>
  <c r="L20" i="1"/>
  <c r="K20" i="1"/>
  <c r="J20" i="1"/>
  <c r="U19" i="1"/>
  <c r="F20" i="1"/>
  <c r="E20" i="1"/>
  <c r="G19" i="1"/>
  <c r="C20" i="1"/>
  <c r="U18" i="1"/>
  <c r="U20" i="1" s="1"/>
  <c r="G18" i="1"/>
  <c r="U14" i="1"/>
  <c r="G14" i="1"/>
  <c r="U13" i="1"/>
  <c r="G13" i="1"/>
  <c r="U12" i="1"/>
  <c r="G12" i="1"/>
  <c r="T15" i="1"/>
  <c r="T44" i="1" s="1"/>
  <c r="S15" i="1"/>
  <c r="S44" i="1" s="1"/>
  <c r="R15" i="1"/>
  <c r="R44" i="1" s="1"/>
  <c r="Q15" i="1"/>
  <c r="Q44" i="1" s="1"/>
  <c r="P15" i="1"/>
  <c r="P44" i="1" s="1"/>
  <c r="O15" i="1"/>
  <c r="O44" i="1" s="1"/>
  <c r="N15" i="1"/>
  <c r="N44" i="1" s="1"/>
  <c r="M15" i="1"/>
  <c r="M44" i="1" s="1"/>
  <c r="L15" i="1"/>
  <c r="L44" i="1" s="1"/>
  <c r="K15" i="1"/>
  <c r="K44" i="1" s="1"/>
  <c r="J15" i="1"/>
  <c r="J44" i="1" s="1"/>
  <c r="I15" i="1"/>
  <c r="F15" i="1"/>
  <c r="F44" i="1" s="1"/>
  <c r="E15" i="1"/>
  <c r="E44" i="1" s="1"/>
  <c r="D15" i="1"/>
  <c r="C15" i="1"/>
  <c r="C44" i="1" s="1"/>
  <c r="U10" i="1"/>
  <c r="G10" i="1"/>
  <c r="U15" i="1" l="1"/>
  <c r="I44" i="1"/>
  <c r="G20" i="1"/>
  <c r="G34" i="1"/>
  <c r="D20" i="1"/>
  <c r="D44" i="1" s="1"/>
  <c r="I20" i="1"/>
  <c r="U30" i="1"/>
  <c r="U34" i="1" s="1"/>
  <c r="D34" i="1"/>
  <c r="G11" i="1"/>
  <c r="G15" i="1" s="1"/>
  <c r="G44" i="1" s="1"/>
  <c r="U11" i="1"/>
  <c r="U50" i="1"/>
  <c r="U60" i="1" s="1"/>
  <c r="U44" i="1" l="1"/>
</calcChain>
</file>

<file path=xl/sharedStrings.xml><?xml version="1.0" encoding="utf-8"?>
<sst xmlns="http://schemas.openxmlformats.org/spreadsheetml/2006/main" count="102" uniqueCount="71">
  <si>
    <t>PGS Cash Flow Impact on TECO Energy Parent</t>
  </si>
  <si>
    <t>2020 Budget</t>
  </si>
  <si>
    <t>Debit / (Credit) to Cash at Subsidiary Level</t>
  </si>
  <si>
    <t>2019 Forecast</t>
  </si>
  <si>
    <t>Sep For</t>
  </si>
  <si>
    <t>Oct For</t>
  </si>
  <si>
    <t>Nov For</t>
  </si>
  <si>
    <t>Dec For</t>
  </si>
  <si>
    <t>4th Quarter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</si>
  <si>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</si>
  <si>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</si>
  <si>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</si>
  <si>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</si>
  <si>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</si>
  <si>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</si>
  <si>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</si>
  <si>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</si>
  <si>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</si>
  <si>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</si>
  <si>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</si>
  <si>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</si>
  <si>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Total 2020</t>
  </si>
  <si>
    <t>Cash Items directly affecting Energy Parent</t>
  </si>
  <si>
    <t>Dividends Paid to Parent (-)</t>
  </si>
  <si>
    <t>Tampa Electric</t>
  </si>
  <si>
    <t>PGS</t>
  </si>
  <si>
    <t>TECO Coal - through TECO Diversified</t>
  </si>
  <si>
    <t>Guatemala</t>
  </si>
  <si>
    <t>Other</t>
  </si>
  <si>
    <t>Equity Contribution rec'd from Parent (+)</t>
  </si>
  <si>
    <t>Allocated Interest paid to Parent (-)</t>
  </si>
  <si>
    <t>TECO Coal</t>
  </si>
  <si>
    <t>Pipeline</t>
  </si>
  <si>
    <t>Tax Refunds from / (Tax Payments to) TECO Energy Parent</t>
  </si>
  <si>
    <t xml:space="preserve">TECO Coal </t>
  </si>
  <si>
    <t>Advances from / (Advances to) TECO Energy Parent</t>
  </si>
  <si>
    <t>Finance</t>
  </si>
  <si>
    <t>Net Cash received from / (paid to) Parent</t>
  </si>
  <si>
    <t>Other Budget Items</t>
  </si>
  <si>
    <t>Net Income (Loss)</t>
  </si>
  <si>
    <t>This is from earnings model, which is rounded in many places. Below is BPC.</t>
  </si>
  <si>
    <t>Model IS (Diff than BPC due to rounding, see below)</t>
  </si>
  <si>
    <t>Capital Expenditures - cash inflow / (cash outflow)</t>
  </si>
  <si>
    <t>Month-end Cash Balance - Debit / (Credit)</t>
  </si>
  <si>
    <t>Month-end Short-term Debt Balance - Debit / (Credit)</t>
  </si>
  <si>
    <t>NI PER BPC</t>
  </si>
  <si>
    <t>BPC IS</t>
  </si>
  <si>
    <t>Diff from EE model and BPC</t>
  </si>
  <si>
    <t>Diff between Model and BPC (rounding)</t>
  </si>
  <si>
    <t>2360310 - Federal Taxes Pay - CY</t>
  </si>
  <si>
    <t>October</t>
  </si>
  <si>
    <t>November</t>
  </si>
  <si>
    <t>December</t>
  </si>
  <si>
    <t>January</t>
  </si>
  <si>
    <t>February</t>
  </si>
  <si>
    <t>March</t>
  </si>
  <si>
    <t>April</t>
  </si>
  <si>
    <t>August</t>
  </si>
  <si>
    <t>September</t>
  </si>
  <si>
    <t>TOTAL</t>
  </si>
  <si>
    <t>ACCRUAL</t>
  </si>
  <si>
    <t>PAYMENTS</t>
  </si>
  <si>
    <t>OTHER - NOL RECLASS, BB RECLASS, EB RECLASS</t>
  </si>
  <si>
    <t>2360410 - State Taxes Pay - CY</t>
  </si>
  <si>
    <t>TOTAL 236 ACCOUNTS</t>
  </si>
  <si>
    <t>As of 9/18/19</t>
  </si>
  <si>
    <t>BALANCE</t>
  </si>
  <si>
    <t>TOTAL FEDERAL &amp; STATE</t>
  </si>
  <si>
    <t>ACCRUALS</t>
  </si>
  <si>
    <t>OTHER</t>
  </si>
  <si>
    <t>TOTAL ACTIVITY FOR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</si>
</sst>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2"/>
      <name val="SWISS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37" fontId="8" fillId="0" borderId="0"/>
  </cellStyleXfs>
  <cellXfs count="67">
    <xf numFmtId="0" fontId="0" fillId="0" borderId="0" xfId="0"/>
    <xf numFmtId="0" fontId="4" fillId="0" borderId="0" xfId="2" applyFont="1"/>
    <xf numFmtId="0" fontId="3" fillId="0" borderId="0" xfId="2"/>
    <xf numFmtId="0" fontId="4" fillId="0" borderId="0" xfId="3" applyFont="1"/>
    <xf numFmtId="17" fontId="3" fillId="0" borderId="4" xfId="2" applyNumberFormat="1" applyBorder="1" applyAlignment="1">
      <alignment horizontal="center"/>
    </xf>
    <xf numFmtId="0" fontId="3" fillId="0" borderId="4" xfId="2" applyBorder="1" applyAlignment="1">
      <alignment horizontal="center"/>
    </xf>
    <xf numFmtId="0" fontId="3" fillId="0" borderId="2" xfId="2" applyBorder="1" applyAlignment="1">
      <alignment horizontal="center"/>
    </xf>
    <xf numFmtId="0" fontId="3" fillId="0" borderId="2" xfId="2" quotePrefix="1" applyBorder="1" applyAlignment="1">
      <alignment horizontal="center"/>
    </xf>
    <xf numFmtId="0" fontId="5" fillId="0" borderId="1" xfId="2" applyFont="1" applyBorder="1"/>
    <xf numFmtId="0" fontId="3" fillId="0" borderId="2" xfId="2" applyBorder="1"/>
    <xf numFmtId="0" fontId="3" fillId="2" borderId="0" xfId="2" applyFill="1"/>
    <xf numFmtId="37" fontId="3" fillId="0" borderId="0" xfId="2" applyNumberFormat="1" applyAlignment="1">
      <alignment horizontal="center"/>
    </xf>
    <xf numFmtId="37" fontId="3" fillId="0" borderId="0" xfId="2" applyNumberFormat="1"/>
    <xf numFmtId="0" fontId="6" fillId="0" borderId="0" xfId="2" applyFont="1"/>
    <xf numFmtId="5" fontId="3" fillId="0" borderId="0" xfId="2" applyNumberFormat="1"/>
    <xf numFmtId="5" fontId="3" fillId="2" borderId="0" xfId="2" applyNumberFormat="1" applyFill="1"/>
    <xf numFmtId="0" fontId="3" fillId="3" borderId="0" xfId="2" applyFill="1"/>
    <xf numFmtId="37" fontId="3" fillId="4" borderId="0" xfId="4" applyNumberFormat="1" applyFill="1"/>
    <xf numFmtId="37" fontId="3" fillId="2" borderId="0" xfId="2" applyNumberFormat="1" applyFill="1"/>
    <xf numFmtId="37" fontId="3" fillId="3" borderId="0" xfId="2" applyNumberFormat="1" applyFill="1"/>
    <xf numFmtId="37" fontId="3" fillId="0" borderId="5" xfId="2" applyNumberFormat="1" applyBorder="1"/>
    <xf numFmtId="37" fontId="3" fillId="2" borderId="5" xfId="2" applyNumberFormat="1" applyFill="1" applyBorder="1"/>
    <xf numFmtId="37" fontId="3" fillId="4" borderId="5" xfId="4" applyNumberFormat="1" applyFill="1" applyBorder="1"/>
    <xf numFmtId="37" fontId="3" fillId="3" borderId="5" xfId="2" applyNumberFormat="1" applyFill="1" applyBorder="1"/>
    <xf numFmtId="0" fontId="6" fillId="0" borderId="0" xfId="2" quotePrefix="1" applyFont="1"/>
    <xf numFmtId="5" fontId="3" fillId="3" borderId="6" xfId="2" applyNumberFormat="1" applyFill="1" applyBorder="1"/>
    <xf numFmtId="5" fontId="3" fillId="2" borderId="6" xfId="2" applyNumberFormat="1" applyFill="1" applyBorder="1"/>
    <xf numFmtId="5" fontId="3" fillId="3" borderId="0" xfId="2" applyNumberFormat="1" applyFill="1"/>
    <xf numFmtId="0" fontId="3" fillId="0" borderId="3" xfId="2" applyBorder="1"/>
    <xf numFmtId="0" fontId="5" fillId="0" borderId="0" xfId="2" applyFont="1"/>
    <xf numFmtId="5" fontId="3" fillId="4" borderId="6" xfId="2" applyNumberFormat="1" applyFill="1" applyBorder="1"/>
    <xf numFmtId="43" fontId="7" fillId="5" borderId="0" xfId="1" applyFont="1" applyFill="1"/>
    <xf numFmtId="0" fontId="7" fillId="5" borderId="0" xfId="2" applyFont="1" applyFill="1"/>
    <xf numFmtId="0" fontId="3" fillId="5" borderId="0" xfId="2" applyFill="1"/>
    <xf numFmtId="5" fontId="3" fillId="0" borderId="7" xfId="2" applyNumberFormat="1" applyBorder="1"/>
    <xf numFmtId="41" fontId="3" fillId="0" borderId="0" xfId="2" applyNumberFormat="1"/>
    <xf numFmtId="5" fontId="3" fillId="5" borderId="0" xfId="2" applyNumberFormat="1" applyFill="1"/>
    <xf numFmtId="43" fontId="2" fillId="6" borderId="0" xfId="0" applyNumberFormat="1" applyFont="1" applyFill="1" applyAlignment="1">
      <alignment horizontal="right"/>
    </xf>
    <xf numFmtId="0" fontId="2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6" borderId="0" xfId="0" applyFill="1" applyAlignment="1">
      <alignment horizontal="right"/>
    </xf>
    <xf numFmtId="37" fontId="0" fillId="6" borderId="0" xfId="1" applyNumberFormat="1" applyFont="1" applyFill="1"/>
    <xf numFmtId="37" fontId="3" fillId="0" borderId="0" xfId="5" applyFont="1"/>
    <xf numFmtId="0" fontId="9" fillId="6" borderId="0" xfId="0" applyFont="1" applyFill="1" applyAlignment="1">
      <alignment horizontal="right"/>
    </xf>
    <xf numFmtId="37" fontId="0" fillId="5" borderId="0" xfId="0" applyNumberFormat="1" applyFill="1"/>
    <xf numFmtId="1" fontId="0" fillId="0" borderId="0" xfId="0" applyNumberFormat="1"/>
    <xf numFmtId="37" fontId="0" fillId="6" borderId="0" xfId="0" applyNumberFormat="1" applyFill="1"/>
    <xf numFmtId="37" fontId="0" fillId="7" borderId="8" xfId="0" applyNumberFormat="1" applyFill="1" applyBorder="1"/>
    <xf numFmtId="37" fontId="0" fillId="0" borderId="0" xfId="0" applyNumberFormat="1"/>
    <xf numFmtId="0" fontId="2" fillId="6" borderId="0" xfId="0" applyFont="1" applyFill="1" applyAlignment="1">
      <alignment horizontal="right"/>
    </xf>
    <xf numFmtId="37" fontId="2" fillId="6" borderId="8" xfId="0" applyNumberFormat="1" applyFont="1" applyFill="1" applyBorder="1"/>
    <xf numFmtId="37" fontId="2" fillId="0" borderId="0" xfId="0" applyNumberFormat="1" applyFont="1"/>
    <xf numFmtId="0" fontId="0" fillId="8" borderId="0" xfId="0" applyFill="1" applyAlignment="1">
      <alignment horizontal="right"/>
    </xf>
    <xf numFmtId="0" fontId="3" fillId="4" borderId="0" xfId="2" applyFill="1"/>
    <xf numFmtId="14" fontId="3" fillId="4" borderId="0" xfId="2" applyNumberFormat="1" applyFill="1"/>
    <xf numFmtId="37" fontId="0" fillId="0" borderId="0" xfId="1" applyNumberFormat="1" applyFont="1"/>
    <xf numFmtId="37" fontId="3" fillId="4" borderId="0" xfId="2" applyNumberFormat="1" applyFill="1"/>
    <xf numFmtId="0" fontId="2" fillId="8" borderId="0" xfId="0" applyFont="1" applyFill="1" applyAlignment="1">
      <alignment horizontal="right"/>
    </xf>
    <xf numFmtId="37" fontId="2" fillId="9" borderId="2" xfId="1" applyNumberFormat="1" applyFont="1" applyFill="1" applyBorder="1"/>
    <xf numFmtId="43" fontId="2" fillId="8" borderId="0" xfId="0" applyNumberFormat="1" applyFont="1" applyFill="1" applyAlignment="1">
      <alignment horizontal="right"/>
    </xf>
    <xf numFmtId="37" fontId="2" fillId="9" borderId="8" xfId="1" applyNumberFormat="1" applyFont="1" applyFill="1" applyBorder="1"/>
    <xf numFmtId="0" fontId="3" fillId="8" borderId="0" xfId="2" applyFill="1"/>
    <xf numFmtId="37" fontId="2" fillId="0" borderId="0" xfId="1" applyNumberFormat="1" applyFont="1"/>
    <xf numFmtId="37" fontId="2" fillId="10" borderId="8" xfId="1" applyNumberFormat="1" applyFont="1" applyFill="1" applyBorder="1"/>
    <xf numFmtId="0" fontId="0" fillId="0" borderId="1" xfId="3" quotePrefix="1" applyFont="1" applyBorder="1" applyAlignment="1">
      <alignment horizontal="center"/>
    </xf>
    <xf numFmtId="0" fontId="3" fillId="0" borderId="2" xfId="3" quotePrefix="1" applyBorder="1" applyAlignment="1">
      <alignment horizontal="center"/>
    </xf>
    <xf numFmtId="0" fontId="3" fillId="0" borderId="3" xfId="3" quotePrefix="1" applyBorder="1" applyAlignment="1">
      <alignment horizontal="center"/>
    </xf>
  </cellXfs>
  <cellStyles count="6">
    <cellStyle name="Comma" xfId="1" builtinId="3"/>
    <cellStyle name="Comma 38" xfId="4"/>
    <cellStyle name="Normal" xfId="0" builtinId="0"/>
    <cellStyle name="Normal 79" xfId="2"/>
    <cellStyle name="Normal_2009 Budget cash flow info request with Actuals" xfId="3"/>
    <cellStyle name="Normal_Budget &amp; Cash Flow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LOSEOUT\PAGES\2006\Cash%20Flows\Cash%20Flow%20Presentation%20&amp;%20Detail\CASH_FLOW_%20DETAIL_05_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N_REPT\FIN_REPT\Phil\CASH_FLOW_DETAIL_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FIN_REPT\FIN_REPT\RATE%20CASE%20TRIAL%20RUN\MFRTes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fjxp/Desktop/DEC%202005%20New%20format%20tri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WHW/My%20Documents/2003%20Budget/Final%20Files%20for%202003%20Budget/SOP%20for%20Final%20Budget%20-%2005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C%20%20Users%20abuettikofer%20AppData%20Local%20Microsoft%20Windows%20Temporary%20Internet%20Files%20Content.Outlook%20BHVXXRG7%20Interface%20-%20Excel%20JE%20Upload.doc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LT_ACCT/Data%20&amp;%20Apps/DATA/2003%20Monthly%20Reports/May_ja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_FIN\Budget\2020\PGS%20Earnings%20Model\Drafts\2020%20Budget%20based%20on%208+4_2019_PGS%20RECON%209.18.19%20with%20tax%20rate%20change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etxb/Desktop/Base%20revenue%2003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 (2)"/>
      <sheetName val="Detail "/>
      <sheetName val="Sheet1"/>
      <sheetName val="Page 4"/>
      <sheetName val="DOWNLOAD"/>
      <sheetName val="2005_BUDGET"/>
      <sheetName val="DL1204"/>
      <sheetName val="DEC03 DOWNLOAD"/>
      <sheetName val="TEST Presentation"/>
      <sheetName val="CF Pres"/>
      <sheetName val="Presentation"/>
      <sheetName val="Detail (Old version)"/>
    </sheetNames>
    <sheetDataSet>
      <sheetData sheetId="0"/>
      <sheetData sheetId="1"/>
      <sheetData sheetId="2"/>
      <sheetData sheetId="3"/>
      <sheetData sheetId="4" refreshError="1"/>
      <sheetData sheetId="5" refreshError="1">
        <row r="2">
          <cell r="B2">
            <v>38384.580287384262</v>
          </cell>
        </row>
        <row r="3">
          <cell r="A3" t="str">
            <v>BALANCE SHEET DETAIL</v>
          </cell>
        </row>
        <row r="4">
          <cell r="A4" t="str">
            <v>2005 BUDGET</v>
          </cell>
          <cell r="C4" t="str">
            <v>ACTUAL</v>
          </cell>
          <cell r="D4" t="str">
            <v>BUDGET</v>
          </cell>
          <cell r="E4" t="str">
            <v>BUDGET</v>
          </cell>
          <cell r="F4" t="str">
            <v>BUDGET</v>
          </cell>
          <cell r="G4" t="str">
            <v>BUDGET</v>
          </cell>
          <cell r="H4" t="str">
            <v>BUDGET</v>
          </cell>
          <cell r="I4" t="str">
            <v>BUDGET</v>
          </cell>
          <cell r="J4" t="str">
            <v>BUDGET</v>
          </cell>
          <cell r="K4" t="str">
            <v>BUDGET</v>
          </cell>
          <cell r="L4" t="str">
            <v>BUDGET</v>
          </cell>
          <cell r="M4" t="str">
            <v>BUDGET</v>
          </cell>
          <cell r="N4" t="str">
            <v>BUDGET</v>
          </cell>
          <cell r="O4" t="str">
            <v>BUDGET</v>
          </cell>
        </row>
        <row r="5">
          <cell r="A5" t="str">
            <v>ACCT NO</v>
          </cell>
          <cell r="B5" t="str">
            <v>DESCRIPTION</v>
          </cell>
          <cell r="C5" t="str">
            <v>DEC 2004</v>
          </cell>
          <cell r="D5" t="str">
            <v>JAN 2005</v>
          </cell>
          <cell r="E5" t="str">
            <v>FEB 2005</v>
          </cell>
          <cell r="F5" t="str">
            <v>MAR 2005</v>
          </cell>
          <cell r="G5" t="str">
            <v>APR 2005</v>
          </cell>
          <cell r="H5" t="str">
            <v>MAY 2005</v>
          </cell>
          <cell r="I5" t="str">
            <v>JUN 2005</v>
          </cell>
          <cell r="J5" t="str">
            <v>JUL 2005</v>
          </cell>
          <cell r="K5" t="str">
            <v>AUG 2005</v>
          </cell>
          <cell r="L5" t="str">
            <v>SEP 2005</v>
          </cell>
          <cell r="M5" t="str">
            <v>OCT 2005</v>
          </cell>
          <cell r="N5" t="str">
            <v>NOV 2005</v>
          </cell>
          <cell r="O5" t="str">
            <v>DEC 2005</v>
          </cell>
        </row>
        <row r="6">
          <cell r="A6" t="str">
            <v>101</v>
          </cell>
          <cell r="B6" t="str">
            <v>Util Plant In Svc Classified</v>
          </cell>
          <cell r="C6">
            <v>3858226</v>
          </cell>
          <cell r="D6">
            <v>3855343.53369</v>
          </cell>
          <cell r="E6">
            <v>3858021.53369</v>
          </cell>
          <cell r="F6">
            <v>3860204.53369</v>
          </cell>
          <cell r="G6">
            <v>3862592.53369</v>
          </cell>
          <cell r="H6">
            <v>3864885.53369</v>
          </cell>
          <cell r="I6">
            <v>4167246.53369</v>
          </cell>
          <cell r="J6">
            <v>4163924.53369</v>
          </cell>
          <cell r="K6">
            <v>4166646.53369</v>
          </cell>
          <cell r="L6">
            <v>4159916.53369</v>
          </cell>
          <cell r="M6">
            <v>4162263.53369</v>
          </cell>
          <cell r="N6">
            <v>4164358.53369</v>
          </cell>
          <cell r="O6">
            <v>4162942.53369</v>
          </cell>
        </row>
        <row r="7">
          <cell r="A7" t="str">
            <v>10102</v>
          </cell>
          <cell r="B7" t="str">
            <v>Asset Retirement Obligation</v>
          </cell>
          <cell r="C7">
            <v>90</v>
          </cell>
          <cell r="D7">
            <v>89.533690000000007</v>
          </cell>
          <cell r="E7">
            <v>89.533690000000007</v>
          </cell>
          <cell r="F7">
            <v>89.533690000000007</v>
          </cell>
          <cell r="G7">
            <v>89.533690000000007</v>
          </cell>
          <cell r="H7">
            <v>89.533690000000007</v>
          </cell>
          <cell r="I7">
            <v>89.533690000000007</v>
          </cell>
          <cell r="J7">
            <v>89.533690000000007</v>
          </cell>
          <cell r="K7">
            <v>89.533690000000007</v>
          </cell>
          <cell r="L7">
            <v>89.533690000000007</v>
          </cell>
          <cell r="M7">
            <v>89.533690000000007</v>
          </cell>
          <cell r="N7">
            <v>89.533690000000007</v>
          </cell>
          <cell r="O7">
            <v>89.533690000000007</v>
          </cell>
        </row>
        <row r="8">
          <cell r="A8" t="str">
            <v>102</v>
          </cell>
          <cell r="B8" t="str">
            <v>Electric Plant Purchased or Sold</v>
          </cell>
          <cell r="C8">
            <v>-21</v>
          </cell>
          <cell r="D8">
            <v>-11.9</v>
          </cell>
          <cell r="E8">
            <v>-11.9</v>
          </cell>
          <cell r="F8">
            <v>-11.9</v>
          </cell>
          <cell r="G8">
            <v>-11.9</v>
          </cell>
          <cell r="H8">
            <v>-11.9</v>
          </cell>
          <cell r="I8">
            <v>-11.9</v>
          </cell>
          <cell r="J8">
            <v>-11.9</v>
          </cell>
          <cell r="K8">
            <v>-11.9</v>
          </cell>
          <cell r="L8">
            <v>-11.9</v>
          </cell>
          <cell r="M8">
            <v>-11.9</v>
          </cell>
          <cell r="N8">
            <v>-11.9</v>
          </cell>
          <cell r="O8">
            <v>-11.9</v>
          </cell>
        </row>
        <row r="9">
          <cell r="A9" t="str">
            <v>105</v>
          </cell>
          <cell r="B9" t="str">
            <v>Property Held For Future Use</v>
          </cell>
          <cell r="C9">
            <v>33532</v>
          </cell>
          <cell r="D9">
            <v>33538</v>
          </cell>
          <cell r="E9">
            <v>33543</v>
          </cell>
          <cell r="F9">
            <v>33549</v>
          </cell>
          <cell r="G9">
            <v>33555</v>
          </cell>
          <cell r="H9">
            <v>33560</v>
          </cell>
          <cell r="I9">
            <v>33916</v>
          </cell>
          <cell r="J9">
            <v>33921</v>
          </cell>
          <cell r="K9">
            <v>33927</v>
          </cell>
          <cell r="L9">
            <v>33933</v>
          </cell>
          <cell r="M9">
            <v>34288</v>
          </cell>
          <cell r="N9">
            <v>34294</v>
          </cell>
          <cell r="O9">
            <v>34300</v>
          </cell>
        </row>
        <row r="10">
          <cell r="A10" t="str">
            <v>106</v>
          </cell>
          <cell r="B10" t="str">
            <v>Util Plant In Svc Not Classif</v>
          </cell>
          <cell r="C10">
            <v>913043</v>
          </cell>
          <cell r="D10">
            <v>922112</v>
          </cell>
          <cell r="E10">
            <v>925839</v>
          </cell>
          <cell r="F10">
            <v>931890</v>
          </cell>
          <cell r="G10">
            <v>936798</v>
          </cell>
          <cell r="H10">
            <v>942003</v>
          </cell>
          <cell r="I10">
            <v>647331</v>
          </cell>
          <cell r="J10">
            <v>663634</v>
          </cell>
          <cell r="K10">
            <v>668876</v>
          </cell>
          <cell r="L10">
            <v>673823</v>
          </cell>
          <cell r="M10">
            <v>679218</v>
          </cell>
          <cell r="N10">
            <v>684991</v>
          </cell>
          <cell r="O10">
            <v>725345</v>
          </cell>
        </row>
        <row r="11">
          <cell r="A11" t="str">
            <v>107</v>
          </cell>
          <cell r="B11" t="str">
            <v>Construction Work In Progress</v>
          </cell>
          <cell r="C11">
            <v>86791</v>
          </cell>
          <cell r="D11">
            <v>89286</v>
          </cell>
          <cell r="E11">
            <v>95470</v>
          </cell>
          <cell r="F11">
            <v>101502</v>
          </cell>
          <cell r="G11">
            <v>106431</v>
          </cell>
          <cell r="H11">
            <v>111517</v>
          </cell>
          <cell r="I11">
            <v>117773</v>
          </cell>
          <cell r="J11">
            <v>112791</v>
          </cell>
          <cell r="K11">
            <v>119556</v>
          </cell>
          <cell r="L11">
            <v>128096</v>
          </cell>
          <cell r="M11">
            <v>141760</v>
          </cell>
          <cell r="N11">
            <v>152413</v>
          </cell>
          <cell r="O11">
            <v>124115</v>
          </cell>
        </row>
        <row r="12">
          <cell r="A12" t="str">
            <v>108</v>
          </cell>
          <cell r="B12" t="str">
            <v>Accumulated Depreciation</v>
          </cell>
          <cell r="C12">
            <v>-1722615</v>
          </cell>
          <cell r="D12">
            <v>-1734611</v>
          </cell>
          <cell r="E12">
            <v>-1746827</v>
          </cell>
          <cell r="F12">
            <v>-1758512</v>
          </cell>
          <cell r="G12">
            <v>-1770436</v>
          </cell>
          <cell r="H12">
            <v>-1782549</v>
          </cell>
          <cell r="I12">
            <v>-1794487</v>
          </cell>
          <cell r="J12">
            <v>-1800866</v>
          </cell>
          <cell r="K12">
            <v>-1813450</v>
          </cell>
          <cell r="L12">
            <v>-1825457</v>
          </cell>
          <cell r="M12">
            <v>-1836676</v>
          </cell>
          <cell r="N12">
            <v>-1848155</v>
          </cell>
          <cell r="O12">
            <v>-1857212</v>
          </cell>
        </row>
        <row r="13">
          <cell r="A13" t="str">
            <v>10805</v>
          </cell>
          <cell r="B13" t="str">
            <v>Accumulated Depreciation - ARO</v>
          </cell>
          <cell r="C13">
            <v>-44</v>
          </cell>
          <cell r="D13">
            <v>-44</v>
          </cell>
          <cell r="E13">
            <v>-44</v>
          </cell>
          <cell r="F13">
            <v>-44</v>
          </cell>
          <cell r="G13">
            <v>-44</v>
          </cell>
          <cell r="H13">
            <v>-44</v>
          </cell>
          <cell r="I13">
            <v>-44</v>
          </cell>
          <cell r="J13">
            <v>-44</v>
          </cell>
          <cell r="K13">
            <v>-44</v>
          </cell>
          <cell r="L13">
            <v>-44</v>
          </cell>
          <cell r="M13">
            <v>-44</v>
          </cell>
          <cell r="N13">
            <v>-44</v>
          </cell>
          <cell r="O13">
            <v>-44</v>
          </cell>
        </row>
        <row r="14">
          <cell r="A14" t="str">
            <v>111</v>
          </cell>
          <cell r="B14" t="str">
            <v>Accumulated Amortization</v>
          </cell>
          <cell r="C14">
            <v>-20359</v>
          </cell>
          <cell r="D14">
            <v>-20778</v>
          </cell>
          <cell r="E14">
            <v>-21414</v>
          </cell>
          <cell r="F14">
            <v>-21968</v>
          </cell>
          <cell r="G14">
            <v>-22559</v>
          </cell>
          <cell r="H14">
            <v>-22877</v>
          </cell>
          <cell r="I14">
            <v>-23439</v>
          </cell>
          <cell r="J14">
            <v>-24029</v>
          </cell>
          <cell r="K14">
            <v>-24532</v>
          </cell>
          <cell r="L14">
            <v>-15948</v>
          </cell>
          <cell r="M14">
            <v>-16280</v>
          </cell>
          <cell r="N14">
            <v>-16642</v>
          </cell>
          <cell r="O14">
            <v>-16566</v>
          </cell>
        </row>
        <row r="15">
          <cell r="A15" t="str">
            <v>114</v>
          </cell>
          <cell r="B15" t="str">
            <v>Acquisition Adjustment</v>
          </cell>
          <cell r="C15">
            <v>5016</v>
          </cell>
          <cell r="D15">
            <v>4997</v>
          </cell>
          <cell r="E15">
            <v>4978</v>
          </cell>
          <cell r="F15">
            <v>4959</v>
          </cell>
          <cell r="G15">
            <v>4941</v>
          </cell>
          <cell r="H15">
            <v>4922</v>
          </cell>
          <cell r="I15">
            <v>4903</v>
          </cell>
          <cell r="J15">
            <v>4884</v>
          </cell>
          <cell r="K15">
            <v>4865</v>
          </cell>
          <cell r="L15">
            <v>4846</v>
          </cell>
          <cell r="M15">
            <v>4828</v>
          </cell>
          <cell r="N15">
            <v>4809</v>
          </cell>
          <cell r="O15">
            <v>4790</v>
          </cell>
        </row>
        <row r="16">
          <cell r="A16" t="str">
            <v>121</v>
          </cell>
          <cell r="B16" t="str">
            <v>Non-Utility Property</v>
          </cell>
          <cell r="C16">
            <v>6455</v>
          </cell>
          <cell r="D16">
            <v>6474</v>
          </cell>
          <cell r="E16">
            <v>6496</v>
          </cell>
          <cell r="F16">
            <v>6534</v>
          </cell>
          <cell r="G16">
            <v>6566</v>
          </cell>
          <cell r="H16">
            <v>6642</v>
          </cell>
          <cell r="I16">
            <v>6783</v>
          </cell>
          <cell r="J16">
            <v>6932</v>
          </cell>
          <cell r="K16">
            <v>7083</v>
          </cell>
          <cell r="L16">
            <v>7168</v>
          </cell>
          <cell r="M16">
            <v>7208</v>
          </cell>
          <cell r="N16">
            <v>7234</v>
          </cell>
          <cell r="O16">
            <v>7255</v>
          </cell>
        </row>
        <row r="17">
          <cell r="A17" t="str">
            <v>122</v>
          </cell>
          <cell r="B17" t="str">
            <v>Accum Depr Non-Utility Prop</v>
          </cell>
          <cell r="C17">
            <v>-2905</v>
          </cell>
          <cell r="D17">
            <v>-2932</v>
          </cell>
          <cell r="E17">
            <v>-2968</v>
          </cell>
          <cell r="F17">
            <v>-3000</v>
          </cell>
          <cell r="G17">
            <v>-3016</v>
          </cell>
          <cell r="H17">
            <v>-3049</v>
          </cell>
          <cell r="I17">
            <v>-3082</v>
          </cell>
          <cell r="J17">
            <v>-3101</v>
          </cell>
          <cell r="K17">
            <v>-3092</v>
          </cell>
          <cell r="L17">
            <v>-3081</v>
          </cell>
          <cell r="M17">
            <v>-3089</v>
          </cell>
          <cell r="N17">
            <v>-3129</v>
          </cell>
          <cell r="O17">
            <v>-3161</v>
          </cell>
        </row>
        <row r="18">
          <cell r="A18" t="str">
            <v>123</v>
          </cell>
          <cell r="B18" t="str">
            <v>Investment In Assoc Company</v>
          </cell>
          <cell r="C18">
            <v>271</v>
          </cell>
          <cell r="D18">
            <v>271</v>
          </cell>
          <cell r="E18">
            <v>271</v>
          </cell>
          <cell r="F18">
            <v>271</v>
          </cell>
          <cell r="G18">
            <v>271</v>
          </cell>
          <cell r="H18">
            <v>271</v>
          </cell>
          <cell r="I18">
            <v>271</v>
          </cell>
          <cell r="J18">
            <v>271</v>
          </cell>
          <cell r="K18">
            <v>271</v>
          </cell>
          <cell r="L18">
            <v>271</v>
          </cell>
          <cell r="M18">
            <v>271</v>
          </cell>
          <cell r="N18">
            <v>271</v>
          </cell>
          <cell r="O18">
            <v>271</v>
          </cell>
        </row>
        <row r="19">
          <cell r="A19" t="str">
            <v>124</v>
          </cell>
          <cell r="B19" t="str">
            <v>Advance- RTO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A20" t="str">
            <v>129</v>
          </cell>
          <cell r="B20" t="str">
            <v>Special Funds (Restricted cash)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131</v>
          </cell>
          <cell r="B21" t="str">
            <v>Cash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134</v>
          </cell>
          <cell r="B22" t="str">
            <v>Other Special Deposits</v>
          </cell>
          <cell r="C22">
            <v>39</v>
          </cell>
          <cell r="D22">
            <v>39</v>
          </cell>
          <cell r="E22">
            <v>39</v>
          </cell>
          <cell r="F22">
            <v>39</v>
          </cell>
          <cell r="G22">
            <v>39</v>
          </cell>
          <cell r="H22">
            <v>39</v>
          </cell>
          <cell r="I22">
            <v>39</v>
          </cell>
          <cell r="J22">
            <v>39</v>
          </cell>
          <cell r="K22">
            <v>39</v>
          </cell>
          <cell r="L22">
            <v>39</v>
          </cell>
          <cell r="M22">
            <v>39</v>
          </cell>
          <cell r="N22">
            <v>39</v>
          </cell>
          <cell r="O22">
            <v>39</v>
          </cell>
        </row>
        <row r="23">
          <cell r="A23" t="str">
            <v>135</v>
          </cell>
          <cell r="B23" t="str">
            <v>Working Fund</v>
          </cell>
          <cell r="C23">
            <v>88</v>
          </cell>
          <cell r="D23">
            <v>88</v>
          </cell>
          <cell r="E23">
            <v>88</v>
          </cell>
          <cell r="F23">
            <v>88</v>
          </cell>
          <cell r="G23">
            <v>88</v>
          </cell>
          <cell r="H23">
            <v>88</v>
          </cell>
          <cell r="I23">
            <v>88</v>
          </cell>
          <cell r="J23">
            <v>88</v>
          </cell>
          <cell r="K23">
            <v>88</v>
          </cell>
          <cell r="L23">
            <v>88</v>
          </cell>
          <cell r="M23">
            <v>88</v>
          </cell>
          <cell r="N23">
            <v>88</v>
          </cell>
          <cell r="O23">
            <v>88</v>
          </cell>
        </row>
        <row r="24">
          <cell r="A24" t="str">
            <v>136</v>
          </cell>
          <cell r="B24" t="str">
            <v>Temporary Investments</v>
          </cell>
          <cell r="C24">
            <v>2100</v>
          </cell>
          <cell r="D24">
            <v>1000</v>
          </cell>
          <cell r="E24">
            <v>1000</v>
          </cell>
          <cell r="F24">
            <v>1000</v>
          </cell>
          <cell r="G24">
            <v>1000</v>
          </cell>
          <cell r="H24">
            <v>1000</v>
          </cell>
          <cell r="I24">
            <v>1000</v>
          </cell>
          <cell r="J24">
            <v>1000</v>
          </cell>
          <cell r="K24">
            <v>1000</v>
          </cell>
          <cell r="L24">
            <v>1000</v>
          </cell>
          <cell r="M24">
            <v>1000</v>
          </cell>
          <cell r="N24">
            <v>1000</v>
          </cell>
          <cell r="O24">
            <v>1000</v>
          </cell>
        </row>
        <row r="25">
          <cell r="A25" t="str">
            <v>13620</v>
          </cell>
          <cell r="B25" t="str">
            <v>Cash Equivalents</v>
          </cell>
          <cell r="C25">
            <v>2100</v>
          </cell>
          <cell r="D25">
            <v>1000</v>
          </cell>
          <cell r="E25">
            <v>1000</v>
          </cell>
          <cell r="F25">
            <v>1000</v>
          </cell>
          <cell r="G25">
            <v>1000</v>
          </cell>
          <cell r="H25">
            <v>1000</v>
          </cell>
          <cell r="I25">
            <v>1000</v>
          </cell>
          <cell r="J25">
            <v>1000</v>
          </cell>
          <cell r="K25">
            <v>1000</v>
          </cell>
          <cell r="L25">
            <v>1000</v>
          </cell>
          <cell r="M25">
            <v>1000</v>
          </cell>
          <cell r="N25">
            <v>1000</v>
          </cell>
          <cell r="O25">
            <v>1000</v>
          </cell>
        </row>
        <row r="26">
          <cell r="A26" t="str">
            <v>141</v>
          </cell>
          <cell r="B26" t="str">
            <v>Notes Receivable</v>
          </cell>
          <cell r="C26">
            <v>625</v>
          </cell>
          <cell r="D26">
            <v>625</v>
          </cell>
          <cell r="E26">
            <v>625</v>
          </cell>
          <cell r="F26">
            <v>625</v>
          </cell>
          <cell r="G26">
            <v>625</v>
          </cell>
          <cell r="H26">
            <v>625</v>
          </cell>
          <cell r="I26">
            <v>625</v>
          </cell>
          <cell r="J26">
            <v>625</v>
          </cell>
          <cell r="K26">
            <v>625</v>
          </cell>
          <cell r="L26">
            <v>625</v>
          </cell>
          <cell r="M26">
            <v>625</v>
          </cell>
          <cell r="N26">
            <v>625</v>
          </cell>
          <cell r="O26">
            <v>625</v>
          </cell>
        </row>
        <row r="27">
          <cell r="A27" t="str">
            <v>142</v>
          </cell>
          <cell r="B27" t="str">
            <v>Customer Receivables</v>
          </cell>
          <cell r="C27">
            <v>112561</v>
          </cell>
          <cell r="D27">
            <v>114909</v>
          </cell>
          <cell r="E27">
            <v>116402</v>
          </cell>
          <cell r="F27">
            <v>107453</v>
          </cell>
          <cell r="G27">
            <v>102843</v>
          </cell>
          <cell r="H27">
            <v>116361</v>
          </cell>
          <cell r="I27">
            <v>134012</v>
          </cell>
          <cell r="J27">
            <v>138932</v>
          </cell>
          <cell r="K27">
            <v>144296</v>
          </cell>
          <cell r="L27">
            <v>151718</v>
          </cell>
          <cell r="M27">
            <v>134811</v>
          </cell>
          <cell r="N27">
            <v>128140</v>
          </cell>
          <cell r="O27">
            <v>122098</v>
          </cell>
        </row>
        <row r="28">
          <cell r="A28" t="str">
            <v>143</v>
          </cell>
          <cell r="B28" t="str">
            <v>Total  Accounts Receivable</v>
          </cell>
          <cell r="C28">
            <v>36053</v>
          </cell>
          <cell r="D28">
            <v>8122</v>
          </cell>
          <cell r="E28">
            <v>11199</v>
          </cell>
          <cell r="F28">
            <v>7657</v>
          </cell>
          <cell r="G28">
            <v>8080</v>
          </cell>
          <cell r="H28">
            <v>9006</v>
          </cell>
          <cell r="I28">
            <v>8088</v>
          </cell>
          <cell r="J28">
            <v>10398</v>
          </cell>
          <cell r="K28">
            <v>6868</v>
          </cell>
          <cell r="L28">
            <v>6826</v>
          </cell>
          <cell r="M28">
            <v>5742</v>
          </cell>
          <cell r="N28">
            <v>5139</v>
          </cell>
          <cell r="O28">
            <v>4982</v>
          </cell>
        </row>
        <row r="29">
          <cell r="A29" t="str">
            <v>14300</v>
          </cell>
          <cell r="B29" t="str">
            <v>All other Accouts Receivables (derived)</v>
          </cell>
          <cell r="C29">
            <v>90</v>
          </cell>
          <cell r="D29">
            <v>80</v>
          </cell>
          <cell r="E29">
            <v>80</v>
          </cell>
          <cell r="F29">
            <v>80</v>
          </cell>
          <cell r="G29">
            <v>80</v>
          </cell>
          <cell r="H29">
            <v>80</v>
          </cell>
          <cell r="I29">
            <v>80</v>
          </cell>
          <cell r="J29">
            <v>80</v>
          </cell>
          <cell r="K29">
            <v>80</v>
          </cell>
          <cell r="L29">
            <v>80</v>
          </cell>
          <cell r="M29">
            <v>80</v>
          </cell>
          <cell r="N29">
            <v>80</v>
          </cell>
          <cell r="O29">
            <v>80</v>
          </cell>
        </row>
        <row r="30">
          <cell r="A30" t="str">
            <v>14301</v>
          </cell>
          <cell r="B30" t="str">
            <v xml:space="preserve"> Other Accts Receivable</v>
          </cell>
          <cell r="C30">
            <v>31874</v>
          </cell>
          <cell r="D30">
            <v>3965</v>
          </cell>
          <cell r="E30">
            <v>5612</v>
          </cell>
          <cell r="F30">
            <v>3989</v>
          </cell>
          <cell r="G30">
            <v>4383</v>
          </cell>
          <cell r="H30">
            <v>3664</v>
          </cell>
          <cell r="I30">
            <v>2799</v>
          </cell>
          <cell r="J30">
            <v>5218</v>
          </cell>
          <cell r="K30">
            <v>1741</v>
          </cell>
          <cell r="L30">
            <v>1605</v>
          </cell>
          <cell r="M30">
            <v>2166</v>
          </cell>
          <cell r="N30">
            <v>2086</v>
          </cell>
          <cell r="O30">
            <v>1741</v>
          </cell>
        </row>
        <row r="31">
          <cell r="A31" t="str">
            <v>14303</v>
          </cell>
          <cell r="B31" t="str">
            <v xml:space="preserve"> Employee Loans Rec-Ex Employ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14311</v>
          </cell>
          <cell r="B32" t="str">
            <v xml:space="preserve"> Interchange Receivable (143.11-.39&amp;.41-.50,.60,.65-.67)</v>
          </cell>
          <cell r="C32">
            <v>4089</v>
          </cell>
          <cell r="D32">
            <v>4077</v>
          </cell>
          <cell r="E32">
            <v>5507</v>
          </cell>
          <cell r="F32">
            <v>3588</v>
          </cell>
          <cell r="G32">
            <v>3617</v>
          </cell>
          <cell r="H32">
            <v>5262</v>
          </cell>
          <cell r="I32">
            <v>5209</v>
          </cell>
          <cell r="J32">
            <v>5100</v>
          </cell>
          <cell r="K32">
            <v>5047</v>
          </cell>
          <cell r="L32">
            <v>5141</v>
          </cell>
          <cell r="M32">
            <v>3496</v>
          </cell>
          <cell r="N32">
            <v>2973</v>
          </cell>
          <cell r="O32">
            <v>3161</v>
          </cell>
        </row>
        <row r="33">
          <cell r="A33" t="str">
            <v>144</v>
          </cell>
          <cell r="B33" t="str">
            <v>Accum Prov Uncollect Accts</v>
          </cell>
          <cell r="C33">
            <v>-650</v>
          </cell>
          <cell r="D33">
            <v>-605</v>
          </cell>
          <cell r="E33">
            <v>-577</v>
          </cell>
          <cell r="F33">
            <v>-546</v>
          </cell>
          <cell r="G33">
            <v>-510</v>
          </cell>
          <cell r="H33">
            <v>-522</v>
          </cell>
          <cell r="I33">
            <v>-579</v>
          </cell>
          <cell r="J33">
            <v>-655</v>
          </cell>
          <cell r="K33">
            <v>-709</v>
          </cell>
          <cell r="L33">
            <v>-730</v>
          </cell>
          <cell r="M33">
            <v>-709</v>
          </cell>
          <cell r="N33">
            <v>-650</v>
          </cell>
          <cell r="O33">
            <v>-583</v>
          </cell>
        </row>
        <row r="34">
          <cell r="A34" t="str">
            <v>146</v>
          </cell>
          <cell r="B34" t="str">
            <v>Accts Receivable-Assoc Co &amp; Others</v>
          </cell>
          <cell r="C34">
            <v>11675</v>
          </cell>
          <cell r="D34">
            <v>19099</v>
          </cell>
          <cell r="E34">
            <v>15237</v>
          </cell>
          <cell r="F34">
            <v>17588</v>
          </cell>
          <cell r="G34">
            <v>18130</v>
          </cell>
          <cell r="H34">
            <v>18320</v>
          </cell>
          <cell r="I34">
            <v>19367</v>
          </cell>
          <cell r="J34">
            <v>20663</v>
          </cell>
          <cell r="K34">
            <v>24847</v>
          </cell>
          <cell r="L34">
            <v>21593</v>
          </cell>
          <cell r="M34">
            <v>23769</v>
          </cell>
          <cell r="N34">
            <v>22540</v>
          </cell>
          <cell r="O34">
            <v>13925</v>
          </cell>
        </row>
        <row r="35">
          <cell r="A35" t="str">
            <v>14600</v>
          </cell>
          <cell r="B35" t="str">
            <v>All other A/R-Assoc Co &amp; Others (derived)</v>
          </cell>
          <cell r="C35">
            <v>2761</v>
          </cell>
          <cell r="D35">
            <v>4148</v>
          </cell>
          <cell r="E35">
            <v>4327</v>
          </cell>
          <cell r="F35">
            <v>4612</v>
          </cell>
          <cell r="G35">
            <v>4184</v>
          </cell>
          <cell r="H35">
            <v>4651</v>
          </cell>
          <cell r="I35">
            <v>5007</v>
          </cell>
          <cell r="J35">
            <v>5514</v>
          </cell>
          <cell r="K35">
            <v>5186</v>
          </cell>
          <cell r="L35">
            <v>5223</v>
          </cell>
          <cell r="M35">
            <v>5447</v>
          </cell>
          <cell r="N35">
            <v>5139</v>
          </cell>
          <cell r="O35">
            <v>5113</v>
          </cell>
        </row>
        <row r="36">
          <cell r="A36" t="str">
            <v>14616</v>
          </cell>
          <cell r="B36" t="str">
            <v xml:space="preserve"> A/R-PE&amp;C</v>
          </cell>
          <cell r="C36">
            <v>834</v>
          </cell>
          <cell r="D36">
            <v>50</v>
          </cell>
          <cell r="E36">
            <v>66</v>
          </cell>
          <cell r="F36">
            <v>63</v>
          </cell>
          <cell r="G36">
            <v>24</v>
          </cell>
          <cell r="H36">
            <v>50</v>
          </cell>
          <cell r="I36">
            <v>138</v>
          </cell>
          <cell r="J36">
            <v>199</v>
          </cell>
          <cell r="K36">
            <v>281</v>
          </cell>
          <cell r="L36">
            <v>167</v>
          </cell>
          <cell r="M36">
            <v>134</v>
          </cell>
          <cell r="N36">
            <v>236</v>
          </cell>
          <cell r="O36">
            <v>323</v>
          </cell>
        </row>
        <row r="37">
          <cell r="A37" t="str">
            <v>14621</v>
          </cell>
          <cell r="B37" t="str">
            <v xml:space="preserve"> A/R-Hardee Power Part.-Interchange</v>
          </cell>
          <cell r="C37">
            <v>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14623</v>
          </cell>
          <cell r="B38" t="str">
            <v xml:space="preserve"> A/ R-TECO Power Service</v>
          </cell>
          <cell r="C38">
            <v>15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A39" t="str">
            <v>14624</v>
          </cell>
          <cell r="B39" t="str">
            <v xml:space="preserve"> Accts Rec-TERMCO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14625</v>
          </cell>
          <cell r="B40" t="str">
            <v xml:space="preserve"> A/R-TECO Energy Source</v>
          </cell>
          <cell r="C40">
            <v>1</v>
          </cell>
          <cell r="D40">
            <v>15</v>
          </cell>
          <cell r="E40">
            <v>0</v>
          </cell>
          <cell r="F40">
            <v>-15</v>
          </cell>
          <cell r="G40">
            <v>0</v>
          </cell>
          <cell r="H40">
            <v>1</v>
          </cell>
          <cell r="I40">
            <v>1</v>
          </cell>
          <cell r="J40">
            <v>0</v>
          </cell>
          <cell r="K40">
            <v>0</v>
          </cell>
          <cell r="L40">
            <v>1</v>
          </cell>
          <cell r="M40">
            <v>1</v>
          </cell>
          <cell r="N40">
            <v>0</v>
          </cell>
          <cell r="O40">
            <v>0</v>
          </cell>
        </row>
        <row r="41">
          <cell r="A41" t="str">
            <v>14628</v>
          </cell>
          <cell r="B41" t="str">
            <v xml:space="preserve"> A/R-Hardee Power Part.-Operations</v>
          </cell>
          <cell r="C41">
            <v>21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>14650</v>
          </cell>
          <cell r="B42" t="str">
            <v xml:space="preserve"> A/R-Peoples Gas Systems (Natural)</v>
          </cell>
          <cell r="C42">
            <v>8045</v>
          </cell>
          <cell r="D42">
            <v>15165</v>
          </cell>
          <cell r="E42">
            <v>11144</v>
          </cell>
          <cell r="F42">
            <v>13207</v>
          </cell>
          <cell r="G42">
            <v>14221</v>
          </cell>
          <cell r="H42">
            <v>13913</v>
          </cell>
          <cell r="I42">
            <v>14551</v>
          </cell>
          <cell r="J42">
            <v>15295</v>
          </cell>
          <cell r="K42">
            <v>19722</v>
          </cell>
          <cell r="L42">
            <v>16580</v>
          </cell>
          <cell r="M42">
            <v>18609</v>
          </cell>
          <cell r="N42">
            <v>17632</v>
          </cell>
          <cell r="O42">
            <v>9000</v>
          </cell>
        </row>
        <row r="43">
          <cell r="A43" t="str">
            <v>14653</v>
          </cell>
          <cell r="B43" t="str">
            <v xml:space="preserve"> A/R-Peoples Gas</v>
          </cell>
          <cell r="C43">
            <v>0</v>
          </cell>
          <cell r="D43">
            <v>-279</v>
          </cell>
          <cell r="E43">
            <v>-300</v>
          </cell>
          <cell r="F43">
            <v>-279</v>
          </cell>
          <cell r="G43">
            <v>-299</v>
          </cell>
          <cell r="H43">
            <v>-295</v>
          </cell>
          <cell r="I43">
            <v>-330</v>
          </cell>
          <cell r="J43">
            <v>-345</v>
          </cell>
          <cell r="K43">
            <v>-342</v>
          </cell>
          <cell r="L43">
            <v>-378</v>
          </cell>
          <cell r="M43">
            <v>-422</v>
          </cell>
          <cell r="N43">
            <v>-467</v>
          </cell>
          <cell r="O43">
            <v>-511</v>
          </cell>
        </row>
        <row r="44">
          <cell r="A44" t="str">
            <v>14655</v>
          </cell>
          <cell r="B44" t="str">
            <v xml:space="preserve"> A/R-Peoples Gas Company (Propane)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A45" t="str">
            <v>151</v>
          </cell>
          <cell r="B45" t="str">
            <v>Fuel Stock</v>
          </cell>
          <cell r="C45">
            <v>34324</v>
          </cell>
          <cell r="D45">
            <v>42597</v>
          </cell>
          <cell r="E45">
            <v>43742</v>
          </cell>
          <cell r="F45">
            <v>43764</v>
          </cell>
          <cell r="G45">
            <v>43606</v>
          </cell>
          <cell r="H45">
            <v>45059</v>
          </cell>
          <cell r="I45">
            <v>45500</v>
          </cell>
          <cell r="J45">
            <v>45140</v>
          </cell>
          <cell r="K45">
            <v>44547</v>
          </cell>
          <cell r="L45">
            <v>46109</v>
          </cell>
          <cell r="M45">
            <v>48356</v>
          </cell>
          <cell r="N45">
            <v>51837</v>
          </cell>
          <cell r="O45">
            <v>50444</v>
          </cell>
        </row>
        <row r="46">
          <cell r="A46" t="str">
            <v>152</v>
          </cell>
          <cell r="B46" t="str">
            <v>Fuel Stock Expense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A47" t="str">
            <v>154</v>
          </cell>
          <cell r="B47" t="str">
            <v>Materials &amp; Supplies (153, 154)</v>
          </cell>
          <cell r="C47">
            <v>46438</v>
          </cell>
          <cell r="D47">
            <v>46405</v>
          </cell>
          <cell r="E47">
            <v>46372</v>
          </cell>
          <cell r="F47">
            <v>46338</v>
          </cell>
          <cell r="G47">
            <v>46305</v>
          </cell>
          <cell r="H47">
            <v>46272</v>
          </cell>
          <cell r="I47">
            <v>46238</v>
          </cell>
          <cell r="J47">
            <v>46205</v>
          </cell>
          <cell r="K47">
            <v>46172</v>
          </cell>
          <cell r="L47">
            <v>46138</v>
          </cell>
          <cell r="M47">
            <v>46105</v>
          </cell>
          <cell r="N47">
            <v>46072</v>
          </cell>
          <cell r="O47">
            <v>46038</v>
          </cell>
        </row>
        <row r="48">
          <cell r="A48" t="str">
            <v>158</v>
          </cell>
          <cell r="B48" t="str">
            <v>CAAA Allowances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A49" t="str">
            <v>163</v>
          </cell>
          <cell r="B49" t="str">
            <v>Stores Clearing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A50" t="str">
            <v>165</v>
          </cell>
          <cell r="B50" t="str">
            <v>Prepayments</v>
          </cell>
          <cell r="C50">
            <v>26694</v>
          </cell>
          <cell r="D50">
            <v>29670</v>
          </cell>
          <cell r="E50">
            <v>27914</v>
          </cell>
          <cell r="F50">
            <v>26824</v>
          </cell>
          <cell r="G50">
            <v>28872</v>
          </cell>
          <cell r="H50">
            <v>26977</v>
          </cell>
          <cell r="I50">
            <v>28812</v>
          </cell>
          <cell r="J50">
            <v>28943</v>
          </cell>
          <cell r="K50">
            <v>26632</v>
          </cell>
          <cell r="L50">
            <v>33203</v>
          </cell>
          <cell r="M50">
            <v>31235</v>
          </cell>
          <cell r="N50">
            <v>30648</v>
          </cell>
          <cell r="O50">
            <v>28891</v>
          </cell>
        </row>
        <row r="51">
          <cell r="A51" t="str">
            <v>16501</v>
          </cell>
          <cell r="B51" t="str">
            <v xml:space="preserve"> Prepaid Ins (16501-14,18)</v>
          </cell>
          <cell r="C51">
            <v>2411</v>
          </cell>
          <cell r="D51">
            <v>1887</v>
          </cell>
          <cell r="E51">
            <v>1325</v>
          </cell>
          <cell r="F51">
            <v>762</v>
          </cell>
          <cell r="G51">
            <v>3978</v>
          </cell>
          <cell r="H51">
            <v>3328</v>
          </cell>
          <cell r="I51">
            <v>6031</v>
          </cell>
          <cell r="J51">
            <v>7634</v>
          </cell>
          <cell r="K51">
            <v>6794</v>
          </cell>
          <cell r="L51">
            <v>5953</v>
          </cell>
          <cell r="M51">
            <v>5180</v>
          </cell>
          <cell r="N51">
            <v>4340</v>
          </cell>
          <cell r="O51">
            <v>3527</v>
          </cell>
        </row>
        <row r="52">
          <cell r="A52" t="str">
            <v>16516</v>
          </cell>
          <cell r="B52" t="str">
            <v xml:space="preserve"> Prepaid Insurance Teco Plaza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 t="str">
            <v>16550</v>
          </cell>
          <cell r="B53" t="str">
            <v xml:space="preserve"> Misc Prepaid Items (16550, 16553)</v>
          </cell>
          <cell r="C53">
            <v>723</v>
          </cell>
          <cell r="D53">
            <v>1734</v>
          </cell>
          <cell r="E53">
            <v>1618</v>
          </cell>
          <cell r="F53">
            <v>1501</v>
          </cell>
          <cell r="G53">
            <v>1385</v>
          </cell>
          <cell r="H53">
            <v>1268</v>
          </cell>
          <cell r="I53">
            <v>1152</v>
          </cell>
          <cell r="J53">
            <v>1036</v>
          </cell>
          <cell r="K53">
            <v>919</v>
          </cell>
          <cell r="L53">
            <v>803</v>
          </cell>
          <cell r="M53">
            <v>686</v>
          </cell>
          <cell r="N53">
            <v>1967</v>
          </cell>
          <cell r="O53">
            <v>1850</v>
          </cell>
        </row>
        <row r="54">
          <cell r="A54" t="str">
            <v>16551</v>
          </cell>
          <cell r="B54" t="str">
            <v xml:space="preserve"> Prepaid Pension - Qualified PLA</v>
          </cell>
          <cell r="C54">
            <v>16753</v>
          </cell>
          <cell r="D54">
            <v>16146</v>
          </cell>
          <cell r="E54">
            <v>15539</v>
          </cell>
          <cell r="F54">
            <v>14932</v>
          </cell>
          <cell r="G54">
            <v>14325</v>
          </cell>
          <cell r="H54">
            <v>13718</v>
          </cell>
          <cell r="I54">
            <v>13111</v>
          </cell>
          <cell r="J54">
            <v>12504</v>
          </cell>
          <cell r="K54">
            <v>11897</v>
          </cell>
          <cell r="L54">
            <v>19040</v>
          </cell>
          <cell r="M54">
            <v>18433</v>
          </cell>
          <cell r="N54">
            <v>17826</v>
          </cell>
          <cell r="O54">
            <v>17219</v>
          </cell>
        </row>
        <row r="55">
          <cell r="A55" t="str">
            <v>16552</v>
          </cell>
          <cell r="B55" t="str">
            <v>Advance-Hills Co Water Serv</v>
          </cell>
          <cell r="C55">
            <v>305</v>
          </cell>
          <cell r="D55">
            <v>303</v>
          </cell>
          <cell r="E55">
            <v>301</v>
          </cell>
          <cell r="F55">
            <v>300</v>
          </cell>
          <cell r="G55">
            <v>298</v>
          </cell>
          <cell r="H55">
            <v>297</v>
          </cell>
          <cell r="I55">
            <v>295</v>
          </cell>
          <cell r="J55">
            <v>293</v>
          </cell>
          <cell r="K55">
            <v>292</v>
          </cell>
          <cell r="L55">
            <v>290</v>
          </cell>
          <cell r="M55">
            <v>288</v>
          </cell>
          <cell r="N55">
            <v>287</v>
          </cell>
          <cell r="O55">
            <v>285</v>
          </cell>
        </row>
        <row r="56">
          <cell r="A56" t="str">
            <v>16560</v>
          </cell>
          <cell r="B56" t="str">
            <v>Prepaid Interest Comm Paper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16570</v>
          </cell>
          <cell r="B57" t="str">
            <v>Polk G.E.Contract/Turbines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16571</v>
          </cell>
          <cell r="B58" t="str">
            <v>LTSA Prepaid - Polk Unit #1</v>
          </cell>
          <cell r="C58">
            <v>1115</v>
          </cell>
          <cell r="D58">
            <v>4265</v>
          </cell>
          <cell r="E58">
            <v>3896</v>
          </cell>
          <cell r="F58">
            <v>3527</v>
          </cell>
          <cell r="G58">
            <v>3159</v>
          </cell>
          <cell r="H58">
            <v>2790</v>
          </cell>
          <cell r="I58">
            <v>2421</v>
          </cell>
          <cell r="J58">
            <v>2052</v>
          </cell>
          <cell r="K58">
            <v>1683</v>
          </cell>
          <cell r="L58">
            <v>1315</v>
          </cell>
          <cell r="M58">
            <v>946</v>
          </cell>
          <cell r="N58">
            <v>577</v>
          </cell>
          <cell r="O58">
            <v>208</v>
          </cell>
        </row>
        <row r="59">
          <cell r="A59" t="str">
            <v>16572</v>
          </cell>
          <cell r="B59" t="str">
            <v>CSA Prepaid - Polk (16572, 16573)</v>
          </cell>
          <cell r="C59">
            <v>0</v>
          </cell>
          <cell r="D59">
            <v>-51</v>
          </cell>
          <cell r="E59">
            <v>-151</v>
          </cell>
          <cell r="F59">
            <v>416</v>
          </cell>
          <cell r="G59">
            <v>341</v>
          </cell>
          <cell r="H59">
            <v>190</v>
          </cell>
          <cell r="I59">
            <v>416</v>
          </cell>
          <cell r="J59">
            <v>38</v>
          </cell>
          <cell r="K59">
            <v>-339</v>
          </cell>
          <cell r="L59">
            <v>416</v>
          </cell>
          <cell r="M59">
            <v>316</v>
          </cell>
          <cell r="N59">
            <v>265</v>
          </cell>
          <cell r="O59">
            <v>416</v>
          </cell>
        </row>
        <row r="60">
          <cell r="A60" t="str">
            <v>16580</v>
          </cell>
          <cell r="B60" t="str">
            <v>CSA Prepaid - Bayside #1</v>
          </cell>
          <cell r="C60">
            <v>2292</v>
          </cell>
          <cell r="D60">
            <v>2292</v>
          </cell>
          <cell r="E60">
            <v>2292</v>
          </cell>
          <cell r="F60">
            <v>2292</v>
          </cell>
          <cell r="G60">
            <v>2292</v>
          </cell>
          <cell r="H60">
            <v>2292</v>
          </cell>
          <cell r="I60">
            <v>2292</v>
          </cell>
          <cell r="J60">
            <v>2292</v>
          </cell>
          <cell r="K60">
            <v>2292</v>
          </cell>
          <cell r="L60">
            <v>2292</v>
          </cell>
          <cell r="M60">
            <v>2292</v>
          </cell>
          <cell r="N60">
            <v>2292</v>
          </cell>
          <cell r="O60">
            <v>2292</v>
          </cell>
        </row>
        <row r="61">
          <cell r="A61" t="str">
            <v>16581</v>
          </cell>
          <cell r="B61" t="str">
            <v>CSA Prepaid - Bayside #2</v>
          </cell>
          <cell r="C61">
            <v>3094</v>
          </cell>
          <cell r="D61">
            <v>3094</v>
          </cell>
          <cell r="E61">
            <v>3094</v>
          </cell>
          <cell r="F61">
            <v>3094</v>
          </cell>
          <cell r="G61">
            <v>3094</v>
          </cell>
          <cell r="H61">
            <v>3094</v>
          </cell>
          <cell r="I61">
            <v>3094</v>
          </cell>
          <cell r="J61">
            <v>3094</v>
          </cell>
          <cell r="K61">
            <v>3094</v>
          </cell>
          <cell r="L61">
            <v>3094</v>
          </cell>
          <cell r="M61">
            <v>3094</v>
          </cell>
          <cell r="N61">
            <v>3094</v>
          </cell>
          <cell r="O61">
            <v>3094</v>
          </cell>
        </row>
        <row r="62">
          <cell r="A62" t="str">
            <v>171</v>
          </cell>
          <cell r="B62" t="str">
            <v>Interest Receivable</v>
          </cell>
          <cell r="C62">
            <v>-11</v>
          </cell>
          <cell r="D62">
            <v>-9</v>
          </cell>
          <cell r="E62">
            <v>-7</v>
          </cell>
          <cell r="F62">
            <v>-5</v>
          </cell>
          <cell r="G62">
            <v>-3</v>
          </cell>
          <cell r="H62">
            <v>-1</v>
          </cell>
          <cell r="I62">
            <v>1</v>
          </cell>
          <cell r="J62">
            <v>4</v>
          </cell>
          <cell r="K62">
            <v>7</v>
          </cell>
          <cell r="L62">
            <v>9</v>
          </cell>
          <cell r="M62">
            <v>12</v>
          </cell>
          <cell r="N62">
            <v>14</v>
          </cell>
          <cell r="O62">
            <v>16</v>
          </cell>
        </row>
        <row r="63">
          <cell r="A63" t="str">
            <v>17103</v>
          </cell>
          <cell r="B63" t="str">
            <v xml:space="preserve"> Interest Rec-Comm Paper</v>
          </cell>
          <cell r="C63">
            <v>-12</v>
          </cell>
          <cell r="D63">
            <v>-12</v>
          </cell>
          <cell r="E63">
            <v>-12</v>
          </cell>
          <cell r="F63">
            <v>-12</v>
          </cell>
          <cell r="G63">
            <v>-12</v>
          </cell>
          <cell r="H63">
            <v>-12</v>
          </cell>
          <cell r="I63">
            <v>-12</v>
          </cell>
          <cell r="J63">
            <v>-12</v>
          </cell>
          <cell r="K63">
            <v>-12</v>
          </cell>
          <cell r="L63">
            <v>-12</v>
          </cell>
          <cell r="M63">
            <v>-12</v>
          </cell>
          <cell r="N63">
            <v>-12</v>
          </cell>
          <cell r="O63">
            <v>-12</v>
          </cell>
        </row>
        <row r="64">
          <cell r="A64" t="str">
            <v>17141</v>
          </cell>
          <cell r="B64" t="str">
            <v>Interest Receivable - RTO</v>
          </cell>
          <cell r="C64">
            <v>1</v>
          </cell>
          <cell r="D64">
            <v>3</v>
          </cell>
          <cell r="E64">
            <v>5</v>
          </cell>
          <cell r="F64">
            <v>7</v>
          </cell>
          <cell r="G64">
            <v>9</v>
          </cell>
          <cell r="H64">
            <v>11</v>
          </cell>
          <cell r="I64">
            <v>13</v>
          </cell>
          <cell r="J64">
            <v>16</v>
          </cell>
          <cell r="K64">
            <v>19</v>
          </cell>
          <cell r="L64">
            <v>21</v>
          </cell>
          <cell r="M64">
            <v>24</v>
          </cell>
          <cell r="N64">
            <v>26</v>
          </cell>
          <cell r="O64">
            <v>28</v>
          </cell>
        </row>
        <row r="65">
          <cell r="A65" t="str">
            <v>173</v>
          </cell>
          <cell r="B65" t="str">
            <v>Unbilled Revenue Rec (17301,17303 GTE)</v>
          </cell>
          <cell r="C65">
            <v>32567</v>
          </cell>
          <cell r="D65">
            <v>30822</v>
          </cell>
          <cell r="E65">
            <v>28695</v>
          </cell>
          <cell r="F65">
            <v>31018</v>
          </cell>
          <cell r="G65">
            <v>30036</v>
          </cell>
          <cell r="H65">
            <v>39143</v>
          </cell>
          <cell r="I65">
            <v>39800</v>
          </cell>
          <cell r="J65">
            <v>42720</v>
          </cell>
          <cell r="K65">
            <v>45120</v>
          </cell>
          <cell r="L65">
            <v>39330</v>
          </cell>
          <cell r="M65">
            <v>38553</v>
          </cell>
          <cell r="N65">
            <v>34904</v>
          </cell>
          <cell r="O65">
            <v>33900</v>
          </cell>
        </row>
        <row r="66">
          <cell r="A66" t="str">
            <v>176</v>
          </cell>
          <cell r="B66" t="str">
            <v>Derivative</v>
          </cell>
          <cell r="C66">
            <v>12271</v>
          </cell>
          <cell r="D66">
            <v>10586</v>
          </cell>
          <cell r="E66">
            <v>8417</v>
          </cell>
          <cell r="F66">
            <v>6908</v>
          </cell>
          <cell r="G66">
            <v>6264</v>
          </cell>
          <cell r="H66">
            <v>5036</v>
          </cell>
          <cell r="I66">
            <v>4005</v>
          </cell>
          <cell r="J66">
            <v>3080</v>
          </cell>
          <cell r="K66">
            <v>2806</v>
          </cell>
          <cell r="L66">
            <v>2317</v>
          </cell>
          <cell r="M66">
            <v>1569</v>
          </cell>
          <cell r="N66">
            <v>844</v>
          </cell>
          <cell r="O66">
            <v>640</v>
          </cell>
        </row>
        <row r="67">
          <cell r="A67" t="str">
            <v>17601</v>
          </cell>
          <cell r="B67" t="str">
            <v xml:space="preserve"> Deferred Debit - Derivative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 t="str">
            <v>17602</v>
          </cell>
          <cell r="B68" t="str">
            <v xml:space="preserve"> Deferred Debit - Regulatory Derivative</v>
          </cell>
          <cell r="C68">
            <v>11631</v>
          </cell>
          <cell r="D68">
            <v>10089</v>
          </cell>
          <cell r="E68">
            <v>8110</v>
          </cell>
          <cell r="F68">
            <v>6891</v>
          </cell>
          <cell r="G68">
            <v>6246</v>
          </cell>
          <cell r="H68">
            <v>5026</v>
          </cell>
          <cell r="I68">
            <v>4001</v>
          </cell>
          <cell r="J68">
            <v>3080</v>
          </cell>
          <cell r="K68">
            <v>2806</v>
          </cell>
          <cell r="L68">
            <v>2317</v>
          </cell>
          <cell r="M68">
            <v>1569</v>
          </cell>
          <cell r="N68">
            <v>844</v>
          </cell>
          <cell r="O68">
            <v>640</v>
          </cell>
        </row>
        <row r="69">
          <cell r="A69" t="str">
            <v>17603</v>
          </cell>
          <cell r="B69" t="str">
            <v xml:space="preserve"> Deferred Debit - Reg Tax Derivative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</row>
        <row r="70">
          <cell r="A70" t="str">
            <v>17604</v>
          </cell>
          <cell r="B70" t="str">
            <v xml:space="preserve"> Deferred Debit - Long Term Derivative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17605</v>
          </cell>
          <cell r="B71" t="str">
            <v xml:space="preserve"> Deferred Debit - Reg LT Derivative</v>
          </cell>
          <cell r="C71">
            <v>640</v>
          </cell>
          <cell r="D71">
            <v>497</v>
          </cell>
          <cell r="E71">
            <v>307</v>
          </cell>
          <cell r="F71">
            <v>17</v>
          </cell>
          <cell r="G71">
            <v>18</v>
          </cell>
          <cell r="H71">
            <v>10</v>
          </cell>
          <cell r="I71">
            <v>4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A72" t="str">
            <v>181</v>
          </cell>
          <cell r="B72" t="str">
            <v>Unamortized Debt Expense</v>
          </cell>
          <cell r="C72">
            <v>17104</v>
          </cell>
          <cell r="D72">
            <v>16924</v>
          </cell>
          <cell r="E72">
            <v>16744</v>
          </cell>
          <cell r="F72">
            <v>16564</v>
          </cell>
          <cell r="G72">
            <v>16384</v>
          </cell>
          <cell r="H72">
            <v>16204</v>
          </cell>
          <cell r="I72">
            <v>16024</v>
          </cell>
          <cell r="J72">
            <v>15844</v>
          </cell>
          <cell r="K72">
            <v>15664</v>
          </cell>
          <cell r="L72">
            <v>15484</v>
          </cell>
          <cell r="M72">
            <v>15304</v>
          </cell>
          <cell r="N72">
            <v>15124</v>
          </cell>
          <cell r="O72">
            <v>14944</v>
          </cell>
        </row>
        <row r="73">
          <cell r="A73" t="str">
            <v>182</v>
          </cell>
          <cell r="B73" t="str">
            <v>Regulatory Assets</v>
          </cell>
          <cell r="C73">
            <v>127629</v>
          </cell>
          <cell r="D73">
            <v>120652</v>
          </cell>
          <cell r="E73">
            <v>111822</v>
          </cell>
          <cell r="F73">
            <v>108566</v>
          </cell>
          <cell r="G73">
            <v>104360</v>
          </cell>
          <cell r="H73">
            <v>104896</v>
          </cell>
          <cell r="I73">
            <v>103490</v>
          </cell>
          <cell r="J73">
            <v>107569</v>
          </cell>
          <cell r="K73">
            <v>111750</v>
          </cell>
          <cell r="L73">
            <v>106563</v>
          </cell>
          <cell r="M73">
            <v>105294</v>
          </cell>
          <cell r="N73">
            <v>101841</v>
          </cell>
          <cell r="O73">
            <v>95574</v>
          </cell>
        </row>
        <row r="74">
          <cell r="A74" t="str">
            <v>18200</v>
          </cell>
          <cell r="B74" t="str">
            <v>All Other Regulatory Assets (derived)</v>
          </cell>
          <cell r="C74">
            <v>-1</v>
          </cell>
          <cell r="D74">
            <v>-1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-1</v>
          </cell>
          <cell r="N74">
            <v>-1</v>
          </cell>
          <cell r="O74">
            <v>-1</v>
          </cell>
        </row>
        <row r="75">
          <cell r="A75" t="str">
            <v>18201</v>
          </cell>
          <cell r="B75" t="str">
            <v>ARO Regulatory Asset</v>
          </cell>
          <cell r="C75">
            <v>247</v>
          </cell>
          <cell r="D75">
            <v>247</v>
          </cell>
          <cell r="E75">
            <v>247</v>
          </cell>
          <cell r="F75">
            <v>247</v>
          </cell>
          <cell r="G75">
            <v>247</v>
          </cell>
          <cell r="H75">
            <v>247</v>
          </cell>
          <cell r="I75">
            <v>247</v>
          </cell>
          <cell r="J75">
            <v>247</v>
          </cell>
          <cell r="K75">
            <v>247</v>
          </cell>
          <cell r="L75">
            <v>247</v>
          </cell>
          <cell r="M75">
            <v>247</v>
          </cell>
          <cell r="N75">
            <v>247</v>
          </cell>
          <cell r="O75">
            <v>247</v>
          </cell>
        </row>
        <row r="76">
          <cell r="A76" t="str">
            <v>18230</v>
          </cell>
          <cell r="B76" t="str">
            <v xml:space="preserve"> Regulatory Assets/FAS109 Inc Taxes</v>
          </cell>
          <cell r="C76">
            <v>59107</v>
          </cell>
          <cell r="D76">
            <v>58789</v>
          </cell>
          <cell r="E76">
            <v>58470</v>
          </cell>
          <cell r="F76">
            <v>58152</v>
          </cell>
          <cell r="G76">
            <v>57834</v>
          </cell>
          <cell r="H76">
            <v>57516</v>
          </cell>
          <cell r="I76">
            <v>57197</v>
          </cell>
          <cell r="J76">
            <v>56879</v>
          </cell>
          <cell r="K76">
            <v>56561</v>
          </cell>
          <cell r="L76">
            <v>56243</v>
          </cell>
          <cell r="M76">
            <v>55924</v>
          </cell>
          <cell r="N76">
            <v>55606</v>
          </cell>
          <cell r="O76">
            <v>55288</v>
          </cell>
        </row>
        <row r="77">
          <cell r="A77" t="str">
            <v>18231</v>
          </cell>
          <cell r="B77" t="str">
            <v xml:space="preserve"> Deferred Debit - Regulatory Tax Asset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 t="str">
            <v>18232</v>
          </cell>
          <cell r="B78" t="str">
            <v xml:space="preserve"> Deferred Conservation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A79" t="str">
            <v>18233</v>
          </cell>
          <cell r="B79" t="str">
            <v xml:space="preserve"> Deferred Fuel - Retail</v>
          </cell>
          <cell r="C79">
            <v>25878</v>
          </cell>
          <cell r="D79">
            <v>20181</v>
          </cell>
          <cell r="E79">
            <v>12293</v>
          </cell>
          <cell r="F79">
            <v>9702</v>
          </cell>
          <cell r="G79">
            <v>6285</v>
          </cell>
          <cell r="H79">
            <v>7860</v>
          </cell>
          <cell r="I79">
            <v>8376</v>
          </cell>
          <cell r="J79">
            <v>14504</v>
          </cell>
          <cell r="K79">
            <v>20735</v>
          </cell>
          <cell r="L79">
            <v>18023</v>
          </cell>
          <cell r="M79">
            <v>18556</v>
          </cell>
          <cell r="N79">
            <v>16071</v>
          </cell>
          <cell r="O79">
            <v>10704</v>
          </cell>
        </row>
        <row r="80">
          <cell r="A80" t="str">
            <v>18234</v>
          </cell>
          <cell r="B80" t="str">
            <v xml:space="preserve"> Deferred Capacity</v>
          </cell>
          <cell r="C80">
            <v>7126</v>
          </cell>
          <cell r="D80">
            <v>6759</v>
          </cell>
          <cell r="E80">
            <v>6778</v>
          </cell>
          <cell r="F80">
            <v>6990</v>
          </cell>
          <cell r="G80">
            <v>7174</v>
          </cell>
          <cell r="H80">
            <v>6776</v>
          </cell>
          <cell r="I80">
            <v>5627</v>
          </cell>
          <cell r="J80">
            <v>4199</v>
          </cell>
          <cell r="K80">
            <v>2759</v>
          </cell>
          <cell r="L80">
            <v>1140</v>
          </cell>
          <cell r="M80">
            <v>115</v>
          </cell>
          <cell r="N80">
            <v>0</v>
          </cell>
          <cell r="O80">
            <v>0</v>
          </cell>
        </row>
        <row r="81">
          <cell r="A81" t="str">
            <v>18235</v>
          </cell>
          <cell r="B81" t="str">
            <v xml:space="preserve"> Deferred Fuel - Wholesale</v>
          </cell>
          <cell r="C81">
            <v>1923</v>
          </cell>
          <cell r="D81">
            <v>1718</v>
          </cell>
          <cell r="E81">
            <v>1465</v>
          </cell>
          <cell r="F81">
            <v>1291</v>
          </cell>
          <cell r="G81">
            <v>1018</v>
          </cell>
          <cell r="H81">
            <v>1073</v>
          </cell>
          <cell r="I81">
            <v>994</v>
          </cell>
          <cell r="J81">
            <v>1066</v>
          </cell>
          <cell r="K81">
            <v>1147</v>
          </cell>
          <cell r="L81">
            <v>979</v>
          </cell>
          <cell r="M81">
            <v>889</v>
          </cell>
          <cell r="N81">
            <v>721</v>
          </cell>
          <cell r="O81">
            <v>503</v>
          </cell>
        </row>
        <row r="82">
          <cell r="A82" t="str">
            <v>18236</v>
          </cell>
          <cell r="B82" t="str">
            <v xml:space="preserve"> Unamortized Peabody Buyout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</row>
        <row r="83">
          <cell r="A83" t="str">
            <v>18238</v>
          </cell>
          <cell r="B83" t="str">
            <v xml:space="preserve"> Deferred Environmental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 t="str">
            <v>18240</v>
          </cell>
          <cell r="B84" t="str">
            <v xml:space="preserve"> Deferred Interest Expense (182.41-.46)</v>
          </cell>
          <cell r="C84">
            <v>5361</v>
          </cell>
          <cell r="D84">
            <v>5298</v>
          </cell>
          <cell r="E84">
            <v>5234</v>
          </cell>
          <cell r="F84">
            <v>5171</v>
          </cell>
          <cell r="G84">
            <v>5108</v>
          </cell>
          <cell r="H84">
            <v>5046</v>
          </cell>
          <cell r="I84">
            <v>4985</v>
          </cell>
          <cell r="J84">
            <v>4923</v>
          </cell>
          <cell r="K84">
            <v>4861</v>
          </cell>
          <cell r="L84">
            <v>4799</v>
          </cell>
          <cell r="M84">
            <v>4737</v>
          </cell>
          <cell r="N84">
            <v>4675</v>
          </cell>
          <cell r="O84">
            <v>4614</v>
          </cell>
        </row>
        <row r="85">
          <cell r="A85" t="str">
            <v>18251</v>
          </cell>
          <cell r="B85" t="str">
            <v xml:space="preserve"> Residential Load Management</v>
          </cell>
          <cell r="C85">
            <v>3501</v>
          </cell>
          <cell r="D85">
            <v>3391</v>
          </cell>
          <cell r="E85">
            <v>3283</v>
          </cell>
          <cell r="F85">
            <v>3178</v>
          </cell>
          <cell r="G85">
            <v>3076</v>
          </cell>
          <cell r="H85">
            <v>2976</v>
          </cell>
          <cell r="I85">
            <v>2878</v>
          </cell>
          <cell r="J85">
            <v>2782</v>
          </cell>
          <cell r="K85">
            <v>2688</v>
          </cell>
          <cell r="L85">
            <v>2596</v>
          </cell>
          <cell r="M85">
            <v>2506</v>
          </cell>
          <cell r="N85">
            <v>2418</v>
          </cell>
          <cell r="O85">
            <v>2331</v>
          </cell>
        </row>
        <row r="86">
          <cell r="A86" t="str">
            <v>18252</v>
          </cell>
          <cell r="B86" t="str">
            <v xml:space="preserve"> Comm-Indust Load Management</v>
          </cell>
          <cell r="C86">
            <v>8</v>
          </cell>
          <cell r="D86">
            <v>8</v>
          </cell>
          <cell r="E86">
            <v>8</v>
          </cell>
          <cell r="F86">
            <v>8</v>
          </cell>
          <cell r="G86">
            <v>8</v>
          </cell>
          <cell r="H86">
            <v>8</v>
          </cell>
          <cell r="I86">
            <v>8</v>
          </cell>
          <cell r="J86">
            <v>8</v>
          </cell>
          <cell r="K86">
            <v>8</v>
          </cell>
          <cell r="L86">
            <v>8</v>
          </cell>
          <cell r="M86">
            <v>8</v>
          </cell>
          <cell r="N86">
            <v>8</v>
          </cell>
          <cell r="O86">
            <v>8</v>
          </cell>
        </row>
        <row r="87">
          <cell r="A87" t="str">
            <v>18289</v>
          </cell>
          <cell r="B87" t="str">
            <v>Unamortized Loss (182.80 -.99)</v>
          </cell>
          <cell r="C87">
            <v>24479</v>
          </cell>
          <cell r="D87">
            <v>24262</v>
          </cell>
          <cell r="E87">
            <v>24045</v>
          </cell>
          <cell r="F87">
            <v>23828</v>
          </cell>
          <cell r="G87">
            <v>23611</v>
          </cell>
          <cell r="H87">
            <v>23395</v>
          </cell>
          <cell r="I87">
            <v>23179</v>
          </cell>
          <cell r="J87">
            <v>22962</v>
          </cell>
          <cell r="K87">
            <v>22745</v>
          </cell>
          <cell r="L87">
            <v>22529</v>
          </cell>
          <cell r="M87">
            <v>22313</v>
          </cell>
          <cell r="N87">
            <v>22096</v>
          </cell>
          <cell r="O87">
            <v>21880</v>
          </cell>
        </row>
        <row r="88">
          <cell r="A88" t="str">
            <v>183</v>
          </cell>
          <cell r="B88" t="str">
            <v>Preliminary Survey &amp; Investigation</v>
          </cell>
          <cell r="C88">
            <v>1100</v>
          </cell>
          <cell r="D88">
            <v>413</v>
          </cell>
          <cell r="E88">
            <v>434</v>
          </cell>
          <cell r="F88">
            <v>482</v>
          </cell>
          <cell r="G88">
            <v>512</v>
          </cell>
          <cell r="H88">
            <v>548</v>
          </cell>
          <cell r="I88">
            <v>612</v>
          </cell>
          <cell r="J88">
            <v>655</v>
          </cell>
          <cell r="K88">
            <v>696</v>
          </cell>
          <cell r="L88">
            <v>754</v>
          </cell>
          <cell r="M88">
            <v>780</v>
          </cell>
          <cell r="N88">
            <v>799</v>
          </cell>
          <cell r="O88">
            <v>838</v>
          </cell>
        </row>
        <row r="89">
          <cell r="A89" t="str">
            <v>184</v>
          </cell>
          <cell r="B89" t="str">
            <v>Clearing Accounts</v>
          </cell>
          <cell r="C89">
            <v>154</v>
          </cell>
          <cell r="D89">
            <v>154</v>
          </cell>
          <cell r="E89">
            <v>154</v>
          </cell>
          <cell r="F89">
            <v>154</v>
          </cell>
          <cell r="G89">
            <v>154</v>
          </cell>
          <cell r="H89">
            <v>154</v>
          </cell>
          <cell r="I89">
            <v>154</v>
          </cell>
          <cell r="J89">
            <v>154</v>
          </cell>
          <cell r="K89">
            <v>154</v>
          </cell>
          <cell r="L89">
            <v>154</v>
          </cell>
          <cell r="M89">
            <v>154</v>
          </cell>
          <cell r="N89">
            <v>154</v>
          </cell>
          <cell r="O89">
            <v>154</v>
          </cell>
        </row>
        <row r="90">
          <cell r="A90" t="str">
            <v>186</v>
          </cell>
          <cell r="B90" t="str">
            <v>Deferred Debits</v>
          </cell>
          <cell r="C90">
            <v>2248</v>
          </cell>
          <cell r="D90">
            <v>2331</v>
          </cell>
          <cell r="E90">
            <v>2415</v>
          </cell>
          <cell r="F90">
            <v>2498</v>
          </cell>
          <cell r="G90">
            <v>2581</v>
          </cell>
          <cell r="H90">
            <v>2665</v>
          </cell>
          <cell r="I90">
            <v>2748</v>
          </cell>
          <cell r="J90">
            <v>2831</v>
          </cell>
          <cell r="K90">
            <v>2915</v>
          </cell>
          <cell r="L90">
            <v>2998</v>
          </cell>
          <cell r="M90">
            <v>3081</v>
          </cell>
          <cell r="N90">
            <v>3165</v>
          </cell>
          <cell r="O90">
            <v>3248</v>
          </cell>
        </row>
        <row r="91">
          <cell r="A91" t="str">
            <v>18600</v>
          </cell>
          <cell r="B91" t="str">
            <v>All  Other Misc. Deferred Debits (derived)</v>
          </cell>
          <cell r="C91">
            <v>2243</v>
          </cell>
          <cell r="D91">
            <v>2243</v>
          </cell>
          <cell r="E91">
            <v>2243</v>
          </cell>
          <cell r="F91">
            <v>2243</v>
          </cell>
          <cell r="G91">
            <v>2243</v>
          </cell>
          <cell r="H91">
            <v>2243</v>
          </cell>
          <cell r="I91">
            <v>2243</v>
          </cell>
          <cell r="J91">
            <v>2243</v>
          </cell>
          <cell r="K91">
            <v>2243</v>
          </cell>
          <cell r="L91">
            <v>2243</v>
          </cell>
          <cell r="M91">
            <v>2243</v>
          </cell>
          <cell r="N91">
            <v>2243</v>
          </cell>
          <cell r="O91">
            <v>2243</v>
          </cell>
        </row>
        <row r="92">
          <cell r="A92" t="str">
            <v>18641</v>
          </cell>
          <cell r="B92" t="str">
            <v>Deferred Debit RTO</v>
          </cell>
          <cell r="C92">
            <v>5</v>
          </cell>
          <cell r="D92">
            <v>88</v>
          </cell>
          <cell r="E92">
            <v>172</v>
          </cell>
          <cell r="F92">
            <v>255</v>
          </cell>
          <cell r="G92">
            <v>338</v>
          </cell>
          <cell r="H92">
            <v>422</v>
          </cell>
          <cell r="I92">
            <v>505</v>
          </cell>
          <cell r="J92">
            <v>588</v>
          </cell>
          <cell r="K92">
            <v>672</v>
          </cell>
          <cell r="L92">
            <v>755</v>
          </cell>
          <cell r="M92">
            <v>838</v>
          </cell>
          <cell r="N92">
            <v>922</v>
          </cell>
          <cell r="O92">
            <v>1005</v>
          </cell>
        </row>
        <row r="93">
          <cell r="A93" t="str">
            <v>18651</v>
          </cell>
          <cell r="B93" t="str">
            <v>Derivative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A94" t="str">
            <v>188</v>
          </cell>
          <cell r="B94" t="str">
            <v>Deferred Debits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A95" t="str">
            <v>190</v>
          </cell>
          <cell r="B95" t="str">
            <v>Deferred Income Taxes</v>
          </cell>
          <cell r="C95">
            <v>123205</v>
          </cell>
          <cell r="D95">
            <v>123262</v>
          </cell>
          <cell r="E95">
            <v>123321</v>
          </cell>
          <cell r="F95">
            <v>123377</v>
          </cell>
          <cell r="G95">
            <v>123435</v>
          </cell>
          <cell r="H95">
            <v>123492</v>
          </cell>
          <cell r="I95">
            <v>123550</v>
          </cell>
          <cell r="J95">
            <v>123608</v>
          </cell>
          <cell r="K95">
            <v>123665</v>
          </cell>
          <cell r="L95">
            <v>123723</v>
          </cell>
          <cell r="M95">
            <v>123781</v>
          </cell>
          <cell r="N95">
            <v>123839</v>
          </cell>
          <cell r="O95">
            <v>123896</v>
          </cell>
        </row>
        <row r="96">
          <cell r="A96" t="str">
            <v>19000</v>
          </cell>
          <cell r="B96" t="str">
            <v>All other def Income Taxes (derived)</v>
          </cell>
          <cell r="C96">
            <v>110621</v>
          </cell>
          <cell r="D96">
            <v>110820</v>
          </cell>
          <cell r="E96">
            <v>111019</v>
          </cell>
          <cell r="F96">
            <v>111217</v>
          </cell>
          <cell r="G96">
            <v>111416</v>
          </cell>
          <cell r="H96">
            <v>111614</v>
          </cell>
          <cell r="I96">
            <v>111813</v>
          </cell>
          <cell r="J96">
            <v>112012</v>
          </cell>
          <cell r="K96">
            <v>112210</v>
          </cell>
          <cell r="L96">
            <v>112409</v>
          </cell>
          <cell r="M96">
            <v>112607</v>
          </cell>
          <cell r="N96">
            <v>112806</v>
          </cell>
          <cell r="O96">
            <v>113005</v>
          </cell>
        </row>
        <row r="97">
          <cell r="A97" t="str">
            <v>19021</v>
          </cell>
          <cell r="B97" t="str">
            <v xml:space="preserve"> Def Income Tax Non-Utility</v>
          </cell>
          <cell r="C97">
            <v>51</v>
          </cell>
          <cell r="D97">
            <v>48</v>
          </cell>
          <cell r="E97">
            <v>46</v>
          </cell>
          <cell r="F97">
            <v>44</v>
          </cell>
          <cell r="G97">
            <v>41</v>
          </cell>
          <cell r="H97">
            <v>39</v>
          </cell>
          <cell r="I97">
            <v>36</v>
          </cell>
          <cell r="J97">
            <v>34</v>
          </cell>
          <cell r="K97">
            <v>32</v>
          </cell>
          <cell r="L97">
            <v>29</v>
          </cell>
          <cell r="M97">
            <v>27</v>
          </cell>
          <cell r="N97">
            <v>25</v>
          </cell>
          <cell r="O97">
            <v>22</v>
          </cell>
        </row>
        <row r="98">
          <cell r="A98" t="str">
            <v>19022</v>
          </cell>
          <cell r="B98" t="str">
            <v xml:space="preserve"> Def Income Tax Non-Utility</v>
          </cell>
          <cell r="C98">
            <v>707</v>
          </cell>
          <cell r="D98">
            <v>693</v>
          </cell>
          <cell r="E98">
            <v>679</v>
          </cell>
          <cell r="F98">
            <v>664</v>
          </cell>
          <cell r="G98">
            <v>650</v>
          </cell>
          <cell r="H98">
            <v>636</v>
          </cell>
          <cell r="I98">
            <v>622</v>
          </cell>
          <cell r="J98">
            <v>607</v>
          </cell>
          <cell r="K98">
            <v>593</v>
          </cell>
          <cell r="L98">
            <v>579</v>
          </cell>
          <cell r="M98">
            <v>565</v>
          </cell>
          <cell r="N98">
            <v>551</v>
          </cell>
          <cell r="O98">
            <v>536</v>
          </cell>
        </row>
        <row r="99">
          <cell r="A99" t="str">
            <v>19025</v>
          </cell>
          <cell r="B99" t="str">
            <v xml:space="preserve"> Def FD ITC - FAS109 Inc Tax</v>
          </cell>
          <cell r="C99">
            <v>11826</v>
          </cell>
          <cell r="D99">
            <v>11701</v>
          </cell>
          <cell r="E99">
            <v>11577</v>
          </cell>
          <cell r="F99">
            <v>11452</v>
          </cell>
          <cell r="G99">
            <v>11328</v>
          </cell>
          <cell r="H99">
            <v>11203</v>
          </cell>
          <cell r="I99">
            <v>11079</v>
          </cell>
          <cell r="J99">
            <v>10955</v>
          </cell>
          <cell r="K99">
            <v>10830</v>
          </cell>
          <cell r="L99">
            <v>10706</v>
          </cell>
          <cell r="M99">
            <v>10582</v>
          </cell>
          <cell r="N99">
            <v>10457</v>
          </cell>
          <cell r="O99">
            <v>10333</v>
          </cell>
        </row>
        <row r="100">
          <cell r="A100" t="str">
            <v>201</v>
          </cell>
          <cell r="B100" t="str">
            <v>Common Stock</v>
          </cell>
          <cell r="C100">
            <v>-119697</v>
          </cell>
          <cell r="D100">
            <v>-119697</v>
          </cell>
          <cell r="E100">
            <v>-119697</v>
          </cell>
          <cell r="F100">
            <v>-119697</v>
          </cell>
          <cell r="G100">
            <v>-119697</v>
          </cell>
          <cell r="H100">
            <v>-119697</v>
          </cell>
          <cell r="I100">
            <v>-119697</v>
          </cell>
          <cell r="J100">
            <v>-119697</v>
          </cell>
          <cell r="K100">
            <v>-119697</v>
          </cell>
          <cell r="L100">
            <v>-119697</v>
          </cell>
          <cell r="M100">
            <v>-119697</v>
          </cell>
          <cell r="N100">
            <v>-119697</v>
          </cell>
          <cell r="O100">
            <v>-119697</v>
          </cell>
        </row>
        <row r="101">
          <cell r="A101">
            <v>0</v>
          </cell>
          <cell r="B101" t="str">
            <v xml:space="preserve"> Misc Paid In Capital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A102">
            <v>0</v>
          </cell>
          <cell r="B102" t="str">
            <v xml:space="preserve">   Beg Balance</v>
          </cell>
          <cell r="C102">
            <v>-1102240</v>
          </cell>
          <cell r="D102">
            <v>-1102240</v>
          </cell>
          <cell r="E102">
            <v>-1102240</v>
          </cell>
          <cell r="F102">
            <v>-1102240</v>
          </cell>
          <cell r="G102">
            <v>-1102240</v>
          </cell>
          <cell r="H102">
            <v>-1102240</v>
          </cell>
          <cell r="I102">
            <v>-1102240</v>
          </cell>
          <cell r="J102">
            <v>-1102240</v>
          </cell>
          <cell r="K102">
            <v>-1102240</v>
          </cell>
          <cell r="L102">
            <v>-1102240</v>
          </cell>
          <cell r="M102">
            <v>-1102240</v>
          </cell>
          <cell r="N102">
            <v>-1102240</v>
          </cell>
          <cell r="O102">
            <v>-1102240</v>
          </cell>
        </row>
        <row r="103">
          <cell r="A103">
            <v>0</v>
          </cell>
          <cell r="B103" t="str">
            <v xml:space="preserve">   Equity Contribution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A104" t="str">
            <v>211</v>
          </cell>
          <cell r="B104" t="str">
            <v>End Bal Misc Paid In Capital</v>
          </cell>
          <cell r="C104">
            <v>-1102240</v>
          </cell>
          <cell r="D104">
            <v>-1102240</v>
          </cell>
          <cell r="E104">
            <v>-1102240</v>
          </cell>
          <cell r="F104">
            <v>-1102240</v>
          </cell>
          <cell r="G104">
            <v>-1102240</v>
          </cell>
          <cell r="H104">
            <v>-1102240</v>
          </cell>
          <cell r="I104">
            <v>-1102240</v>
          </cell>
          <cell r="J104">
            <v>-1102240</v>
          </cell>
          <cell r="K104">
            <v>-1102240</v>
          </cell>
          <cell r="L104">
            <v>-1102240</v>
          </cell>
          <cell r="M104">
            <v>-1102240</v>
          </cell>
          <cell r="N104">
            <v>-1102240</v>
          </cell>
          <cell r="O104">
            <v>-1102240</v>
          </cell>
        </row>
        <row r="105">
          <cell r="A105" t="str">
            <v>214</v>
          </cell>
          <cell r="B105" t="str">
            <v>Capital Stock Expense</v>
          </cell>
          <cell r="C105">
            <v>701</v>
          </cell>
          <cell r="D105">
            <v>701</v>
          </cell>
          <cell r="E105">
            <v>701</v>
          </cell>
          <cell r="F105">
            <v>701</v>
          </cell>
          <cell r="G105">
            <v>701</v>
          </cell>
          <cell r="H105">
            <v>701</v>
          </cell>
          <cell r="I105">
            <v>701</v>
          </cell>
          <cell r="J105">
            <v>701</v>
          </cell>
          <cell r="K105">
            <v>701</v>
          </cell>
          <cell r="L105">
            <v>701</v>
          </cell>
          <cell r="M105">
            <v>701</v>
          </cell>
          <cell r="N105">
            <v>701</v>
          </cell>
          <cell r="O105">
            <v>701</v>
          </cell>
        </row>
        <row r="106">
          <cell r="A106">
            <v>0</v>
          </cell>
          <cell r="B106" t="str">
            <v xml:space="preserve">   Beg Bal Retained Earnings</v>
          </cell>
          <cell r="C106">
            <v>-170701</v>
          </cell>
          <cell r="D106">
            <v>-173599</v>
          </cell>
          <cell r="E106">
            <v>-148781</v>
          </cell>
          <cell r="F106">
            <v>-156904</v>
          </cell>
          <cell r="G106">
            <v>-165092</v>
          </cell>
          <cell r="H106">
            <v>-152423</v>
          </cell>
          <cell r="I106">
            <v>-169694</v>
          </cell>
          <cell r="J106">
            <v>-187451</v>
          </cell>
          <cell r="K106">
            <v>-175995</v>
          </cell>
          <cell r="L106">
            <v>-196971</v>
          </cell>
          <cell r="M106">
            <v>-212540</v>
          </cell>
          <cell r="N106">
            <v>-166850</v>
          </cell>
          <cell r="O106">
            <v>-172310</v>
          </cell>
        </row>
        <row r="107">
          <cell r="A107">
            <v>0</v>
          </cell>
          <cell r="B107" t="str">
            <v xml:space="preserve">   Net Income</v>
          </cell>
          <cell r="C107">
            <v>-2899</v>
          </cell>
          <cell r="D107">
            <v>-8915</v>
          </cell>
          <cell r="E107">
            <v>-8123</v>
          </cell>
          <cell r="F107">
            <v>-8188</v>
          </cell>
          <cell r="G107">
            <v>-7267</v>
          </cell>
          <cell r="H107">
            <v>-17271</v>
          </cell>
          <cell r="I107">
            <v>-17757</v>
          </cell>
          <cell r="J107">
            <v>-21270</v>
          </cell>
          <cell r="K107">
            <v>-20976</v>
          </cell>
          <cell r="L107">
            <v>-15569</v>
          </cell>
          <cell r="M107">
            <v>-14313</v>
          </cell>
          <cell r="N107">
            <v>-5460</v>
          </cell>
          <cell r="O107">
            <v>-6996</v>
          </cell>
        </row>
        <row r="108">
          <cell r="B108" t="str">
            <v xml:space="preserve">   Common Dividends</v>
          </cell>
          <cell r="C108">
            <v>0</v>
          </cell>
          <cell r="D108">
            <v>33733</v>
          </cell>
          <cell r="E108">
            <v>0</v>
          </cell>
          <cell r="F108">
            <v>0</v>
          </cell>
          <cell r="G108">
            <v>19936</v>
          </cell>
          <cell r="H108">
            <v>0</v>
          </cell>
          <cell r="I108">
            <v>0</v>
          </cell>
          <cell r="J108">
            <v>32726</v>
          </cell>
          <cell r="K108">
            <v>0</v>
          </cell>
          <cell r="L108">
            <v>0</v>
          </cell>
          <cell r="M108">
            <v>60003</v>
          </cell>
          <cell r="N108">
            <v>0</v>
          </cell>
          <cell r="O108">
            <v>0</v>
          </cell>
        </row>
        <row r="109">
          <cell r="B109" t="str">
            <v xml:space="preserve">   Adjustments (manual input)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A110" t="str">
            <v>216</v>
          </cell>
          <cell r="B110" t="str">
            <v>Unappropr Retained Earnings</v>
          </cell>
          <cell r="C110">
            <v>-173599</v>
          </cell>
          <cell r="D110">
            <v>-148781</v>
          </cell>
          <cell r="E110">
            <v>-156904</v>
          </cell>
          <cell r="F110">
            <v>-165092</v>
          </cell>
          <cell r="G110">
            <v>-152423</v>
          </cell>
          <cell r="H110">
            <v>-169694</v>
          </cell>
          <cell r="I110">
            <v>-187451</v>
          </cell>
          <cell r="J110">
            <v>-175995</v>
          </cell>
          <cell r="K110">
            <v>-196971</v>
          </cell>
          <cell r="L110">
            <v>-212540</v>
          </cell>
          <cell r="M110">
            <v>-166850</v>
          </cell>
          <cell r="N110">
            <v>-172310</v>
          </cell>
          <cell r="O110">
            <v>-179306</v>
          </cell>
        </row>
        <row r="111">
          <cell r="A111" t="str">
            <v>219</v>
          </cell>
          <cell r="B111" t="str">
            <v xml:space="preserve"> OCI - Derivative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A112" t="str">
            <v>221</v>
          </cell>
          <cell r="B112" t="str">
            <v>Bonds Payable</v>
          </cell>
          <cell r="C112">
            <v>-1348840</v>
          </cell>
          <cell r="D112">
            <v>-1348840</v>
          </cell>
          <cell r="E112">
            <v>-1348840</v>
          </cell>
          <cell r="F112">
            <v>-1348840</v>
          </cell>
          <cell r="G112">
            <v>-1348840</v>
          </cell>
          <cell r="H112">
            <v>-1348840</v>
          </cell>
          <cell r="I112">
            <v>-1348840</v>
          </cell>
          <cell r="J112">
            <v>-1348840</v>
          </cell>
          <cell r="K112">
            <v>-1348840</v>
          </cell>
          <cell r="L112">
            <v>-1348840</v>
          </cell>
          <cell r="M112">
            <v>-1348840</v>
          </cell>
          <cell r="N112">
            <v>-1348840</v>
          </cell>
          <cell r="O112">
            <v>-1348840</v>
          </cell>
        </row>
        <row r="113">
          <cell r="A113" t="str">
            <v>22121</v>
          </cell>
          <cell r="B113" t="str">
            <v xml:space="preserve"> Bonds Var $51.605 1990 Series</v>
          </cell>
          <cell r="C113">
            <v>-51605</v>
          </cell>
          <cell r="D113">
            <v>-51605</v>
          </cell>
          <cell r="E113">
            <v>-51605</v>
          </cell>
          <cell r="F113">
            <v>-51605</v>
          </cell>
          <cell r="G113">
            <v>-51605</v>
          </cell>
          <cell r="H113">
            <v>-51605</v>
          </cell>
          <cell r="I113">
            <v>-51605</v>
          </cell>
          <cell r="J113">
            <v>-51605</v>
          </cell>
          <cell r="K113">
            <v>-51605</v>
          </cell>
          <cell r="L113">
            <v>-51605</v>
          </cell>
          <cell r="M113">
            <v>-51605</v>
          </cell>
          <cell r="N113">
            <v>-51605</v>
          </cell>
          <cell r="O113">
            <v>-51605</v>
          </cell>
        </row>
        <row r="114">
          <cell r="A114" t="str">
            <v>22126</v>
          </cell>
          <cell r="B114" t="str">
            <v xml:space="preserve"> Bonds 1992 HCIDA Series-OBO Tariff</v>
          </cell>
          <cell r="C114">
            <v>-54200</v>
          </cell>
          <cell r="D114">
            <v>-54200</v>
          </cell>
          <cell r="E114">
            <v>-54200</v>
          </cell>
          <cell r="F114">
            <v>-54200</v>
          </cell>
          <cell r="G114">
            <v>-54200</v>
          </cell>
          <cell r="H114">
            <v>-54200</v>
          </cell>
          <cell r="I114">
            <v>-54200</v>
          </cell>
          <cell r="J114">
            <v>-54200</v>
          </cell>
          <cell r="K114">
            <v>-54200</v>
          </cell>
          <cell r="L114">
            <v>-54200</v>
          </cell>
          <cell r="M114">
            <v>-54200</v>
          </cell>
          <cell r="N114">
            <v>-54200</v>
          </cell>
          <cell r="O114">
            <v>-54200</v>
          </cell>
        </row>
        <row r="115">
          <cell r="A115" t="str">
            <v>22128</v>
          </cell>
          <cell r="B115" t="str">
            <v xml:space="preserve"> Bonds 7 3/4% Series Due 2022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22132</v>
          </cell>
          <cell r="B116" t="str">
            <v xml:space="preserve"> Bonds Var $20M Due 2020</v>
          </cell>
          <cell r="C116">
            <v>-20000</v>
          </cell>
          <cell r="D116">
            <v>-20000</v>
          </cell>
          <cell r="E116">
            <v>-20000</v>
          </cell>
          <cell r="F116">
            <v>-20000</v>
          </cell>
          <cell r="G116">
            <v>-20000</v>
          </cell>
          <cell r="H116">
            <v>-20000</v>
          </cell>
          <cell r="I116">
            <v>-20000</v>
          </cell>
          <cell r="J116">
            <v>-20000</v>
          </cell>
          <cell r="K116">
            <v>-20000</v>
          </cell>
          <cell r="L116">
            <v>-20000</v>
          </cell>
          <cell r="M116">
            <v>-20000</v>
          </cell>
          <cell r="N116">
            <v>-20000</v>
          </cell>
          <cell r="O116">
            <v>-20000</v>
          </cell>
        </row>
        <row r="117">
          <cell r="A117" t="str">
            <v>22134</v>
          </cell>
          <cell r="B117" t="str">
            <v xml:space="preserve"> Bonds $85.95M Due 2024</v>
          </cell>
          <cell r="C117">
            <v>-85950</v>
          </cell>
          <cell r="D117">
            <v>-85950</v>
          </cell>
          <cell r="E117">
            <v>-85950</v>
          </cell>
          <cell r="F117">
            <v>-85950</v>
          </cell>
          <cell r="G117">
            <v>-85950</v>
          </cell>
          <cell r="H117">
            <v>-85950</v>
          </cell>
          <cell r="I117">
            <v>-85950</v>
          </cell>
          <cell r="J117">
            <v>-85950</v>
          </cell>
          <cell r="K117">
            <v>-85950</v>
          </cell>
          <cell r="L117">
            <v>-85950</v>
          </cell>
          <cell r="M117">
            <v>-85950</v>
          </cell>
          <cell r="N117">
            <v>-85950</v>
          </cell>
          <cell r="O117">
            <v>-85950</v>
          </cell>
        </row>
        <row r="118">
          <cell r="A118" t="str">
            <v>22137</v>
          </cell>
          <cell r="B118" t="str">
            <v xml:space="preserve"> Bonds 2030 Series</v>
          </cell>
          <cell r="C118">
            <v>-75000</v>
          </cell>
          <cell r="D118">
            <v>-75000</v>
          </cell>
          <cell r="E118">
            <v>-75000</v>
          </cell>
          <cell r="F118">
            <v>-75000</v>
          </cell>
          <cell r="G118">
            <v>-75000</v>
          </cell>
          <cell r="H118">
            <v>-75000</v>
          </cell>
          <cell r="I118">
            <v>-75000</v>
          </cell>
          <cell r="J118">
            <v>-75000</v>
          </cell>
          <cell r="K118">
            <v>-75000</v>
          </cell>
          <cell r="L118">
            <v>-75000</v>
          </cell>
          <cell r="M118">
            <v>-75000</v>
          </cell>
          <cell r="N118">
            <v>-75000</v>
          </cell>
          <cell r="O118">
            <v>-75000</v>
          </cell>
        </row>
        <row r="119">
          <cell r="A119" t="str">
            <v>22146</v>
          </cell>
          <cell r="B119" t="str">
            <v xml:space="preserve"> Bond 6.875% 2001 Series Due 2012</v>
          </cell>
          <cell r="C119">
            <v>-210000</v>
          </cell>
          <cell r="D119">
            <v>-210000</v>
          </cell>
          <cell r="E119">
            <v>-210000</v>
          </cell>
          <cell r="F119">
            <v>-210000</v>
          </cell>
          <cell r="G119">
            <v>-210000</v>
          </cell>
          <cell r="H119">
            <v>-210000</v>
          </cell>
          <cell r="I119">
            <v>-210000</v>
          </cell>
          <cell r="J119">
            <v>-210000</v>
          </cell>
          <cell r="K119">
            <v>-210000</v>
          </cell>
          <cell r="L119">
            <v>-210000</v>
          </cell>
          <cell r="M119">
            <v>-210000</v>
          </cell>
          <cell r="N119">
            <v>-210000</v>
          </cell>
          <cell r="O119">
            <v>-210000</v>
          </cell>
        </row>
        <row r="120">
          <cell r="A120" t="str">
            <v>22147</v>
          </cell>
          <cell r="B120" t="str">
            <v xml:space="preserve"> Bond 5.1% 2002 Series Due 2013</v>
          </cell>
          <cell r="C120">
            <v>-60685</v>
          </cell>
          <cell r="D120">
            <v>-60685</v>
          </cell>
          <cell r="E120">
            <v>-60685</v>
          </cell>
          <cell r="F120">
            <v>-60685</v>
          </cell>
          <cell r="G120">
            <v>-60685</v>
          </cell>
          <cell r="H120">
            <v>-60685</v>
          </cell>
          <cell r="I120">
            <v>-60685</v>
          </cell>
          <cell r="J120">
            <v>-60685</v>
          </cell>
          <cell r="K120">
            <v>-60685</v>
          </cell>
          <cell r="L120">
            <v>-60685</v>
          </cell>
          <cell r="M120">
            <v>-60685</v>
          </cell>
          <cell r="N120">
            <v>-60685</v>
          </cell>
          <cell r="O120">
            <v>-60685</v>
          </cell>
        </row>
        <row r="121">
          <cell r="A121" t="str">
            <v>22148</v>
          </cell>
          <cell r="B121" t="str">
            <v xml:space="preserve"> Bond 5.5% 2002 Series Due 2023</v>
          </cell>
          <cell r="C121">
            <v>-86400</v>
          </cell>
          <cell r="D121">
            <v>-86400</v>
          </cell>
          <cell r="E121">
            <v>-86400</v>
          </cell>
          <cell r="F121">
            <v>-86400</v>
          </cell>
          <cell r="G121">
            <v>-86400</v>
          </cell>
          <cell r="H121">
            <v>-86400</v>
          </cell>
          <cell r="I121">
            <v>-86400</v>
          </cell>
          <cell r="J121">
            <v>-86400</v>
          </cell>
          <cell r="K121">
            <v>-86400</v>
          </cell>
          <cell r="L121">
            <v>-86400</v>
          </cell>
          <cell r="M121">
            <v>-86400</v>
          </cell>
          <cell r="N121">
            <v>-86400</v>
          </cell>
          <cell r="O121">
            <v>-86400</v>
          </cell>
        </row>
        <row r="122">
          <cell r="A122" t="str">
            <v>22149</v>
          </cell>
          <cell r="B122" t="str">
            <v xml:space="preserve"> Bond $330M 6.375% 2002 Series Due 2012</v>
          </cell>
          <cell r="C122">
            <v>-330000</v>
          </cell>
          <cell r="D122">
            <v>-330000</v>
          </cell>
          <cell r="E122">
            <v>-330000</v>
          </cell>
          <cell r="F122">
            <v>-330000</v>
          </cell>
          <cell r="G122">
            <v>-330000</v>
          </cell>
          <cell r="H122">
            <v>-330000</v>
          </cell>
          <cell r="I122">
            <v>-330000</v>
          </cell>
          <cell r="J122">
            <v>-330000</v>
          </cell>
          <cell r="K122">
            <v>-330000</v>
          </cell>
          <cell r="L122">
            <v>-330000</v>
          </cell>
          <cell r="M122">
            <v>-330000</v>
          </cell>
          <cell r="N122">
            <v>-330000</v>
          </cell>
          <cell r="O122">
            <v>-330000</v>
          </cell>
        </row>
        <row r="123">
          <cell r="A123" t="str">
            <v>22150</v>
          </cell>
          <cell r="B123" t="str">
            <v xml:space="preserve"> Bond $125M 5.375% 2002 Series Due 2007</v>
          </cell>
          <cell r="C123">
            <v>-125000</v>
          </cell>
          <cell r="D123">
            <v>-125000</v>
          </cell>
          <cell r="E123">
            <v>-125000</v>
          </cell>
          <cell r="F123">
            <v>-125000</v>
          </cell>
          <cell r="G123">
            <v>-125000</v>
          </cell>
          <cell r="H123">
            <v>-125000</v>
          </cell>
          <cell r="I123">
            <v>-125000</v>
          </cell>
          <cell r="J123">
            <v>-125000</v>
          </cell>
          <cell r="K123">
            <v>-125000</v>
          </cell>
          <cell r="L123">
            <v>-125000</v>
          </cell>
          <cell r="M123">
            <v>-125000</v>
          </cell>
          <cell r="N123">
            <v>-125000</v>
          </cell>
          <cell r="O123">
            <v>-125000</v>
          </cell>
        </row>
        <row r="124">
          <cell r="A124" t="str">
            <v>22151</v>
          </cell>
          <cell r="B124" t="str">
            <v xml:space="preserve"> Bond $250M 6.5% 2003 Series Due 2013</v>
          </cell>
          <cell r="C124">
            <v>-250000</v>
          </cell>
          <cell r="D124">
            <v>-250000</v>
          </cell>
          <cell r="E124">
            <v>-250000</v>
          </cell>
          <cell r="F124">
            <v>-250000</v>
          </cell>
          <cell r="G124">
            <v>-250000</v>
          </cell>
          <cell r="H124">
            <v>-250000</v>
          </cell>
          <cell r="I124">
            <v>-250000</v>
          </cell>
          <cell r="J124">
            <v>-250000</v>
          </cell>
          <cell r="K124">
            <v>-250000</v>
          </cell>
          <cell r="L124">
            <v>-250000</v>
          </cell>
          <cell r="M124">
            <v>-250000</v>
          </cell>
          <cell r="N124">
            <v>-250000</v>
          </cell>
          <cell r="O124">
            <v>-250000</v>
          </cell>
        </row>
        <row r="125">
          <cell r="A125" t="str">
            <v>22162</v>
          </cell>
          <cell r="B125" t="str">
            <v xml:space="preserve"> Curr Due 5 3/4% Due 2007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A126" t="str">
            <v>22164</v>
          </cell>
          <cell r="B126" t="str">
            <v xml:space="preserve"> Curr Due 6 1/8% Due 2003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</row>
        <row r="127">
          <cell r="A127" t="str">
            <v>22168</v>
          </cell>
          <cell r="B127" t="str">
            <v xml:space="preserve"> Curr Due 7 3/4% Due 2022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A128" t="str">
            <v>225</v>
          </cell>
          <cell r="B128" t="str">
            <v>Unamortized Bond Premium</v>
          </cell>
          <cell r="C128">
            <v>-825</v>
          </cell>
          <cell r="D128">
            <v>-817</v>
          </cell>
          <cell r="E128">
            <v>-809</v>
          </cell>
          <cell r="F128">
            <v>-800</v>
          </cell>
          <cell r="G128">
            <v>-792</v>
          </cell>
          <cell r="H128">
            <v>-784</v>
          </cell>
          <cell r="I128">
            <v>-776</v>
          </cell>
          <cell r="J128">
            <v>-768</v>
          </cell>
          <cell r="K128">
            <v>-760</v>
          </cell>
          <cell r="L128">
            <v>-751</v>
          </cell>
          <cell r="M128">
            <v>-743</v>
          </cell>
          <cell r="N128">
            <v>-735</v>
          </cell>
          <cell r="O128">
            <v>-727</v>
          </cell>
        </row>
        <row r="129">
          <cell r="A129" t="str">
            <v>226</v>
          </cell>
          <cell r="B129" t="str">
            <v>Unamortized Bond Discount</v>
          </cell>
          <cell r="C129">
            <v>3827</v>
          </cell>
          <cell r="D129">
            <v>3786</v>
          </cell>
          <cell r="E129">
            <v>3745</v>
          </cell>
          <cell r="F129">
            <v>3704</v>
          </cell>
          <cell r="G129">
            <v>3663</v>
          </cell>
          <cell r="H129">
            <v>3622</v>
          </cell>
          <cell r="I129">
            <v>3580</v>
          </cell>
          <cell r="J129">
            <v>3539</v>
          </cell>
          <cell r="K129">
            <v>3498</v>
          </cell>
          <cell r="L129">
            <v>3457</v>
          </cell>
          <cell r="M129">
            <v>3416</v>
          </cell>
          <cell r="N129">
            <v>3375</v>
          </cell>
          <cell r="O129">
            <v>3334</v>
          </cell>
        </row>
        <row r="130">
          <cell r="A130" t="str">
            <v>228</v>
          </cell>
          <cell r="B130" t="str">
            <v>Misc Current Liabilities</v>
          </cell>
          <cell r="C130">
            <v>-84061</v>
          </cell>
          <cell r="D130">
            <v>-84688</v>
          </cell>
          <cell r="E130">
            <v>-85349</v>
          </cell>
          <cell r="F130">
            <v>-86010</v>
          </cell>
          <cell r="G130">
            <v>-86671</v>
          </cell>
          <cell r="H130">
            <v>-87332</v>
          </cell>
          <cell r="I130">
            <v>-87993</v>
          </cell>
          <cell r="J130">
            <v>-88654</v>
          </cell>
          <cell r="K130">
            <v>-89315</v>
          </cell>
          <cell r="L130">
            <v>-89976</v>
          </cell>
          <cell r="M130">
            <v>-90637</v>
          </cell>
          <cell r="N130">
            <v>-94298</v>
          </cell>
          <cell r="O130">
            <v>-94960</v>
          </cell>
        </row>
        <row r="131">
          <cell r="A131" t="str">
            <v>22812</v>
          </cell>
          <cell r="B131" t="str">
            <v xml:space="preserve"> T &amp; D Property Reserve</v>
          </cell>
          <cell r="C131">
            <v>27965</v>
          </cell>
          <cell r="D131">
            <v>27632</v>
          </cell>
          <cell r="E131">
            <v>27299</v>
          </cell>
          <cell r="F131">
            <v>26966</v>
          </cell>
          <cell r="G131">
            <v>26633</v>
          </cell>
          <cell r="H131">
            <v>26300</v>
          </cell>
          <cell r="I131">
            <v>25967</v>
          </cell>
          <cell r="J131">
            <v>25634</v>
          </cell>
          <cell r="K131">
            <v>25301</v>
          </cell>
          <cell r="L131">
            <v>24968</v>
          </cell>
          <cell r="M131">
            <v>24635</v>
          </cell>
          <cell r="N131">
            <v>24302</v>
          </cell>
          <cell r="O131">
            <v>23969</v>
          </cell>
        </row>
        <row r="132">
          <cell r="A132" t="str">
            <v>22821</v>
          </cell>
          <cell r="B132" t="str">
            <v xml:space="preserve"> Gen Liability Reserve</v>
          </cell>
          <cell r="C132">
            <v>-6813</v>
          </cell>
          <cell r="D132">
            <v>-6840</v>
          </cell>
          <cell r="E132">
            <v>-6867</v>
          </cell>
          <cell r="F132">
            <v>-6894</v>
          </cell>
          <cell r="G132">
            <v>-6921</v>
          </cell>
          <cell r="H132">
            <v>-6948</v>
          </cell>
          <cell r="I132">
            <v>-6975</v>
          </cell>
          <cell r="J132">
            <v>-7002</v>
          </cell>
          <cell r="K132">
            <v>-7029</v>
          </cell>
          <cell r="L132">
            <v>-7056</v>
          </cell>
          <cell r="M132">
            <v>-7083</v>
          </cell>
          <cell r="N132">
            <v>-7110</v>
          </cell>
          <cell r="O132">
            <v>-7144</v>
          </cell>
        </row>
        <row r="133">
          <cell r="A133" t="str">
            <v>22822</v>
          </cell>
          <cell r="B133" t="str">
            <v xml:space="preserve"> Inj &amp; Dam-Work Comp Res (228.22-.23)</v>
          </cell>
          <cell r="C133">
            <v>-8582</v>
          </cell>
          <cell r="D133">
            <v>-8864</v>
          </cell>
          <cell r="E133">
            <v>-8927</v>
          </cell>
          <cell r="F133">
            <v>-8990</v>
          </cell>
          <cell r="G133">
            <v>-9053</v>
          </cell>
          <cell r="H133">
            <v>-9116</v>
          </cell>
          <cell r="I133">
            <v>-9179</v>
          </cell>
          <cell r="J133">
            <v>-9242</v>
          </cell>
          <cell r="K133">
            <v>-9305</v>
          </cell>
          <cell r="L133">
            <v>-9368</v>
          </cell>
          <cell r="M133">
            <v>-9431</v>
          </cell>
          <cell r="N133">
            <v>-9494</v>
          </cell>
          <cell r="O133">
            <v>-9550</v>
          </cell>
        </row>
        <row r="134">
          <cell r="A134" t="str">
            <v>22824</v>
          </cell>
          <cell r="B134" t="str">
            <v xml:space="preserve"> Inj &amp; Dam-Longshoremen Comp Reserve</v>
          </cell>
          <cell r="C134">
            <v>-1254</v>
          </cell>
          <cell r="D134">
            <v>-1003</v>
          </cell>
          <cell r="E134">
            <v>-1003</v>
          </cell>
          <cell r="F134">
            <v>-1003</v>
          </cell>
          <cell r="G134">
            <v>-1003</v>
          </cell>
          <cell r="H134">
            <v>-1003</v>
          </cell>
          <cell r="I134">
            <v>-1003</v>
          </cell>
          <cell r="J134">
            <v>-1003</v>
          </cell>
          <cell r="K134">
            <v>-1003</v>
          </cell>
          <cell r="L134">
            <v>-1003</v>
          </cell>
          <cell r="M134">
            <v>-1003</v>
          </cell>
          <cell r="N134">
            <v>-1003</v>
          </cell>
          <cell r="O134">
            <v>-1004</v>
          </cell>
        </row>
        <row r="135">
          <cell r="A135" t="str">
            <v>22830</v>
          </cell>
          <cell r="B135" t="str">
            <v xml:space="preserve"> Tampa Electric Qualif Pension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6">
          <cell r="A136" t="str">
            <v>22833</v>
          </cell>
          <cell r="B136" t="str">
            <v xml:space="preserve"> Accum P&amp;B Provision Non-Qual</v>
          </cell>
          <cell r="C136">
            <v>-4516</v>
          </cell>
          <cell r="D136">
            <v>-4554</v>
          </cell>
          <cell r="E136">
            <v>-4592</v>
          </cell>
          <cell r="F136">
            <v>-4630</v>
          </cell>
          <cell r="G136">
            <v>-4668</v>
          </cell>
          <cell r="H136">
            <v>-4706</v>
          </cell>
          <cell r="I136">
            <v>-4744</v>
          </cell>
          <cell r="J136">
            <v>-4782</v>
          </cell>
          <cell r="K136">
            <v>-4820</v>
          </cell>
          <cell r="L136">
            <v>-4858</v>
          </cell>
          <cell r="M136">
            <v>-4896</v>
          </cell>
          <cell r="N136">
            <v>-4934</v>
          </cell>
          <cell r="O136">
            <v>-4972</v>
          </cell>
        </row>
        <row r="137">
          <cell r="A137" t="str">
            <v>22834</v>
          </cell>
          <cell r="B137" t="str">
            <v xml:space="preserve"> Accum Prov-Group Hosp-PRB</v>
          </cell>
          <cell r="C137">
            <v>-75085</v>
          </cell>
          <cell r="D137">
            <v>-75435</v>
          </cell>
          <cell r="E137">
            <v>-75785</v>
          </cell>
          <cell r="F137">
            <v>-76135</v>
          </cell>
          <cell r="G137">
            <v>-76485</v>
          </cell>
          <cell r="H137">
            <v>-76835</v>
          </cell>
          <cell r="I137">
            <v>-77185</v>
          </cell>
          <cell r="J137">
            <v>-77535</v>
          </cell>
          <cell r="K137">
            <v>-77885</v>
          </cell>
          <cell r="L137">
            <v>-78235</v>
          </cell>
          <cell r="M137">
            <v>-78585</v>
          </cell>
          <cell r="N137">
            <v>-78935</v>
          </cell>
          <cell r="O137">
            <v>-79285</v>
          </cell>
        </row>
        <row r="138">
          <cell r="A138" t="str">
            <v>22835</v>
          </cell>
          <cell r="B138" t="str">
            <v xml:space="preserve"> Accum Prov-FAS 112</v>
          </cell>
          <cell r="C138">
            <v>-15774</v>
          </cell>
          <cell r="D138">
            <v>-15624</v>
          </cell>
          <cell r="E138">
            <v>-15474</v>
          </cell>
          <cell r="F138">
            <v>-15324</v>
          </cell>
          <cell r="G138">
            <v>-15174</v>
          </cell>
          <cell r="H138">
            <v>-15024</v>
          </cell>
          <cell r="I138">
            <v>-14874</v>
          </cell>
          <cell r="J138">
            <v>-14724</v>
          </cell>
          <cell r="K138">
            <v>-14574</v>
          </cell>
          <cell r="L138">
            <v>-14424</v>
          </cell>
          <cell r="M138">
            <v>-14274</v>
          </cell>
          <cell r="N138">
            <v>-17124</v>
          </cell>
          <cell r="O138">
            <v>-16974</v>
          </cell>
        </row>
        <row r="139">
          <cell r="A139" t="str">
            <v>230</v>
          </cell>
          <cell r="B139" t="str">
            <v>Asset Retirement Obligation</v>
          </cell>
          <cell r="C139">
            <v>-292</v>
          </cell>
          <cell r="D139">
            <v>-292</v>
          </cell>
          <cell r="E139">
            <v>-292</v>
          </cell>
          <cell r="F139">
            <v>-292</v>
          </cell>
          <cell r="G139">
            <v>-292</v>
          </cell>
          <cell r="H139">
            <v>-292</v>
          </cell>
          <cell r="I139">
            <v>-292</v>
          </cell>
          <cell r="J139">
            <v>-292</v>
          </cell>
          <cell r="K139">
            <v>-292</v>
          </cell>
          <cell r="L139">
            <v>-292</v>
          </cell>
          <cell r="M139">
            <v>-292</v>
          </cell>
          <cell r="N139">
            <v>-292</v>
          </cell>
          <cell r="O139">
            <v>-292</v>
          </cell>
        </row>
        <row r="140">
          <cell r="A140" t="str">
            <v>231</v>
          </cell>
          <cell r="B140" t="str">
            <v>Notes Payable</v>
          </cell>
          <cell r="C140">
            <v>-101150</v>
          </cell>
          <cell r="D140">
            <v>-116397</v>
          </cell>
          <cell r="E140">
            <v>-141687</v>
          </cell>
          <cell r="F140">
            <v>-77245</v>
          </cell>
          <cell r="G140">
            <v>-81404</v>
          </cell>
          <cell r="H140">
            <v>-70556</v>
          </cell>
          <cell r="I140">
            <v>-76634</v>
          </cell>
          <cell r="J140">
            <v>-44390</v>
          </cell>
          <cell r="K140">
            <v>-56941</v>
          </cell>
          <cell r="L140">
            <v>-59428</v>
          </cell>
          <cell r="M140">
            <v>-34614</v>
          </cell>
          <cell r="N140">
            <v>-122890</v>
          </cell>
          <cell r="O140">
            <v>-122811</v>
          </cell>
        </row>
        <row r="141">
          <cell r="A141" t="str">
            <v>23175</v>
          </cell>
          <cell r="B141" t="str">
            <v xml:space="preserve"> Notes Payable Commercial Paper</v>
          </cell>
          <cell r="C141">
            <v>0</v>
          </cell>
          <cell r="D141">
            <v>-116397</v>
          </cell>
          <cell r="E141">
            <v>-141687</v>
          </cell>
          <cell r="F141">
            <v>-77245</v>
          </cell>
          <cell r="G141">
            <v>-81404</v>
          </cell>
          <cell r="H141">
            <v>-70556</v>
          </cell>
          <cell r="I141">
            <v>-76634</v>
          </cell>
          <cell r="J141">
            <v>-44390</v>
          </cell>
          <cell r="K141">
            <v>-56941</v>
          </cell>
          <cell r="L141">
            <v>-59428</v>
          </cell>
          <cell r="M141">
            <v>-34614</v>
          </cell>
          <cell r="N141">
            <v>-122890</v>
          </cell>
          <cell r="O141">
            <v>-122811</v>
          </cell>
        </row>
        <row r="142">
          <cell r="A142" t="str">
            <v>23176</v>
          </cell>
          <cell r="B142" t="str">
            <v xml:space="preserve"> Notes Payable Base Rate</v>
          </cell>
          <cell r="C142">
            <v>-17590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>23177</v>
          </cell>
          <cell r="B143" t="str">
            <v xml:space="preserve"> Notes Payable LIBOR</v>
          </cell>
          <cell r="C143">
            <v>-83560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A144" t="str">
            <v>232</v>
          </cell>
          <cell r="B144" t="str">
            <v>Accounts Payable</v>
          </cell>
          <cell r="C144">
            <v>-104282</v>
          </cell>
          <cell r="D144">
            <v>-68665</v>
          </cell>
          <cell r="E144">
            <v>-63239</v>
          </cell>
          <cell r="F144">
            <v>-64686</v>
          </cell>
          <cell r="G144">
            <v>-58874</v>
          </cell>
          <cell r="H144">
            <v>-77952</v>
          </cell>
          <cell r="I144">
            <v>-84800</v>
          </cell>
          <cell r="J144">
            <v>-93731</v>
          </cell>
          <cell r="K144">
            <v>-96560</v>
          </cell>
          <cell r="L144">
            <v>-88550</v>
          </cell>
          <cell r="M144">
            <v>-92316</v>
          </cell>
          <cell r="N144">
            <v>-83321</v>
          </cell>
          <cell r="O144">
            <v>-85848</v>
          </cell>
        </row>
        <row r="145">
          <cell r="A145" t="str">
            <v>23200</v>
          </cell>
          <cell r="B145" t="str">
            <v>A/P - All other (derived)</v>
          </cell>
          <cell r="C145">
            <v>-4235</v>
          </cell>
          <cell r="D145">
            <v>-3049</v>
          </cell>
          <cell r="E145">
            <v>-3083</v>
          </cell>
          <cell r="F145">
            <v>-3117</v>
          </cell>
          <cell r="G145">
            <v>-3151</v>
          </cell>
          <cell r="H145">
            <v>-3185</v>
          </cell>
          <cell r="I145">
            <v>-3219</v>
          </cell>
          <cell r="J145">
            <v>-3253</v>
          </cell>
          <cell r="K145">
            <v>-3287</v>
          </cell>
          <cell r="L145">
            <v>-3321</v>
          </cell>
          <cell r="M145">
            <v>-3355</v>
          </cell>
          <cell r="N145">
            <v>-3389</v>
          </cell>
          <cell r="O145">
            <v>-3423</v>
          </cell>
        </row>
        <row r="146">
          <cell r="A146" t="str">
            <v>23201</v>
          </cell>
          <cell r="B146" t="str">
            <v xml:space="preserve"> Accts Payable-Vouchers</v>
          </cell>
          <cell r="C146">
            <v>-12570</v>
          </cell>
          <cell r="D146">
            <v>-5000</v>
          </cell>
          <cell r="E146">
            <v>-6500</v>
          </cell>
          <cell r="F146">
            <v>-10000</v>
          </cell>
          <cell r="G146">
            <v>-6200</v>
          </cell>
          <cell r="H146">
            <v>-6200</v>
          </cell>
          <cell r="I146">
            <v>-6800</v>
          </cell>
          <cell r="J146">
            <v>-6000</v>
          </cell>
          <cell r="K146">
            <v>-6000</v>
          </cell>
          <cell r="L146">
            <v>-6000</v>
          </cell>
          <cell r="M146">
            <v>-7000</v>
          </cell>
          <cell r="N146">
            <v>-8000</v>
          </cell>
          <cell r="O146">
            <v>-10000</v>
          </cell>
        </row>
        <row r="147">
          <cell r="A147" t="str">
            <v>23202</v>
          </cell>
          <cell r="B147" t="str">
            <v xml:space="preserve"> Accts Payable-Interchange</v>
          </cell>
          <cell r="C147">
            <v>-7035</v>
          </cell>
          <cell r="D147">
            <v>-10249</v>
          </cell>
          <cell r="E147">
            <v>-9491</v>
          </cell>
          <cell r="F147">
            <v>-14287</v>
          </cell>
          <cell r="G147">
            <v>-10074</v>
          </cell>
          <cell r="H147">
            <v>-13032</v>
          </cell>
          <cell r="I147">
            <v>-15892</v>
          </cell>
          <cell r="J147">
            <v>-16973</v>
          </cell>
          <cell r="K147">
            <v>-17155</v>
          </cell>
          <cell r="L147">
            <v>-15889</v>
          </cell>
          <cell r="M147">
            <v>-17409</v>
          </cell>
          <cell r="N147">
            <v>-11340</v>
          </cell>
          <cell r="O147">
            <v>-10758</v>
          </cell>
        </row>
        <row r="148">
          <cell r="A148" t="str">
            <v>23203</v>
          </cell>
          <cell r="B148" t="str">
            <v xml:space="preserve"> Accts Payable-Fuel</v>
          </cell>
          <cell r="C148">
            <v>-4204</v>
          </cell>
          <cell r="D148">
            <v>-2482</v>
          </cell>
          <cell r="E148">
            <v>-1928</v>
          </cell>
          <cell r="F148">
            <v>-1933</v>
          </cell>
          <cell r="G148">
            <v>-2047</v>
          </cell>
          <cell r="H148">
            <v>-2886</v>
          </cell>
          <cell r="I148">
            <v>-2464</v>
          </cell>
          <cell r="J148">
            <v>-2674</v>
          </cell>
          <cell r="K148">
            <v>-2658</v>
          </cell>
          <cell r="L148">
            <v>-2903</v>
          </cell>
          <cell r="M148">
            <v>-1102</v>
          </cell>
          <cell r="N148">
            <v>-921</v>
          </cell>
          <cell r="O148">
            <v>-1425</v>
          </cell>
        </row>
        <row r="149">
          <cell r="A149" t="str">
            <v>23205</v>
          </cell>
          <cell r="B149" t="str">
            <v xml:space="preserve"> Accts Payable-Manual Accruals</v>
          </cell>
          <cell r="C149">
            <v>-45839</v>
          </cell>
          <cell r="D149">
            <v>-20446</v>
          </cell>
          <cell r="E149">
            <v>-18606</v>
          </cell>
          <cell r="F149">
            <v>-17955</v>
          </cell>
          <cell r="G149">
            <v>-18074</v>
          </cell>
          <cell r="H149">
            <v>-17044</v>
          </cell>
          <cell r="I149">
            <v>-16828</v>
          </cell>
          <cell r="J149">
            <v>-17069</v>
          </cell>
          <cell r="K149">
            <v>-17230</v>
          </cell>
          <cell r="L149">
            <v>-18363</v>
          </cell>
          <cell r="M149">
            <v>-21699</v>
          </cell>
          <cell r="N149">
            <v>-21938</v>
          </cell>
          <cell r="O149">
            <v>-30984</v>
          </cell>
        </row>
        <row r="150">
          <cell r="A150" t="str">
            <v>23206</v>
          </cell>
          <cell r="B150" t="str">
            <v xml:space="preserve"> Accts Payable-HPP</v>
          </cell>
          <cell r="C150">
            <v>-4774</v>
          </cell>
          <cell r="D150">
            <v>-4955</v>
          </cell>
          <cell r="E150">
            <v>-3943</v>
          </cell>
          <cell r="F150">
            <v>-3813</v>
          </cell>
          <cell r="G150">
            <v>-3869</v>
          </cell>
          <cell r="H150">
            <v>-4182</v>
          </cell>
          <cell r="I150">
            <v>-5756</v>
          </cell>
          <cell r="J150">
            <v>-7912</v>
          </cell>
          <cell r="K150">
            <v>-8708</v>
          </cell>
          <cell r="L150">
            <v>-7961</v>
          </cell>
          <cell r="M150">
            <v>-6235</v>
          </cell>
          <cell r="N150">
            <v>-4587</v>
          </cell>
          <cell r="O150">
            <v>-3958</v>
          </cell>
        </row>
        <row r="151">
          <cell r="A151" t="str">
            <v>23209</v>
          </cell>
          <cell r="B151" t="str">
            <v xml:space="preserve"> Payroll Accrual</v>
          </cell>
          <cell r="C151">
            <v>-7432</v>
          </cell>
          <cell r="D151">
            <v>-2110</v>
          </cell>
          <cell r="E151">
            <v>-2763</v>
          </cell>
          <cell r="F151">
            <v>-3417</v>
          </cell>
          <cell r="G151">
            <v>-3470</v>
          </cell>
          <cell r="H151">
            <v>-4124</v>
          </cell>
          <cell r="I151">
            <v>-4777</v>
          </cell>
          <cell r="J151">
            <v>-4831</v>
          </cell>
          <cell r="K151">
            <v>-5484</v>
          </cell>
          <cell r="L151">
            <v>-6138</v>
          </cell>
          <cell r="M151">
            <v>-6191</v>
          </cell>
          <cell r="N151">
            <v>-6845</v>
          </cell>
          <cell r="O151">
            <v>-7498</v>
          </cell>
        </row>
        <row r="152">
          <cell r="A152" t="str">
            <v>23211</v>
          </cell>
          <cell r="B152" t="str">
            <v xml:space="preserve"> Accts Payable-Payroll</v>
          </cell>
          <cell r="C152">
            <v>-3979</v>
          </cell>
          <cell r="D152">
            <v>-5885</v>
          </cell>
          <cell r="E152">
            <v>-4904</v>
          </cell>
          <cell r="F152">
            <v>-1505</v>
          </cell>
          <cell r="G152">
            <v>-2097</v>
          </cell>
          <cell r="H152">
            <v>-3032</v>
          </cell>
          <cell r="I152">
            <v>-3656</v>
          </cell>
          <cell r="J152">
            <v>-4592</v>
          </cell>
          <cell r="K152">
            <v>-5527</v>
          </cell>
          <cell r="L152">
            <v>-1785</v>
          </cell>
          <cell r="M152">
            <v>-2720</v>
          </cell>
          <cell r="N152">
            <v>-3344</v>
          </cell>
          <cell r="O152">
            <v>-4280</v>
          </cell>
        </row>
        <row r="153">
          <cell r="A153" t="str">
            <v>23215</v>
          </cell>
          <cell r="B153" t="str">
            <v xml:space="preserve"> Accts Payable-Natural Gas</v>
          </cell>
          <cell r="C153">
            <v>-9681</v>
          </cell>
          <cell r="D153">
            <v>-10049</v>
          </cell>
          <cell r="E153">
            <v>-7674</v>
          </cell>
          <cell r="F153">
            <v>-4405</v>
          </cell>
          <cell r="G153">
            <v>-5731</v>
          </cell>
          <cell r="H153">
            <v>-20199</v>
          </cell>
          <cell r="I153">
            <v>-21433</v>
          </cell>
          <cell r="J153">
            <v>-26545</v>
          </cell>
          <cell r="K153">
            <v>-26722</v>
          </cell>
          <cell r="L153">
            <v>-22494</v>
          </cell>
          <cell r="M153">
            <v>-23002</v>
          </cell>
          <cell r="N153">
            <v>-19447</v>
          </cell>
          <cell r="O153">
            <v>-10105</v>
          </cell>
        </row>
        <row r="154">
          <cell r="A154" t="str">
            <v>23234</v>
          </cell>
          <cell r="B154" t="str">
            <v xml:space="preserve"> Accts Payable-Group Hosp. Insur. Active</v>
          </cell>
          <cell r="C154">
            <v>-4533</v>
          </cell>
          <cell r="D154">
            <v>-4440</v>
          </cell>
          <cell r="E154">
            <v>-4347</v>
          </cell>
          <cell r="F154">
            <v>-4254</v>
          </cell>
          <cell r="G154">
            <v>-4161</v>
          </cell>
          <cell r="H154">
            <v>-4068</v>
          </cell>
          <cell r="I154">
            <v>-3975</v>
          </cell>
          <cell r="J154">
            <v>-3882</v>
          </cell>
          <cell r="K154">
            <v>-3789</v>
          </cell>
          <cell r="L154">
            <v>-3696</v>
          </cell>
          <cell r="M154">
            <v>-3603</v>
          </cell>
          <cell r="N154">
            <v>-3510</v>
          </cell>
          <cell r="O154">
            <v>-3417</v>
          </cell>
        </row>
        <row r="155">
          <cell r="A155" t="str">
            <v>23256</v>
          </cell>
          <cell r="B155" t="str">
            <v xml:space="preserve"> Accts Payable-OBO Income Tax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>234</v>
          </cell>
          <cell r="B156" t="str">
            <v>Accts Payable-Assoc Co</v>
          </cell>
          <cell r="C156">
            <v>-7090</v>
          </cell>
          <cell r="D156">
            <v>-11825</v>
          </cell>
          <cell r="E156">
            <v>-10605</v>
          </cell>
          <cell r="F156">
            <v>-11000</v>
          </cell>
          <cell r="G156">
            <v>-11580</v>
          </cell>
          <cell r="H156">
            <v>-13874</v>
          </cell>
          <cell r="I156">
            <v>-13242</v>
          </cell>
          <cell r="J156">
            <v>-11554</v>
          </cell>
          <cell r="K156">
            <v>-12073</v>
          </cell>
          <cell r="L156">
            <v>-11317</v>
          </cell>
          <cell r="M156">
            <v>-9648</v>
          </cell>
          <cell r="N156">
            <v>-9310</v>
          </cell>
          <cell r="O156">
            <v>-10871</v>
          </cell>
        </row>
        <row r="157">
          <cell r="A157" t="str">
            <v>23400</v>
          </cell>
          <cell r="B157" t="str">
            <v>All other accts Payable-Assoc Co (derived)</v>
          </cell>
          <cell r="C157">
            <v>1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</row>
        <row r="158">
          <cell r="A158" t="str">
            <v>23402</v>
          </cell>
          <cell r="B158" t="str">
            <v xml:space="preserve"> Accts Payable-Gulfcoast</v>
          </cell>
          <cell r="C158">
            <v>-2735</v>
          </cell>
          <cell r="D158">
            <v>-4661</v>
          </cell>
          <cell r="E158">
            <v>-4356</v>
          </cell>
          <cell r="F158">
            <v>-4498</v>
          </cell>
          <cell r="G158">
            <v>-4324</v>
          </cell>
          <cell r="H158">
            <v>-5226</v>
          </cell>
          <cell r="I158">
            <v>-4393</v>
          </cell>
          <cell r="J158">
            <v>-4632</v>
          </cell>
          <cell r="K158">
            <v>-4579</v>
          </cell>
          <cell r="L158">
            <v>-4666</v>
          </cell>
          <cell r="M158">
            <v>-3336</v>
          </cell>
          <cell r="N158">
            <v>-3329</v>
          </cell>
          <cell r="O158">
            <v>-4618</v>
          </cell>
        </row>
        <row r="159">
          <cell r="A159" t="str">
            <v>23403</v>
          </cell>
          <cell r="B159" t="str">
            <v xml:space="preserve"> Accts Payable-Midsouth</v>
          </cell>
          <cell r="C159">
            <v>-1779</v>
          </cell>
          <cell r="D159">
            <v>-3379</v>
          </cell>
          <cell r="E159">
            <v>-3030</v>
          </cell>
          <cell r="F159">
            <v>-3030</v>
          </cell>
          <cell r="G159">
            <v>-3072</v>
          </cell>
          <cell r="H159">
            <v>-3419</v>
          </cell>
          <cell r="I159">
            <v>-3072</v>
          </cell>
          <cell r="J159">
            <v>-2953</v>
          </cell>
          <cell r="K159">
            <v>-2953</v>
          </cell>
          <cell r="L159">
            <v>-3294</v>
          </cell>
          <cell r="M159">
            <v>-2552</v>
          </cell>
          <cell r="N159">
            <v>-2552</v>
          </cell>
          <cell r="O159">
            <v>-2571</v>
          </cell>
        </row>
        <row r="160">
          <cell r="A160" t="str">
            <v>23404</v>
          </cell>
          <cell r="B160" t="str">
            <v xml:space="preserve"> Accts Payable-TECO Properties</v>
          </cell>
          <cell r="C160">
            <v>-2</v>
          </cell>
          <cell r="D160">
            <v>-2</v>
          </cell>
          <cell r="E160">
            <v>-2</v>
          </cell>
          <cell r="F160">
            <v>-2</v>
          </cell>
          <cell r="G160">
            <v>-2</v>
          </cell>
          <cell r="H160">
            <v>-2</v>
          </cell>
          <cell r="I160">
            <v>-2</v>
          </cell>
          <cell r="J160">
            <v>-2</v>
          </cell>
          <cell r="K160">
            <v>-2</v>
          </cell>
          <cell r="L160">
            <v>-2</v>
          </cell>
          <cell r="M160">
            <v>-2</v>
          </cell>
          <cell r="N160">
            <v>-2</v>
          </cell>
          <cell r="O160">
            <v>-2</v>
          </cell>
        </row>
        <row r="161">
          <cell r="A161" t="str">
            <v>23409</v>
          </cell>
          <cell r="B161" t="str">
            <v xml:space="preserve"> Accts Payable-TECO Energy</v>
          </cell>
          <cell r="C161">
            <v>-2243</v>
          </cell>
          <cell r="D161">
            <v>-3654</v>
          </cell>
          <cell r="E161">
            <v>-3066</v>
          </cell>
          <cell r="F161">
            <v>-3305</v>
          </cell>
          <cell r="G161">
            <v>-4044</v>
          </cell>
          <cell r="H161">
            <v>-5063</v>
          </cell>
          <cell r="I161">
            <v>-5600</v>
          </cell>
          <cell r="J161">
            <v>-3806</v>
          </cell>
          <cell r="K161">
            <v>-4363</v>
          </cell>
          <cell r="L161">
            <v>-3162</v>
          </cell>
          <cell r="M161">
            <v>-3569</v>
          </cell>
          <cell r="N161">
            <v>-3253</v>
          </cell>
          <cell r="O161">
            <v>-3503</v>
          </cell>
        </row>
        <row r="162">
          <cell r="A162" t="str">
            <v>23411</v>
          </cell>
          <cell r="B162" t="str">
            <v xml:space="preserve"> Accts Payable-TECO Stevedoring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</row>
        <row r="163">
          <cell r="A163" t="str">
            <v>23416</v>
          </cell>
          <cell r="B163" t="str">
            <v xml:space="preserve"> Accts Payable-PE&amp;C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4">
          <cell r="A164" t="str">
            <v>23421</v>
          </cell>
          <cell r="B164" t="str">
            <v xml:space="preserve"> Accts Payable-Hardee Power Part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A165" t="str">
            <v>23422</v>
          </cell>
          <cell r="B165" t="str">
            <v xml:space="preserve"> Accts Payable-Natural Gas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>23424</v>
          </cell>
          <cell r="B166" t="str">
            <v xml:space="preserve"> Accts Payable-TERMCO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A167" t="str">
            <v>23450</v>
          </cell>
          <cell r="B167" t="str">
            <v>A/P Peoples Gas System (Natural)</v>
          </cell>
          <cell r="C167">
            <v>-332</v>
          </cell>
          <cell r="D167">
            <v>-129</v>
          </cell>
          <cell r="E167">
            <v>-151</v>
          </cell>
          <cell r="F167">
            <v>-165</v>
          </cell>
          <cell r="G167">
            <v>-138</v>
          </cell>
          <cell r="H167">
            <v>-164</v>
          </cell>
          <cell r="I167">
            <v>-175</v>
          </cell>
          <cell r="J167">
            <v>-161</v>
          </cell>
          <cell r="K167">
            <v>-176</v>
          </cell>
          <cell r="L167">
            <v>-193</v>
          </cell>
          <cell r="M167">
            <v>-189</v>
          </cell>
          <cell r="N167">
            <v>-174</v>
          </cell>
          <cell r="O167">
            <v>-177</v>
          </cell>
        </row>
        <row r="168">
          <cell r="A168" t="str">
            <v>23452</v>
          </cell>
          <cell r="B168" t="str">
            <v>Peoples Gas Sales &amp; Service Co.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A169" t="str">
            <v>23455</v>
          </cell>
          <cell r="B169" t="str">
            <v>Peoples Gas Company (Propane)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</row>
        <row r="170">
          <cell r="A170" t="str">
            <v>235</v>
          </cell>
          <cell r="B170" t="str">
            <v>Customer Deposits</v>
          </cell>
          <cell r="C170">
            <v>-76271</v>
          </cell>
          <cell r="D170">
            <v>-76224</v>
          </cell>
          <cell r="E170">
            <v>-76518</v>
          </cell>
          <cell r="F170">
            <v>-76813</v>
          </cell>
          <cell r="G170">
            <v>-77109</v>
          </cell>
          <cell r="H170">
            <v>-77407</v>
          </cell>
          <cell r="I170">
            <v>-77705</v>
          </cell>
          <cell r="J170">
            <v>-78005</v>
          </cell>
          <cell r="K170">
            <v>-78305</v>
          </cell>
          <cell r="L170">
            <v>-78607</v>
          </cell>
          <cell r="M170">
            <v>-78911</v>
          </cell>
          <cell r="N170">
            <v>-79215</v>
          </cell>
          <cell r="O170">
            <v>-79520</v>
          </cell>
        </row>
        <row r="171">
          <cell r="A171" t="str">
            <v>23500</v>
          </cell>
          <cell r="B171" t="str">
            <v xml:space="preserve"> Customer Deposits</v>
          </cell>
          <cell r="C171">
            <v>-76271</v>
          </cell>
          <cell r="D171">
            <v>-76224</v>
          </cell>
          <cell r="E171">
            <v>-76518</v>
          </cell>
          <cell r="F171">
            <v>-76813</v>
          </cell>
          <cell r="G171">
            <v>-77109</v>
          </cell>
          <cell r="H171">
            <v>-77407</v>
          </cell>
          <cell r="I171">
            <v>-77705</v>
          </cell>
          <cell r="J171">
            <v>-78005</v>
          </cell>
          <cell r="K171">
            <v>-78305</v>
          </cell>
          <cell r="L171">
            <v>-78607</v>
          </cell>
          <cell r="M171">
            <v>-78911</v>
          </cell>
          <cell r="N171">
            <v>-79215</v>
          </cell>
          <cell r="O171">
            <v>-79520</v>
          </cell>
        </row>
        <row r="172">
          <cell r="A172" t="str">
            <v>236</v>
          </cell>
          <cell r="B172" t="str">
            <v>Accrued Taxes</v>
          </cell>
          <cell r="C172">
            <v>-10337</v>
          </cell>
          <cell r="D172">
            <v>8950</v>
          </cell>
          <cell r="E172">
            <v>-3181</v>
          </cell>
          <cell r="F172">
            <v>-44586</v>
          </cell>
          <cell r="G172">
            <v>-36044</v>
          </cell>
          <cell r="H172">
            <v>-47550</v>
          </cell>
          <cell r="I172">
            <v>-43921</v>
          </cell>
          <cell r="J172">
            <v>-55418</v>
          </cell>
          <cell r="K172">
            <v>-70996</v>
          </cell>
          <cell r="L172">
            <v>-59842</v>
          </cell>
          <cell r="M172">
            <v>-68910</v>
          </cell>
          <cell r="N172">
            <v>-31186</v>
          </cell>
          <cell r="O172">
            <v>-9302</v>
          </cell>
        </row>
        <row r="173">
          <cell r="A173" t="str">
            <v>23600</v>
          </cell>
          <cell r="B173" t="str">
            <v xml:space="preserve"> Tax Accr. FIT before prior yr</v>
          </cell>
          <cell r="C173">
            <v>0</v>
          </cell>
          <cell r="D173">
            <v>-5335</v>
          </cell>
          <cell r="E173">
            <v>-5335</v>
          </cell>
          <cell r="F173">
            <v>-5335</v>
          </cell>
          <cell r="G173">
            <v>-5335</v>
          </cell>
          <cell r="H173">
            <v>-5335</v>
          </cell>
          <cell r="I173">
            <v>-5335</v>
          </cell>
          <cell r="J173">
            <v>-5335</v>
          </cell>
          <cell r="K173">
            <v>-5335</v>
          </cell>
          <cell r="L173">
            <v>-5335</v>
          </cell>
          <cell r="M173">
            <v>-5335</v>
          </cell>
          <cell r="N173">
            <v>-5335</v>
          </cell>
          <cell r="O173">
            <v>-5335</v>
          </cell>
        </row>
        <row r="174">
          <cell r="A174" t="str">
            <v>23601</v>
          </cell>
          <cell r="B174" t="str">
            <v xml:space="preserve"> Tax Accr. FIT prior yr</v>
          </cell>
          <cell r="C174">
            <v>0</v>
          </cell>
          <cell r="D174">
            <v>31338</v>
          </cell>
          <cell r="E174">
            <v>31338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23602</v>
          </cell>
          <cell r="B175" t="str">
            <v xml:space="preserve"> Tax Accr. FIT current yr</v>
          </cell>
          <cell r="C175">
            <v>0</v>
          </cell>
          <cell r="D175">
            <v>-7098</v>
          </cell>
          <cell r="E175">
            <v>-14382</v>
          </cell>
          <cell r="F175">
            <v>-19860</v>
          </cell>
          <cell r="G175">
            <v>-5296</v>
          </cell>
          <cell r="H175">
            <v>-14413</v>
          </cell>
          <cell r="I175">
            <v>-4573</v>
          </cell>
          <cell r="J175">
            <v>-14671</v>
          </cell>
          <cell r="K175">
            <v>-24579</v>
          </cell>
          <cell r="L175">
            <v>-7954</v>
          </cell>
          <cell r="M175">
            <v>-16077</v>
          </cell>
          <cell r="N175">
            <v>-20216</v>
          </cell>
          <cell r="O175">
            <v>6654</v>
          </cell>
        </row>
        <row r="176">
          <cell r="A176" t="str">
            <v>23603</v>
          </cell>
          <cell r="B176" t="str">
            <v xml:space="preserve"> Tax Accr. Fed Unemployment</v>
          </cell>
          <cell r="C176">
            <v>-1</v>
          </cell>
          <cell r="D176">
            <v>-1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-1</v>
          </cell>
        </row>
        <row r="177">
          <cell r="A177" t="str">
            <v>23606</v>
          </cell>
          <cell r="B177" t="str">
            <v xml:space="preserve"> Tax Accr. State Income Tax</v>
          </cell>
          <cell r="C177">
            <v>0</v>
          </cell>
          <cell r="D177">
            <v>-199</v>
          </cell>
          <cell r="E177">
            <v>-1372</v>
          </cell>
          <cell r="F177">
            <v>-2245</v>
          </cell>
          <cell r="G177">
            <v>-4031</v>
          </cell>
          <cell r="H177">
            <v>-1776</v>
          </cell>
          <cell r="I177">
            <v>-3404</v>
          </cell>
          <cell r="J177">
            <v>-1312</v>
          </cell>
          <cell r="K177">
            <v>-2922</v>
          </cell>
          <cell r="L177">
            <v>-4563</v>
          </cell>
          <cell r="M177">
            <v>-2143</v>
          </cell>
          <cell r="N177">
            <v>-2793</v>
          </cell>
          <cell r="O177">
            <v>-3733</v>
          </cell>
        </row>
        <row r="178">
          <cell r="A178" t="str">
            <v>23607</v>
          </cell>
          <cell r="B178" t="str">
            <v>All Other Tax Other Than Inc Tax (derived)</v>
          </cell>
          <cell r="C178">
            <v>-10336</v>
          </cell>
          <cell r="D178">
            <v>-5922</v>
          </cell>
          <cell r="E178">
            <v>-5763</v>
          </cell>
          <cell r="F178">
            <v>-5646</v>
          </cell>
          <cell r="G178">
            <v>-6049</v>
          </cell>
          <cell r="H178">
            <v>-6860</v>
          </cell>
          <cell r="I178">
            <v>-7610</v>
          </cell>
          <cell r="J178">
            <v>-7268</v>
          </cell>
          <cell r="K178">
            <v>-7495</v>
          </cell>
          <cell r="L178">
            <v>-7492</v>
          </cell>
          <cell r="M178">
            <v>-7024</v>
          </cell>
          <cell r="N178">
            <v>-6674</v>
          </cell>
          <cell r="O178">
            <v>-6887</v>
          </cell>
        </row>
        <row r="179">
          <cell r="A179" t="str">
            <v>23611</v>
          </cell>
          <cell r="B179" t="str">
            <v xml:space="preserve"> Tax Accr. Total Property Taxes</v>
          </cell>
          <cell r="C179">
            <v>0</v>
          </cell>
          <cell r="D179">
            <v>-3833</v>
          </cell>
          <cell r="E179">
            <v>-7666</v>
          </cell>
          <cell r="F179">
            <v>-11499</v>
          </cell>
          <cell r="G179">
            <v>-15332</v>
          </cell>
          <cell r="H179">
            <v>-19165</v>
          </cell>
          <cell r="I179">
            <v>-22998</v>
          </cell>
          <cell r="J179">
            <v>-26831</v>
          </cell>
          <cell r="K179">
            <v>-30664</v>
          </cell>
          <cell r="L179">
            <v>-34497</v>
          </cell>
          <cell r="M179">
            <v>-38330</v>
          </cell>
          <cell r="N179">
            <v>3833</v>
          </cell>
          <cell r="O179">
            <v>0</v>
          </cell>
        </row>
        <row r="180">
          <cell r="A180" t="str">
            <v>237</v>
          </cell>
          <cell r="B180" t="str">
            <v>Interest Accrued</v>
          </cell>
          <cell r="C180">
            <v>-20532</v>
          </cell>
          <cell r="D180">
            <v>-27822</v>
          </cell>
          <cell r="E180">
            <v>-18501</v>
          </cell>
          <cell r="F180">
            <v>-25598</v>
          </cell>
          <cell r="G180">
            <v>-20964</v>
          </cell>
          <cell r="H180">
            <v>-28067</v>
          </cell>
          <cell r="I180">
            <v>-23072</v>
          </cell>
          <cell r="J180">
            <v>-30179</v>
          </cell>
          <cell r="K180">
            <v>-20868</v>
          </cell>
          <cell r="L180">
            <v>-27975</v>
          </cell>
          <cell r="M180">
            <v>-23350</v>
          </cell>
          <cell r="N180">
            <v>-30463</v>
          </cell>
          <cell r="O180">
            <v>-20776</v>
          </cell>
        </row>
        <row r="181">
          <cell r="A181" t="str">
            <v>23712</v>
          </cell>
          <cell r="B181" t="str">
            <v xml:space="preserve"> Int Accrued 5 3/4% Due 2007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A182" t="str">
            <v>23718</v>
          </cell>
          <cell r="B182" t="str">
            <v xml:space="preserve"> Int Accrued Customer Deposits</v>
          </cell>
          <cell r="C182">
            <v>-1062</v>
          </cell>
          <cell r="D182">
            <v>-1449</v>
          </cell>
          <cell r="E182">
            <v>-1838</v>
          </cell>
          <cell r="F182">
            <v>-2228</v>
          </cell>
          <cell r="G182">
            <v>-2620</v>
          </cell>
          <cell r="H182">
            <v>-3013</v>
          </cell>
          <cell r="I182">
            <v>-3408</v>
          </cell>
          <cell r="J182">
            <v>-3805</v>
          </cell>
          <cell r="K182">
            <v>-4203</v>
          </cell>
          <cell r="L182">
            <v>-4603</v>
          </cell>
          <cell r="M182">
            <v>-5004</v>
          </cell>
          <cell r="N182">
            <v>-5407</v>
          </cell>
          <cell r="O182">
            <v>-1113</v>
          </cell>
        </row>
        <row r="183">
          <cell r="A183" t="str">
            <v>23726</v>
          </cell>
          <cell r="B183" t="str">
            <v xml:space="preserve"> Int Accrued Series 1990</v>
          </cell>
          <cell r="C183">
            <v>-855</v>
          </cell>
          <cell r="D183">
            <v>-1027</v>
          </cell>
          <cell r="E183">
            <v>-167</v>
          </cell>
          <cell r="F183">
            <v>-339</v>
          </cell>
          <cell r="G183">
            <v>-511</v>
          </cell>
          <cell r="H183">
            <v>-683</v>
          </cell>
          <cell r="I183">
            <v>-855</v>
          </cell>
          <cell r="J183">
            <v>-1027</v>
          </cell>
          <cell r="K183">
            <v>-167</v>
          </cell>
          <cell r="L183">
            <v>-339</v>
          </cell>
          <cell r="M183">
            <v>-511</v>
          </cell>
          <cell r="N183">
            <v>-683</v>
          </cell>
          <cell r="O183">
            <v>-855</v>
          </cell>
        </row>
        <row r="184">
          <cell r="A184" t="str">
            <v>23729</v>
          </cell>
          <cell r="B184" t="str">
            <v xml:space="preserve"> Int Accr Series-1991 Ref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</row>
        <row r="185">
          <cell r="A185" t="str">
            <v>23730</v>
          </cell>
          <cell r="B185" t="str">
            <v xml:space="preserve"> Int Accr Series-1992 Ref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A186" t="str">
            <v>23731</v>
          </cell>
          <cell r="B186" t="str">
            <v xml:space="preserve"> 1992 HCIDA Series-OBO</v>
          </cell>
          <cell r="C186">
            <v>-899</v>
          </cell>
          <cell r="D186">
            <v>-1080</v>
          </cell>
          <cell r="E186">
            <v>-177</v>
          </cell>
          <cell r="F186">
            <v>-357</v>
          </cell>
          <cell r="G186">
            <v>-538</v>
          </cell>
          <cell r="H186">
            <v>-719</v>
          </cell>
          <cell r="I186">
            <v>-899</v>
          </cell>
          <cell r="J186">
            <v>-1080</v>
          </cell>
          <cell r="K186">
            <v>-177</v>
          </cell>
          <cell r="L186">
            <v>-357</v>
          </cell>
          <cell r="M186">
            <v>-538</v>
          </cell>
          <cell r="N186">
            <v>-719</v>
          </cell>
          <cell r="O186">
            <v>-899</v>
          </cell>
        </row>
        <row r="187">
          <cell r="A187" t="str">
            <v>23733</v>
          </cell>
          <cell r="B187" t="str">
            <v xml:space="preserve"> 1992 1st Mtge Series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A188" t="str">
            <v>23735</v>
          </cell>
          <cell r="B188" t="str">
            <v xml:space="preserve"> Int Accr 6 1/8% Due 2003-$75M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A189" t="str">
            <v>23736</v>
          </cell>
          <cell r="B189" t="str">
            <v xml:space="preserve"> Int Accr $20M 93 Series</v>
          </cell>
          <cell r="C189">
            <v>-353</v>
          </cell>
          <cell r="D189">
            <v>-424</v>
          </cell>
          <cell r="E189">
            <v>-70</v>
          </cell>
          <cell r="F189">
            <v>-141</v>
          </cell>
          <cell r="G189">
            <v>-212</v>
          </cell>
          <cell r="H189">
            <v>-283</v>
          </cell>
          <cell r="I189">
            <v>-353</v>
          </cell>
          <cell r="J189">
            <v>-424</v>
          </cell>
          <cell r="K189">
            <v>-70</v>
          </cell>
          <cell r="L189">
            <v>-141</v>
          </cell>
          <cell r="M189">
            <v>-212</v>
          </cell>
          <cell r="N189">
            <v>-283</v>
          </cell>
          <cell r="O189">
            <v>-353</v>
          </cell>
        </row>
        <row r="190">
          <cell r="A190" t="str">
            <v>23737</v>
          </cell>
          <cell r="B190" t="str">
            <v xml:space="preserve"> Int Accr 6.25%-Bonds 2034 </v>
          </cell>
          <cell r="C190">
            <v>-448</v>
          </cell>
          <cell r="D190">
            <v>-896</v>
          </cell>
          <cell r="E190">
            <v>-1344</v>
          </cell>
          <cell r="F190">
            <v>-1791</v>
          </cell>
          <cell r="G190">
            <v>-2239</v>
          </cell>
          <cell r="H190">
            <v>-2687</v>
          </cell>
          <cell r="I190">
            <v>-448</v>
          </cell>
          <cell r="J190">
            <v>-896</v>
          </cell>
          <cell r="K190">
            <v>-1344</v>
          </cell>
          <cell r="L190">
            <v>-1791</v>
          </cell>
          <cell r="M190">
            <v>-2239</v>
          </cell>
          <cell r="N190">
            <v>-2687</v>
          </cell>
          <cell r="O190">
            <v>-448</v>
          </cell>
        </row>
        <row r="191">
          <cell r="A191" t="str">
            <v>23739</v>
          </cell>
          <cell r="B191" t="str">
            <v xml:space="preserve"> Int Accr $75M 1996 Series @ 6%</v>
          </cell>
          <cell r="C191">
            <v>-354</v>
          </cell>
          <cell r="D191">
            <v>-720</v>
          </cell>
          <cell r="E191">
            <v>-1086</v>
          </cell>
          <cell r="F191">
            <v>-1451</v>
          </cell>
          <cell r="G191">
            <v>-1817</v>
          </cell>
          <cell r="H191">
            <v>-2183</v>
          </cell>
          <cell r="I191">
            <v>-355</v>
          </cell>
          <cell r="J191">
            <v>-721</v>
          </cell>
          <cell r="K191">
            <v>-1087</v>
          </cell>
          <cell r="L191">
            <v>-1452</v>
          </cell>
          <cell r="M191">
            <v>-1818</v>
          </cell>
          <cell r="N191">
            <v>-2184</v>
          </cell>
          <cell r="O191">
            <v>-355</v>
          </cell>
        </row>
        <row r="192">
          <cell r="A192" t="str">
            <v>23740</v>
          </cell>
          <cell r="B192" t="str">
            <v xml:space="preserve"> Misc Interest Payable</v>
          </cell>
          <cell r="C192">
            <v>-172</v>
          </cell>
          <cell r="D192">
            <v>-172</v>
          </cell>
          <cell r="E192">
            <v>-172</v>
          </cell>
          <cell r="F192">
            <v>-172</v>
          </cell>
          <cell r="G192">
            <v>-172</v>
          </cell>
          <cell r="H192">
            <v>-172</v>
          </cell>
          <cell r="I192">
            <v>-172</v>
          </cell>
          <cell r="J192">
            <v>-172</v>
          </cell>
          <cell r="K192">
            <v>-172</v>
          </cell>
          <cell r="L192">
            <v>-172</v>
          </cell>
          <cell r="M192">
            <v>-172</v>
          </cell>
          <cell r="N192">
            <v>-172</v>
          </cell>
          <cell r="O192">
            <v>-172</v>
          </cell>
        </row>
        <row r="193">
          <cell r="A193" t="str">
            <v>23744</v>
          </cell>
          <cell r="B193" t="str">
            <v>Int Accr 2001 Bonds @5.94% - $38M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>23746</v>
          </cell>
          <cell r="B194" t="str">
            <v>Int Accr 2012 Bonds @6.875%-$210M</v>
          </cell>
          <cell r="C194">
            <v>-602</v>
          </cell>
          <cell r="D194">
            <v>-1806</v>
          </cell>
          <cell r="E194">
            <v>-3009</v>
          </cell>
          <cell r="F194">
            <v>-4212</v>
          </cell>
          <cell r="G194">
            <v>-5415</v>
          </cell>
          <cell r="H194">
            <v>-6618</v>
          </cell>
          <cell r="I194">
            <v>-603</v>
          </cell>
          <cell r="J194">
            <v>-1806</v>
          </cell>
          <cell r="K194">
            <v>-3009</v>
          </cell>
          <cell r="L194">
            <v>-4212</v>
          </cell>
          <cell r="M194">
            <v>-5415</v>
          </cell>
          <cell r="N194">
            <v>-6618</v>
          </cell>
          <cell r="O194">
            <v>-602</v>
          </cell>
        </row>
        <row r="195">
          <cell r="A195" t="str">
            <v>23747</v>
          </cell>
          <cell r="B195" t="str">
            <v>Int Accr 2013 Bonds @5.1%-$60.685M</v>
          </cell>
          <cell r="C195">
            <v>-774</v>
          </cell>
          <cell r="D195">
            <v>-1032</v>
          </cell>
          <cell r="E195">
            <v>-1290</v>
          </cell>
          <cell r="F195">
            <v>-1548</v>
          </cell>
          <cell r="G195">
            <v>-258</v>
          </cell>
          <cell r="H195">
            <v>-516</v>
          </cell>
          <cell r="I195">
            <v>-773</v>
          </cell>
          <cell r="J195">
            <v>-1031</v>
          </cell>
          <cell r="K195">
            <v>-1289</v>
          </cell>
          <cell r="L195">
            <v>-1547</v>
          </cell>
          <cell r="M195">
            <v>-257</v>
          </cell>
          <cell r="N195">
            <v>-515</v>
          </cell>
          <cell r="O195">
            <v>-773</v>
          </cell>
        </row>
        <row r="196">
          <cell r="A196" t="str">
            <v>23748</v>
          </cell>
          <cell r="B196" t="str">
            <v>Int Accr 2023 Bonds @5.5%-86.4M</v>
          </cell>
          <cell r="C196">
            <v>-1188</v>
          </cell>
          <cell r="D196">
            <v>-1584</v>
          </cell>
          <cell r="E196">
            <v>-1980</v>
          </cell>
          <cell r="F196">
            <v>-2376</v>
          </cell>
          <cell r="G196">
            <v>-396</v>
          </cell>
          <cell r="H196">
            <v>-792</v>
          </cell>
          <cell r="I196">
            <v>-1188</v>
          </cell>
          <cell r="J196">
            <v>-1584</v>
          </cell>
          <cell r="K196">
            <v>-1980</v>
          </cell>
          <cell r="L196">
            <v>-2376</v>
          </cell>
          <cell r="M196">
            <v>-396</v>
          </cell>
          <cell r="N196">
            <v>-792</v>
          </cell>
          <cell r="O196">
            <v>-1188</v>
          </cell>
        </row>
        <row r="197">
          <cell r="A197" t="str">
            <v>23749</v>
          </cell>
          <cell r="B197" t="str">
            <v>Int Accr 2012 Bond @ 6.375%-$330M</v>
          </cell>
          <cell r="C197">
            <v>-7889</v>
          </cell>
          <cell r="D197">
            <v>-9643</v>
          </cell>
          <cell r="E197">
            <v>-877</v>
          </cell>
          <cell r="F197">
            <v>-2630</v>
          </cell>
          <cell r="G197">
            <v>-4383</v>
          </cell>
          <cell r="H197">
            <v>-6136</v>
          </cell>
          <cell r="I197">
            <v>-7890</v>
          </cell>
          <cell r="J197">
            <v>-9643</v>
          </cell>
          <cell r="K197">
            <v>-878</v>
          </cell>
          <cell r="L197">
            <v>-2631</v>
          </cell>
          <cell r="M197">
            <v>-4384</v>
          </cell>
          <cell r="N197">
            <v>-6137</v>
          </cell>
          <cell r="O197">
            <v>-7890</v>
          </cell>
        </row>
        <row r="198">
          <cell r="A198" t="str">
            <v>23750</v>
          </cell>
          <cell r="B198" t="str">
            <v>Int Accr 2007 Bond @ 5.375%-$125M</v>
          </cell>
          <cell r="C198">
            <v>-2520</v>
          </cell>
          <cell r="D198">
            <v>-3080</v>
          </cell>
          <cell r="E198">
            <v>-280</v>
          </cell>
          <cell r="F198">
            <v>-840</v>
          </cell>
          <cell r="G198">
            <v>-1400</v>
          </cell>
          <cell r="H198">
            <v>-1960</v>
          </cell>
          <cell r="I198">
            <v>-2520</v>
          </cell>
          <cell r="J198">
            <v>-3080</v>
          </cell>
          <cell r="K198">
            <v>-280</v>
          </cell>
          <cell r="L198">
            <v>-840</v>
          </cell>
          <cell r="M198">
            <v>-1400</v>
          </cell>
          <cell r="N198">
            <v>-1960</v>
          </cell>
          <cell r="O198">
            <v>-2520</v>
          </cell>
        </row>
        <row r="199">
          <cell r="A199" t="str">
            <v>23751</v>
          </cell>
          <cell r="B199" t="str">
            <v>Int Accr 2016 Bonds @ 6.25% - $250M</v>
          </cell>
          <cell r="C199">
            <v>-3255</v>
          </cell>
          <cell r="D199">
            <v>-4557</v>
          </cell>
          <cell r="E199">
            <v>-5859</v>
          </cell>
          <cell r="F199">
            <v>-7161</v>
          </cell>
          <cell r="G199">
            <v>-651</v>
          </cell>
          <cell r="H199">
            <v>-1953</v>
          </cell>
          <cell r="I199">
            <v>-3256</v>
          </cell>
          <cell r="J199">
            <v>-4558</v>
          </cell>
          <cell r="K199">
            <v>-5860</v>
          </cell>
          <cell r="L199">
            <v>-7162</v>
          </cell>
          <cell r="M199">
            <v>-652</v>
          </cell>
          <cell r="N199">
            <v>-1954</v>
          </cell>
          <cell r="O199">
            <v>-3256</v>
          </cell>
        </row>
        <row r="200">
          <cell r="A200" t="str">
            <v>23790</v>
          </cell>
          <cell r="B200" t="str">
            <v>Int Accr Base Rate Loan</v>
          </cell>
          <cell r="C200">
            <v>-3</v>
          </cell>
          <cell r="D200">
            <v>-3</v>
          </cell>
          <cell r="E200">
            <v>-3</v>
          </cell>
          <cell r="F200">
            <v>-3</v>
          </cell>
          <cell r="G200">
            <v>-3</v>
          </cell>
          <cell r="H200">
            <v>-3</v>
          </cell>
          <cell r="I200">
            <v>-3</v>
          </cell>
          <cell r="J200">
            <v>-3</v>
          </cell>
          <cell r="K200">
            <v>-3</v>
          </cell>
          <cell r="L200">
            <v>-3</v>
          </cell>
          <cell r="M200">
            <v>-3</v>
          </cell>
          <cell r="N200">
            <v>-3</v>
          </cell>
          <cell r="O200">
            <v>-3</v>
          </cell>
        </row>
        <row r="201">
          <cell r="A201" t="str">
            <v>23791</v>
          </cell>
          <cell r="B201" t="str">
            <v>Int Accr LIBOR Loan</v>
          </cell>
          <cell r="C201">
            <v>-159</v>
          </cell>
          <cell r="D201">
            <v>-349</v>
          </cell>
          <cell r="E201">
            <v>-349</v>
          </cell>
          <cell r="F201">
            <v>-349</v>
          </cell>
          <cell r="G201">
            <v>-349</v>
          </cell>
          <cell r="H201">
            <v>-349</v>
          </cell>
          <cell r="I201">
            <v>-349</v>
          </cell>
          <cell r="J201">
            <v>-349</v>
          </cell>
          <cell r="K201">
            <v>-349</v>
          </cell>
          <cell r="L201">
            <v>-349</v>
          </cell>
          <cell r="M201">
            <v>-349</v>
          </cell>
          <cell r="N201">
            <v>-349</v>
          </cell>
          <cell r="O201">
            <v>-349</v>
          </cell>
        </row>
        <row r="202">
          <cell r="A202" t="str">
            <v>23799</v>
          </cell>
          <cell r="B202" t="str">
            <v xml:space="preserve"> Int Accr Def Revenue - 1999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</row>
        <row r="203">
          <cell r="A203" t="str">
            <v>238</v>
          </cell>
          <cell r="B203" t="str">
            <v>Dividends Payable</v>
          </cell>
          <cell r="C203">
            <v>0</v>
          </cell>
          <cell r="D203">
            <v>-33733</v>
          </cell>
          <cell r="E203">
            <v>0</v>
          </cell>
          <cell r="F203">
            <v>0</v>
          </cell>
          <cell r="G203">
            <v>-19936</v>
          </cell>
          <cell r="H203">
            <v>0</v>
          </cell>
          <cell r="I203">
            <v>0</v>
          </cell>
          <cell r="J203">
            <v>-32726</v>
          </cell>
          <cell r="K203">
            <v>0</v>
          </cell>
          <cell r="L203">
            <v>0</v>
          </cell>
          <cell r="M203">
            <v>-60003</v>
          </cell>
          <cell r="N203">
            <v>0</v>
          </cell>
          <cell r="O203">
            <v>0</v>
          </cell>
        </row>
        <row r="204">
          <cell r="A204" t="str">
            <v>23801</v>
          </cell>
          <cell r="B204" t="str">
            <v xml:space="preserve"> Dividend Declared-Common Stock</v>
          </cell>
          <cell r="C204">
            <v>0</v>
          </cell>
          <cell r="D204">
            <v>-33733</v>
          </cell>
          <cell r="E204">
            <v>0</v>
          </cell>
          <cell r="F204">
            <v>0</v>
          </cell>
          <cell r="G204">
            <v>-19936</v>
          </cell>
          <cell r="H204">
            <v>0</v>
          </cell>
          <cell r="I204">
            <v>0</v>
          </cell>
          <cell r="J204">
            <v>-32726</v>
          </cell>
          <cell r="K204">
            <v>0</v>
          </cell>
          <cell r="L204">
            <v>0</v>
          </cell>
          <cell r="M204">
            <v>-60003</v>
          </cell>
          <cell r="N204">
            <v>0</v>
          </cell>
          <cell r="O204">
            <v>0</v>
          </cell>
        </row>
        <row r="205">
          <cell r="A205" t="str">
            <v>241</v>
          </cell>
          <cell r="B205" t="str">
            <v>Tax Collections Payable</v>
          </cell>
          <cell r="C205">
            <v>-5350</v>
          </cell>
          <cell r="D205">
            <v>-6730</v>
          </cell>
          <cell r="E205">
            <v>-4522</v>
          </cell>
          <cell r="F205">
            <v>-4671</v>
          </cell>
          <cell r="G205">
            <v>-4556</v>
          </cell>
          <cell r="H205">
            <v>-5022</v>
          </cell>
          <cell r="I205">
            <v>-5932</v>
          </cell>
          <cell r="J205">
            <v>-6174</v>
          </cell>
          <cell r="K205">
            <v>-5858</v>
          </cell>
          <cell r="L205">
            <v>-7461</v>
          </cell>
          <cell r="M205">
            <v>-5134</v>
          </cell>
          <cell r="N205">
            <v>-4388</v>
          </cell>
          <cell r="O205">
            <v>-4356</v>
          </cell>
        </row>
        <row r="206">
          <cell r="A206" t="str">
            <v>242</v>
          </cell>
          <cell r="B206" t="str">
            <v>Current &amp; Accrued Liabilities</v>
          </cell>
          <cell r="C206">
            <v>-11481</v>
          </cell>
          <cell r="D206">
            <v>-11539</v>
          </cell>
          <cell r="E206">
            <v>-11580</v>
          </cell>
          <cell r="F206">
            <v>-11622</v>
          </cell>
          <cell r="G206">
            <v>-11663</v>
          </cell>
          <cell r="H206">
            <v>-11705</v>
          </cell>
          <cell r="I206">
            <v>-11746</v>
          </cell>
          <cell r="J206">
            <v>-11787</v>
          </cell>
          <cell r="K206">
            <v>-11829</v>
          </cell>
          <cell r="L206">
            <v>-11870</v>
          </cell>
          <cell r="M206">
            <v>-11912</v>
          </cell>
          <cell r="N206">
            <v>-11953</v>
          </cell>
          <cell r="O206">
            <v>-11995</v>
          </cell>
        </row>
        <row r="207">
          <cell r="A207" t="str">
            <v>24202</v>
          </cell>
          <cell r="B207" t="str">
            <v xml:space="preserve"> Current Liab Vacations</v>
          </cell>
          <cell r="C207">
            <v>-11481</v>
          </cell>
          <cell r="D207">
            <v>-11539</v>
          </cell>
          <cell r="E207">
            <v>-11580</v>
          </cell>
          <cell r="F207">
            <v>-11622</v>
          </cell>
          <cell r="G207">
            <v>-11663</v>
          </cell>
          <cell r="H207">
            <v>-11705</v>
          </cell>
          <cell r="I207">
            <v>-11746</v>
          </cell>
          <cell r="J207">
            <v>-11787</v>
          </cell>
          <cell r="K207">
            <v>-11829</v>
          </cell>
          <cell r="L207">
            <v>-11870</v>
          </cell>
          <cell r="M207">
            <v>-11912</v>
          </cell>
          <cell r="N207">
            <v>-11953</v>
          </cell>
          <cell r="O207">
            <v>-11995</v>
          </cell>
        </row>
        <row r="208">
          <cell r="A208" t="str">
            <v>24296</v>
          </cell>
          <cell r="B208" t="str">
            <v>Revenue Refund 1998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A209" t="str">
            <v>24299</v>
          </cell>
          <cell r="B209" t="str">
            <v>Revenue Refund 1999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A210" t="str">
            <v>245</v>
          </cell>
          <cell r="B210" t="str">
            <v>Derivative</v>
          </cell>
          <cell r="C210">
            <v>-17004</v>
          </cell>
          <cell r="D210">
            <v>-14670</v>
          </cell>
          <cell r="E210">
            <v>-11664</v>
          </cell>
          <cell r="F210">
            <v>-9573</v>
          </cell>
          <cell r="G210">
            <v>-8680</v>
          </cell>
          <cell r="H210">
            <v>-6979</v>
          </cell>
          <cell r="I210">
            <v>-5550</v>
          </cell>
          <cell r="J210">
            <v>-4268</v>
          </cell>
          <cell r="K210">
            <v>-3888</v>
          </cell>
          <cell r="L210">
            <v>-3211</v>
          </cell>
          <cell r="M210">
            <v>-2174</v>
          </cell>
          <cell r="N210">
            <v>-1170</v>
          </cell>
          <cell r="O210">
            <v>-887</v>
          </cell>
        </row>
        <row r="211">
          <cell r="A211" t="str">
            <v>24501</v>
          </cell>
          <cell r="B211" t="str">
            <v xml:space="preserve"> Deferred Credit - Derivative</v>
          </cell>
          <cell r="C211">
            <v>-11631</v>
          </cell>
          <cell r="D211">
            <v>-10089</v>
          </cell>
          <cell r="E211">
            <v>-8110</v>
          </cell>
          <cell r="F211">
            <v>-6891</v>
          </cell>
          <cell r="G211">
            <v>-6246</v>
          </cell>
          <cell r="H211">
            <v>-5026</v>
          </cell>
          <cell r="I211">
            <v>-4001</v>
          </cell>
          <cell r="J211">
            <v>-3080</v>
          </cell>
          <cell r="K211">
            <v>-2806</v>
          </cell>
          <cell r="L211">
            <v>-2317</v>
          </cell>
          <cell r="M211">
            <v>-1569</v>
          </cell>
          <cell r="N211">
            <v>-844</v>
          </cell>
          <cell r="O211">
            <v>-640</v>
          </cell>
        </row>
        <row r="212">
          <cell r="A212" t="str">
            <v>24502</v>
          </cell>
          <cell r="B212" t="str">
            <v xml:space="preserve"> Deferred Credit - Reg Derivative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A213" t="str">
            <v>24503</v>
          </cell>
          <cell r="B213" t="str">
            <v xml:space="preserve"> Deferred Credit - Reg Tax Liability</v>
          </cell>
          <cell r="C213">
            <v>-4733</v>
          </cell>
          <cell r="D213">
            <v>-4084</v>
          </cell>
          <cell r="E213">
            <v>-3247</v>
          </cell>
          <cell r="F213">
            <v>-2665</v>
          </cell>
          <cell r="G213">
            <v>-2416</v>
          </cell>
          <cell r="H213">
            <v>-1943</v>
          </cell>
          <cell r="I213">
            <v>-1545</v>
          </cell>
          <cell r="J213">
            <v>-1188</v>
          </cell>
          <cell r="K213">
            <v>-1082</v>
          </cell>
          <cell r="L213">
            <v>-894</v>
          </cell>
          <cell r="M213">
            <v>-605</v>
          </cell>
          <cell r="N213">
            <v>-326</v>
          </cell>
          <cell r="O213">
            <v>-247</v>
          </cell>
        </row>
        <row r="214">
          <cell r="A214" t="str">
            <v>24504</v>
          </cell>
          <cell r="B214" t="str">
            <v xml:space="preserve"> Deferred Credit - Long Term Derivative</v>
          </cell>
          <cell r="C214">
            <v>-640</v>
          </cell>
          <cell r="D214">
            <v>-497</v>
          </cell>
          <cell r="E214">
            <v>-307</v>
          </cell>
          <cell r="F214">
            <v>-17</v>
          </cell>
          <cell r="G214">
            <v>-18</v>
          </cell>
          <cell r="H214">
            <v>-10</v>
          </cell>
          <cell r="I214">
            <v>-4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5">
          <cell r="A215" t="str">
            <v>24505</v>
          </cell>
          <cell r="B215" t="str">
            <v xml:space="preserve"> Deferred Credit - Reg LT Derivative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</row>
        <row r="216">
          <cell r="A216" t="str">
            <v>246</v>
          </cell>
          <cell r="B216" t="str">
            <v>Sales Taxes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>253</v>
          </cell>
          <cell r="B217" t="str">
            <v>Other Deferred Credits</v>
          </cell>
          <cell r="C217">
            <v>-26454</v>
          </cell>
          <cell r="D217">
            <v>-25843</v>
          </cell>
          <cell r="E217">
            <v>-24988</v>
          </cell>
          <cell r="F217">
            <v>-22484</v>
          </cell>
          <cell r="G217">
            <v>-21748</v>
          </cell>
          <cell r="H217">
            <v>-20999</v>
          </cell>
          <cell r="I217">
            <v>-20088</v>
          </cell>
          <cell r="J217">
            <v>-19344</v>
          </cell>
          <cell r="K217">
            <v>-18598</v>
          </cell>
          <cell r="L217">
            <v>-17933</v>
          </cell>
          <cell r="M217">
            <v>-17170</v>
          </cell>
          <cell r="N217">
            <v>-16567</v>
          </cell>
          <cell r="O217">
            <v>-16095</v>
          </cell>
        </row>
        <row r="218">
          <cell r="A218" t="str">
            <v>25300</v>
          </cell>
          <cell r="B218" t="str">
            <v xml:space="preserve"> Deferred Credits - All other (derived)</v>
          </cell>
          <cell r="C218">
            <v>-19567</v>
          </cell>
          <cell r="D218">
            <v>-19040</v>
          </cell>
          <cell r="E218">
            <v>-18524</v>
          </cell>
          <cell r="F218">
            <v>-18104</v>
          </cell>
          <cell r="G218">
            <v>-17452</v>
          </cell>
          <cell r="H218">
            <v>-16787</v>
          </cell>
          <cell r="I218">
            <v>-16175</v>
          </cell>
          <cell r="J218">
            <v>-15515</v>
          </cell>
          <cell r="K218">
            <v>-14853</v>
          </cell>
          <cell r="L218">
            <v>-14272</v>
          </cell>
          <cell r="M218">
            <v>-13593</v>
          </cell>
          <cell r="N218">
            <v>-13074</v>
          </cell>
          <cell r="O218">
            <v>-12686</v>
          </cell>
        </row>
        <row r="219">
          <cell r="A219" t="str">
            <v>25301</v>
          </cell>
          <cell r="B219" t="str">
            <v xml:space="preserve"> Miscellaneous Deferred Credits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0">
          <cell r="A220" t="str">
            <v>25307</v>
          </cell>
          <cell r="B220" t="str">
            <v xml:space="preserve"> Deferred Tenants Rent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A221" t="str">
            <v>25321</v>
          </cell>
          <cell r="B221" t="str">
            <v xml:space="preserve"> Deferred Lease Pmts Utility</v>
          </cell>
          <cell r="C221">
            <v>-3427</v>
          </cell>
          <cell r="D221">
            <v>-3386</v>
          </cell>
          <cell r="E221">
            <v>-3345</v>
          </cell>
          <cell r="F221">
            <v>-3304</v>
          </cell>
          <cell r="G221">
            <v>-3263</v>
          </cell>
          <cell r="H221">
            <v>-3222</v>
          </cell>
          <cell r="I221">
            <v>-3181</v>
          </cell>
          <cell r="J221">
            <v>-3140</v>
          </cell>
          <cell r="K221">
            <v>-3099</v>
          </cell>
          <cell r="L221">
            <v>-3058</v>
          </cell>
          <cell r="M221">
            <v>-3017</v>
          </cell>
          <cell r="N221">
            <v>-2976</v>
          </cell>
          <cell r="O221">
            <v>-2935</v>
          </cell>
        </row>
        <row r="222">
          <cell r="A222" t="str">
            <v>25322</v>
          </cell>
          <cell r="B222" t="str">
            <v xml:space="preserve"> Def Lease Pmts Non-Utility</v>
          </cell>
          <cell r="C222">
            <v>-1050</v>
          </cell>
          <cell r="D222">
            <v>-1007</v>
          </cell>
          <cell r="E222">
            <v>-964</v>
          </cell>
          <cell r="F222">
            <v>-921</v>
          </cell>
          <cell r="G222">
            <v>-878</v>
          </cell>
          <cell r="H222">
            <v>-835</v>
          </cell>
          <cell r="I222">
            <v>-792</v>
          </cell>
          <cell r="J222">
            <v>-749</v>
          </cell>
          <cell r="K222">
            <v>-706</v>
          </cell>
          <cell r="L222">
            <v>-663</v>
          </cell>
          <cell r="M222">
            <v>-620</v>
          </cell>
          <cell r="N222">
            <v>-577</v>
          </cell>
          <cell r="O222">
            <v>-534</v>
          </cell>
        </row>
        <row r="223">
          <cell r="A223" t="str">
            <v>25324</v>
          </cell>
          <cell r="B223" t="str">
            <v xml:space="preserve"> Contract Retentions</v>
          </cell>
          <cell r="C223">
            <v>-2410</v>
          </cell>
          <cell r="D223">
            <v>-2410</v>
          </cell>
          <cell r="E223">
            <v>-2155</v>
          </cell>
          <cell r="F223">
            <v>-155</v>
          </cell>
          <cell r="G223">
            <v>-155</v>
          </cell>
          <cell r="H223">
            <v>-155</v>
          </cell>
          <cell r="I223">
            <v>60</v>
          </cell>
          <cell r="J223">
            <v>60</v>
          </cell>
          <cell r="K223">
            <v>60</v>
          </cell>
          <cell r="L223">
            <v>60</v>
          </cell>
          <cell r="M223">
            <v>60</v>
          </cell>
          <cell r="N223">
            <v>60</v>
          </cell>
          <cell r="O223">
            <v>60</v>
          </cell>
        </row>
        <row r="224">
          <cell r="A224" t="str">
            <v>25351</v>
          </cell>
          <cell r="B224" t="str">
            <v xml:space="preserve"> Derivative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A225" t="str">
            <v>254</v>
          </cell>
          <cell r="B225" t="str">
            <v>Regulatory Liabilities</v>
          </cell>
          <cell r="C225">
            <v>-39584</v>
          </cell>
          <cell r="D225">
            <v>-38467</v>
          </cell>
          <cell r="E225">
            <v>-37009</v>
          </cell>
          <cell r="F225">
            <v>-35500</v>
          </cell>
          <cell r="G225">
            <v>-36806</v>
          </cell>
          <cell r="H225">
            <v>-33468</v>
          </cell>
          <cell r="I225">
            <v>-32804</v>
          </cell>
          <cell r="J225">
            <v>-32283</v>
          </cell>
          <cell r="K225">
            <v>-31800</v>
          </cell>
          <cell r="L225">
            <v>-31370</v>
          </cell>
          <cell r="M225">
            <v>-30612</v>
          </cell>
          <cell r="N225">
            <v>-29609</v>
          </cell>
          <cell r="O225">
            <v>-28667</v>
          </cell>
        </row>
        <row r="226">
          <cell r="A226" t="str">
            <v>25400</v>
          </cell>
          <cell r="B226" t="str">
            <v xml:space="preserve"> Regulatory Liab/FAS109 Inc Taxes</v>
          </cell>
          <cell r="C226">
            <v>-26416</v>
          </cell>
          <cell r="D226">
            <v>-26163</v>
          </cell>
          <cell r="E226">
            <v>-25911</v>
          </cell>
          <cell r="F226">
            <v>-25659</v>
          </cell>
          <cell r="G226">
            <v>-25407</v>
          </cell>
          <cell r="H226">
            <v>-25155</v>
          </cell>
          <cell r="I226">
            <v>-24903</v>
          </cell>
          <cell r="J226">
            <v>-24651</v>
          </cell>
          <cell r="K226">
            <v>-24399</v>
          </cell>
          <cell r="L226">
            <v>-24147</v>
          </cell>
          <cell r="M226">
            <v>-23895</v>
          </cell>
          <cell r="N226">
            <v>-23643</v>
          </cell>
          <cell r="O226">
            <v>-23391</v>
          </cell>
        </row>
        <row r="227">
          <cell r="A227" t="str">
            <v>25401</v>
          </cell>
          <cell r="B227" t="str">
            <v>All  Other Regulatory Liabilities (derived)</v>
          </cell>
          <cell r="C227">
            <v>-3914</v>
          </cell>
          <cell r="D227">
            <v>-3937</v>
          </cell>
          <cell r="E227">
            <v>-3875</v>
          </cell>
          <cell r="F227">
            <v>-3812</v>
          </cell>
          <cell r="G227">
            <v>-3748</v>
          </cell>
          <cell r="H227">
            <v>-4166</v>
          </cell>
          <cell r="I227">
            <v>-4097</v>
          </cell>
          <cell r="J227">
            <v>-4029</v>
          </cell>
          <cell r="K227">
            <v>-3959</v>
          </cell>
          <cell r="L227">
            <v>-3891</v>
          </cell>
          <cell r="M227">
            <v>-3829</v>
          </cell>
          <cell r="N227">
            <v>-3769</v>
          </cell>
          <cell r="O227">
            <v>-3700</v>
          </cell>
        </row>
        <row r="228">
          <cell r="A228" t="str">
            <v>25432</v>
          </cell>
          <cell r="B228" t="str">
            <v xml:space="preserve"> Deferred Conservation</v>
          </cell>
          <cell r="C228">
            <v>-2126</v>
          </cell>
          <cell r="D228">
            <v>-1904</v>
          </cell>
          <cell r="E228">
            <v>-1559</v>
          </cell>
          <cell r="F228">
            <v>-1159</v>
          </cell>
          <cell r="G228">
            <v>-809</v>
          </cell>
          <cell r="H228">
            <v>-676</v>
          </cell>
          <cell r="I228">
            <v>-726</v>
          </cell>
          <cell r="J228">
            <v>-864</v>
          </cell>
          <cell r="K228">
            <v>-1018</v>
          </cell>
          <cell r="L228">
            <v>-1217</v>
          </cell>
          <cell r="M228">
            <v>-1273</v>
          </cell>
          <cell r="N228">
            <v>-1152</v>
          </cell>
          <cell r="O228">
            <v>-1006</v>
          </cell>
        </row>
        <row r="229">
          <cell r="A229" t="str">
            <v>25433</v>
          </cell>
          <cell r="B229" t="str">
            <v xml:space="preserve"> Deferred Fuel - Retail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-2755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0">
          <cell r="A230" t="str">
            <v>25434</v>
          </cell>
          <cell r="B230" t="str">
            <v xml:space="preserve"> Deferred Capacity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-180</v>
          </cell>
          <cell r="O230">
            <v>-305</v>
          </cell>
        </row>
        <row r="231">
          <cell r="A231" t="str">
            <v>25435</v>
          </cell>
          <cell r="B231" t="str">
            <v xml:space="preserve"> Deferred Fuel - Wholesale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A232" t="str">
            <v>25438</v>
          </cell>
          <cell r="B232" t="str">
            <v xml:space="preserve"> Deferred Environmental</v>
          </cell>
          <cell r="C232">
            <v>-7128</v>
          </cell>
          <cell r="D232">
            <v>-6463</v>
          </cell>
          <cell r="E232">
            <v>-5664</v>
          </cell>
          <cell r="F232">
            <v>-4870</v>
          </cell>
          <cell r="G232">
            <v>-4087</v>
          </cell>
          <cell r="H232">
            <v>-3471</v>
          </cell>
          <cell r="I232">
            <v>-3078</v>
          </cell>
          <cell r="J232">
            <v>-2739</v>
          </cell>
          <cell r="K232">
            <v>-2424</v>
          </cell>
          <cell r="L232">
            <v>-2115</v>
          </cell>
          <cell r="M232">
            <v>-1615</v>
          </cell>
          <cell r="N232">
            <v>-865</v>
          </cell>
          <cell r="O232">
            <v>-265</v>
          </cell>
        </row>
        <row r="233">
          <cell r="A233" t="str">
            <v>255</v>
          </cell>
          <cell r="B233" t="str">
            <v>Deferred ITC</v>
          </cell>
          <cell r="C233">
            <v>-19599</v>
          </cell>
          <cell r="D233">
            <v>-19381</v>
          </cell>
          <cell r="E233">
            <v>-19163</v>
          </cell>
          <cell r="F233">
            <v>-18945</v>
          </cell>
          <cell r="G233">
            <v>-18726</v>
          </cell>
          <cell r="H233">
            <v>-18508</v>
          </cell>
          <cell r="I233">
            <v>-18290</v>
          </cell>
          <cell r="J233">
            <v>-18072</v>
          </cell>
          <cell r="K233">
            <v>-17853</v>
          </cell>
          <cell r="L233">
            <v>-17635</v>
          </cell>
          <cell r="M233">
            <v>-17416</v>
          </cell>
          <cell r="N233">
            <v>-17197</v>
          </cell>
          <cell r="O233">
            <v>-16979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ENERGY"/>
      <sheetName val="DOWNLOAD"/>
      <sheetName val="Page 1"/>
      <sheetName val="Estimate"/>
      <sheetName val="PEC Income Stmt"/>
      <sheetName val="Consolidated IS"/>
      <sheetName val="PEC Budget IS"/>
      <sheetName val="IS Worksheet"/>
      <sheetName val="PEC Budg IS WKT"/>
      <sheetName val="Page 2"/>
      <sheetName val="Page 3"/>
      <sheetName val="Consolidated BS"/>
      <sheetName val="BS Worksheet"/>
      <sheetName val="Page 4"/>
      <sheetName val="CF Pres"/>
      <sheetName val="RECONCILATION"/>
      <sheetName val="2002_BUDGET"/>
      <sheetName val="Cons. CF"/>
      <sheetName val="TECO ENERGY"/>
      <sheetName val="DOWNLOAD01"/>
      <sheetName val="Page 5"/>
      <sheetName val="Page 6"/>
      <sheetName val="Page 7"/>
      <sheetName val="Page 8"/>
      <sheetName val="Page 9"/>
      <sheetName val="Page 10"/>
      <sheetName val="Page 11"/>
      <sheetName val="UPDATES"/>
      <sheetName val="Reformat Cons"/>
      <sheetName val="RegulatoryInfo"/>
      <sheetName val="ESOP GOALS"/>
      <sheetName val="REG. A. L."/>
      <sheetName val="Detail"/>
      <sheetName val="Presentation"/>
      <sheetName val="DOWNLOAD98"/>
      <sheetName val="1999_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2">
          <cell r="A2" t="str">
            <v xml:space="preserve">                          STATEMENT OF CASH FLOWS</v>
          </cell>
          <cell r="H2" t="str">
            <v>PERIOD ENDING 08/31/02</v>
          </cell>
          <cell r="O2" t="str">
            <v>STATEMENT OF CASH FLOWS</v>
          </cell>
        </row>
        <row r="3">
          <cell r="A3" t="str">
            <v xml:space="preserve">                         CURRENT MONTH</v>
          </cell>
          <cell r="O3" t="str">
            <v xml:space="preserve">                                   YEAR TO DATE</v>
          </cell>
        </row>
        <row r="5">
          <cell r="F5" t="str">
            <v>OVER/</v>
          </cell>
        </row>
        <row r="6">
          <cell r="B6" t="str">
            <v>ACTUAL</v>
          </cell>
          <cell r="D6" t="str">
            <v>BUDGET</v>
          </cell>
          <cell r="F6" t="str">
            <v>(UNDER)</v>
          </cell>
          <cell r="H6" t="str">
            <v>%</v>
          </cell>
        </row>
        <row r="8">
          <cell r="A8" t="str">
            <v>CASH FLOWS FROM OPERATING ACTIVITIES</v>
          </cell>
          <cell r="O8" t="str">
            <v>CASH FLOWS FROM OPERATING ACTIVITIES</v>
          </cell>
        </row>
        <row r="9">
          <cell r="A9" t="str">
            <v xml:space="preserve">  NET INCOME</v>
          </cell>
          <cell r="B9">
            <v>25264867.519999996</v>
          </cell>
          <cell r="D9">
            <v>23719000</v>
          </cell>
          <cell r="F9">
            <v>1545867.5199999958</v>
          </cell>
          <cell r="H9">
            <v>6.5174228255828481</v>
          </cell>
          <cell r="O9" t="str">
            <v xml:space="preserve">  NET INCOME</v>
          </cell>
        </row>
        <row r="10">
          <cell r="A10" t="str">
            <v>ADJUSTMENTS TO RECONCILE NET INCOME TO NET CASH:</v>
          </cell>
          <cell r="O10" t="str">
            <v>ADJUSTMENTS TO RECONCILE NET INCOME TO NET CASH:</v>
          </cell>
        </row>
        <row r="11">
          <cell r="A11" t="str">
            <v xml:space="preserve">    DEPRECIATION</v>
          </cell>
          <cell r="B11">
            <v>15739603</v>
          </cell>
          <cell r="D11">
            <v>15990000</v>
          </cell>
          <cell r="F11">
            <v>-250397</v>
          </cell>
          <cell r="H11">
            <v>-1.5659599749843651</v>
          </cell>
          <cell r="O11" t="str">
            <v xml:space="preserve">    DEPRECIATION</v>
          </cell>
        </row>
        <row r="12">
          <cell r="A12" t="str">
            <v xml:space="preserve">    DEFERRED INCOME TAXES</v>
          </cell>
          <cell r="B12">
            <v>-4509068.1800000072</v>
          </cell>
          <cell r="D12">
            <v>-3774000</v>
          </cell>
          <cell r="F12">
            <v>-735068.18000000715</v>
          </cell>
          <cell r="H12">
            <v>19.477164281929177</v>
          </cell>
          <cell r="O12" t="str">
            <v xml:space="preserve">    DEFERRED INCOME TAXES</v>
          </cell>
        </row>
        <row r="13">
          <cell r="A13" t="str">
            <v xml:space="preserve">    INVESTMENT TAX CREDIT - NET</v>
          </cell>
          <cell r="B13">
            <v>-365814.49999999953</v>
          </cell>
          <cell r="D13">
            <v>-366000</v>
          </cell>
          <cell r="F13">
            <v>185.50000000046566</v>
          </cell>
          <cell r="H13">
            <v>-5.0683060109416846E-2</v>
          </cell>
          <cell r="O13" t="str">
            <v xml:space="preserve">    INVESTMENT TAX CREDIT - NET</v>
          </cell>
        </row>
        <row r="14">
          <cell r="A14" t="str">
            <v xml:space="preserve">    ALLOWANCE FOR FUNDS USED DURING CONSTRUCTION</v>
          </cell>
          <cell r="B14">
            <v>-3189609</v>
          </cell>
          <cell r="D14">
            <v>-2466000</v>
          </cell>
          <cell r="F14">
            <v>-723609</v>
          </cell>
          <cell r="H14">
            <v>29.343430656934306</v>
          </cell>
          <cell r="O14" t="str">
            <v xml:space="preserve">    ALLOWANCE FOR FUNDS USED DURING CONSTRUCTION</v>
          </cell>
        </row>
        <row r="15">
          <cell r="A15" t="str">
            <v xml:space="preserve">    DEFERRED CLAUSE REVENUES (EXPENSES)</v>
          </cell>
          <cell r="B15">
            <v>8691994</v>
          </cell>
          <cell r="D15">
            <v>6932000</v>
          </cell>
          <cell r="F15">
            <v>1759994</v>
          </cell>
          <cell r="H15">
            <v>25.389411425274091</v>
          </cell>
          <cell r="O15" t="str">
            <v xml:space="preserve">    DEFERRED CLAUSE REVENUES (EXPENSES)</v>
          </cell>
        </row>
        <row r="16">
          <cell r="A16" t="str">
            <v xml:space="preserve">    DEFERRED REVENUE</v>
          </cell>
          <cell r="B16">
            <v>0</v>
          </cell>
          <cell r="D16">
            <v>0</v>
          </cell>
          <cell r="F16">
            <v>0</v>
          </cell>
          <cell r="H16" t="str">
            <v xml:space="preserve">          -</v>
          </cell>
          <cell r="O16" t="str">
            <v xml:space="preserve">    DEFERRED REVENUE</v>
          </cell>
        </row>
        <row r="17">
          <cell r="A17" t="str">
            <v xml:space="preserve">    REFUND TO CUSTOMERS</v>
          </cell>
          <cell r="B17">
            <v>-2178477</v>
          </cell>
          <cell r="D17">
            <v>0</v>
          </cell>
          <cell r="F17">
            <v>-2178477</v>
          </cell>
          <cell r="H17" t="str">
            <v xml:space="preserve">          -</v>
          </cell>
          <cell r="O17" t="str">
            <v xml:space="preserve">    REFUND TO CUSTOMERS</v>
          </cell>
        </row>
        <row r="18">
          <cell r="A18" t="str">
            <v xml:space="preserve">    PEABODY COAL CONTRACT BUYOUT AMORTIZATION</v>
          </cell>
          <cell r="B18">
            <v>225374</v>
          </cell>
          <cell r="D18">
            <v>226000</v>
          </cell>
          <cell r="F18">
            <v>-626</v>
          </cell>
          <cell r="H18">
            <v>-0.27699115044247785</v>
          </cell>
          <cell r="O18" t="str">
            <v xml:space="preserve">    PEABODY COAL CONTRACT BUYOUT AMORTIZATION</v>
          </cell>
        </row>
        <row r="19">
          <cell r="A19" t="str">
            <v xml:space="preserve">    OTHER</v>
          </cell>
          <cell r="B19">
            <v>-2793783.0299999993</v>
          </cell>
          <cell r="D19">
            <v>282000</v>
          </cell>
          <cell r="F19">
            <v>-3075783.0299999993</v>
          </cell>
          <cell r="H19" t="str">
            <v xml:space="preserve">          -</v>
          </cell>
          <cell r="O19" t="str">
            <v xml:space="preserve">    OTHER</v>
          </cell>
        </row>
        <row r="20">
          <cell r="A20" t="str">
            <v xml:space="preserve">    CHANGES IN OTHER BALANCE SHEET ACCOUNTS</v>
          </cell>
          <cell r="B20">
            <v>-8888115.2899999917</v>
          </cell>
          <cell r="D20">
            <v>18676000</v>
          </cell>
          <cell r="F20">
            <v>-27564115.289999992</v>
          </cell>
          <cell r="H20">
            <v>-147.59110778539298</v>
          </cell>
          <cell r="O20" t="str">
            <v xml:space="preserve">    CHANGES IN OTHER BALANCE SHEET ACCOUNTS</v>
          </cell>
        </row>
        <row r="22">
          <cell r="A22" t="str">
            <v>NET CASH FLOW FROM OPERATING ACTIVITIES</v>
          </cell>
          <cell r="B22">
            <v>27996971.519999996</v>
          </cell>
          <cell r="D22">
            <v>59219000</v>
          </cell>
          <cell r="F22">
            <v>-31222028.48</v>
          </cell>
          <cell r="H22">
            <v>-52.72299174251507</v>
          </cell>
          <cell r="O22" t="str">
            <v>NET CASH FLOW FROM OPERATING ACTIVITIES</v>
          </cell>
        </row>
        <row r="24">
          <cell r="A24" t="str">
            <v>CASH FLOWS FROM INVESTING ACTIVITIES</v>
          </cell>
          <cell r="O24" t="str">
            <v>CASH FLOWS FROM INVESTING ACTIVITIES</v>
          </cell>
        </row>
        <row r="25">
          <cell r="A25" t="str">
            <v xml:space="preserve">  CAPITAL EXPENDITURES</v>
          </cell>
          <cell r="B25">
            <v>-34414781</v>
          </cell>
          <cell r="D25">
            <v>-42584000</v>
          </cell>
          <cell r="F25">
            <v>8169219</v>
          </cell>
          <cell r="H25">
            <v>-19.183775596468159</v>
          </cell>
          <cell r="O25" t="str">
            <v xml:space="preserve">  CAPITAL EXPENDITURES</v>
          </cell>
        </row>
        <row r="26">
          <cell r="A26" t="str">
            <v xml:space="preserve">  ALLOWANCE FOR FUNDS USED DURING CONSTRUCTION</v>
          </cell>
          <cell r="B26">
            <v>3189609</v>
          </cell>
          <cell r="D26">
            <v>2466000</v>
          </cell>
          <cell r="F26">
            <v>723609</v>
          </cell>
          <cell r="H26">
            <v>29.343430656934306</v>
          </cell>
          <cell r="O26" t="str">
            <v xml:space="preserve">  ALLOWANCE FOR FUNDS USED DURING CONSTRUCTION</v>
          </cell>
        </row>
        <row r="27">
          <cell r="A27" t="str">
            <v xml:space="preserve">  NET (INCREASE) DECREASE IN SHORT TERM INVESTMENTS</v>
          </cell>
          <cell r="B27">
            <v>0</v>
          </cell>
          <cell r="D27">
            <v>0</v>
          </cell>
          <cell r="F27">
            <v>0</v>
          </cell>
          <cell r="H27" t="str">
            <v xml:space="preserve">          -</v>
          </cell>
          <cell r="O27" t="str">
            <v xml:space="preserve">  NET (INCREASE) DECREASE IN SHORT TERM INVESTMENTS</v>
          </cell>
        </row>
        <row r="28">
          <cell r="A28" t="str">
            <v xml:space="preserve">  NOTES RECEIVABLE</v>
          </cell>
          <cell r="B28">
            <v>0</v>
          </cell>
          <cell r="D28">
            <v>0</v>
          </cell>
          <cell r="F28">
            <v>0</v>
          </cell>
          <cell r="H28" t="str">
            <v xml:space="preserve">          -</v>
          </cell>
          <cell r="O28" t="str">
            <v xml:space="preserve">  NOTES RECEIVABLE</v>
          </cell>
        </row>
        <row r="30">
          <cell r="A30" t="str">
            <v>NET CASH PROVIDED BY INVESTING ACTIVITIES</v>
          </cell>
          <cell r="B30">
            <v>-31225172</v>
          </cell>
          <cell r="D30">
            <v>-40118000</v>
          </cell>
          <cell r="F30">
            <v>8892828</v>
          </cell>
          <cell r="H30">
            <v>-22.166678299017896</v>
          </cell>
          <cell r="O30" t="str">
            <v>NET CASH PROVIDED BY INVESTING ACTIVITIES</v>
          </cell>
        </row>
        <row r="32">
          <cell r="A32" t="str">
            <v>CASH FLOWS FROM FINANCING ACTIVITIES</v>
          </cell>
          <cell r="O32" t="str">
            <v>CASH FLOWS FROM FINANCING ACTIVITIES</v>
          </cell>
        </row>
        <row r="33">
          <cell r="A33" t="str">
            <v xml:space="preserve">  ADDITION TO LONG-TERM DEBT</v>
          </cell>
          <cell r="B33">
            <v>455000000</v>
          </cell>
          <cell r="D33">
            <v>0</v>
          </cell>
          <cell r="F33">
            <v>455000000</v>
          </cell>
          <cell r="H33" t="str">
            <v xml:space="preserve">          -</v>
          </cell>
          <cell r="O33" t="str">
            <v xml:space="preserve">  ADDITION TO LONG-TERM DEBT</v>
          </cell>
        </row>
        <row r="34">
          <cell r="A34" t="str">
            <v xml:space="preserve">  FUNDS HELD BY TRUSTEE (RESTRICTED CASH)</v>
          </cell>
          <cell r="B34">
            <v>25000000</v>
          </cell>
          <cell r="D34">
            <v>0</v>
          </cell>
          <cell r="F34">
            <v>25000000</v>
          </cell>
          <cell r="H34" t="str">
            <v xml:space="preserve">          -</v>
          </cell>
          <cell r="O34" t="str">
            <v xml:space="preserve">  FUNDS HELD BY TRUSTEE (RESTRICTED CASH)</v>
          </cell>
        </row>
        <row r="35">
          <cell r="A35" t="str">
            <v xml:space="preserve">  REDUCTION OF LONG-TERM DEBT</v>
          </cell>
          <cell r="B35">
            <v>-25000000</v>
          </cell>
          <cell r="D35">
            <v>0</v>
          </cell>
          <cell r="F35">
            <v>-25000000</v>
          </cell>
          <cell r="H35" t="str">
            <v xml:space="preserve">          -</v>
          </cell>
          <cell r="O35" t="str">
            <v xml:space="preserve">  REDUCTION OF LONG-TERM DEBT</v>
          </cell>
        </row>
        <row r="36">
          <cell r="A36" t="str">
            <v xml:space="preserve">  INCREASE (DECREASE) IN SHORT-TERM DEBT</v>
          </cell>
          <cell r="B36">
            <v>-222930000</v>
          </cell>
          <cell r="D36">
            <v>16600000</v>
          </cell>
          <cell r="F36">
            <v>-239530000</v>
          </cell>
          <cell r="H36" t="str">
            <v xml:space="preserve">          -</v>
          </cell>
          <cell r="O36" t="str">
            <v xml:space="preserve">  INCREASE (DECREASE) IN SHORT-TERM DEBT</v>
          </cell>
        </row>
        <row r="37">
          <cell r="A37" t="str">
            <v xml:space="preserve">  DIVIDENDS</v>
          </cell>
          <cell r="B37">
            <v>-39247378</v>
          </cell>
          <cell r="D37">
            <v>-35701000</v>
          </cell>
          <cell r="F37">
            <v>-3546378</v>
          </cell>
          <cell r="H37">
            <v>9.933553681969693</v>
          </cell>
          <cell r="O37" t="str">
            <v xml:space="preserve">  DIVIDENDS</v>
          </cell>
        </row>
        <row r="38">
          <cell r="A38" t="str">
            <v xml:space="preserve">  CONTRIBUTED CAPITAL</v>
          </cell>
          <cell r="B38">
            <v>0</v>
          </cell>
          <cell r="D38">
            <v>0</v>
          </cell>
          <cell r="F38">
            <v>0</v>
          </cell>
          <cell r="H38" t="str">
            <v xml:space="preserve">          -</v>
          </cell>
          <cell r="O38" t="str">
            <v xml:space="preserve">  CONTRIBUTED CAPITAL</v>
          </cell>
        </row>
        <row r="40">
          <cell r="A40" t="str">
            <v>NET CASH PROVIDED BY FINANCING ACTIVITIES</v>
          </cell>
          <cell r="B40">
            <v>192822622</v>
          </cell>
          <cell r="D40">
            <v>-19101000</v>
          </cell>
          <cell r="F40">
            <v>211923622</v>
          </cell>
          <cell r="H40" t="str">
            <v xml:space="preserve">          -</v>
          </cell>
          <cell r="O40" t="str">
            <v>NET CASH PROVIDED BY FINANCING ACTIVITIES</v>
          </cell>
        </row>
        <row r="42">
          <cell r="A42" t="str">
            <v>INCREASE (DECREASE) IN CASH AND CASH EQUIVALENTS</v>
          </cell>
          <cell r="B42">
            <v>189594421.51999998</v>
          </cell>
          <cell r="D42">
            <v>0</v>
          </cell>
          <cell r="F42">
            <v>189594421.52000001</v>
          </cell>
          <cell r="H42" t="str">
            <v xml:space="preserve">          -</v>
          </cell>
          <cell r="O42" t="str">
            <v>INCREASE (DECREASE) IN CASH AND CASH EQUIVALENTS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2"/>
      <sheetName val="A-3"/>
      <sheetName val="A-4"/>
      <sheetName val="A-5"/>
      <sheetName val="B-1"/>
      <sheetName val="B-2"/>
      <sheetName val="B-3"/>
      <sheetName val="B-4"/>
      <sheetName val="B-5"/>
      <sheetName val="B-6"/>
      <sheetName val="B-7"/>
      <sheetName val="B-8"/>
      <sheetName val="B-9"/>
      <sheetName val="B-10"/>
      <sheetName val="B-11"/>
      <sheetName val="B-12"/>
      <sheetName val="B-13"/>
      <sheetName val="B-14"/>
      <sheetName val="B-15"/>
      <sheetName val="B-16"/>
      <sheetName val="B-17"/>
      <sheetName val="B-18"/>
      <sheetName val="B-19"/>
      <sheetName val="B-20"/>
      <sheetName val="B-21"/>
      <sheetName val="B-22"/>
      <sheetName val="B-23"/>
      <sheetName val="B-24"/>
      <sheetName val="B-25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D-1a"/>
      <sheetName val="D-1b"/>
      <sheetName val="D-2"/>
      <sheetName val="D-3"/>
      <sheetName val="D-4a"/>
      <sheetName val="D-4b"/>
      <sheetName val="D-5"/>
      <sheetName val="D-6"/>
      <sheetName val="D-7"/>
      <sheetName val="D-8"/>
      <sheetName val="D-9"/>
    </sheetNames>
    <sheetDataSet>
      <sheetData sheetId="0">
        <row r="5">
          <cell r="B5" t="str">
            <v>080666-EI</v>
          </cell>
        </row>
        <row r="8">
          <cell r="B8" t="str">
            <v>Projected Test Year Ended 12/31/2008</v>
          </cell>
        </row>
        <row r="9">
          <cell r="B9" t="str">
            <v>Projected Prior Year Ended 12/31/2007</v>
          </cell>
        </row>
        <row r="10">
          <cell r="B10" t="str">
            <v>Historical Prior Year Ended 12/31/2006</v>
          </cell>
        </row>
        <row r="11">
          <cell r="B11" t="str">
            <v>Witness: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 VEHICLE DEPREC"/>
      <sheetName val="Reformat Cons"/>
      <sheetName val="New Template Consolidation"/>
      <sheetName val="DOWNLOAD04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F Template"/>
      <sheetName val="CONSOL. CF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 refreshError="1"/>
      <sheetData sheetId="1" refreshError="1">
        <row r="1">
          <cell r="B1" t="str">
            <v>1205 Final DL w/ Taxes &amp; PE&amp;C</v>
          </cell>
        </row>
        <row r="2">
          <cell r="A2" t="str">
            <v>10100</v>
          </cell>
          <cell r="B2" t="str">
            <v>ELECTRIC PLANT IN SERVICE</v>
          </cell>
          <cell r="C2">
            <v>74037707.180000007</v>
          </cell>
          <cell r="D2">
            <v>4759079605.5799999</v>
          </cell>
        </row>
        <row r="3">
          <cell r="A3" t="str">
            <v>10102</v>
          </cell>
          <cell r="B3" t="str">
            <v>ARO ASSET COST</v>
          </cell>
          <cell r="C3">
            <v>3947668.19</v>
          </cell>
          <cell r="D3">
            <v>4037201.88</v>
          </cell>
        </row>
        <row r="4">
          <cell r="A4" t="str">
            <v>101</v>
          </cell>
          <cell r="B4" t="str">
            <v>ACCOUNT TOTAL</v>
          </cell>
          <cell r="C4">
            <v>77985375.370000005</v>
          </cell>
          <cell r="D4">
            <v>4763116807.46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612255.03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22613599.359999999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0</v>
          </cell>
          <cell r="D12">
            <v>2296854.13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474535.87</v>
          </cell>
          <cell r="D15">
            <v>534226.24</v>
          </cell>
        </row>
        <row r="16">
          <cell r="A16" t="str">
            <v>10510</v>
          </cell>
          <cell r="B16" t="str">
            <v>VALROY DIST SUB</v>
          </cell>
          <cell r="C16">
            <v>0</v>
          </cell>
          <cell r="D16">
            <v>9.25</v>
          </cell>
        </row>
        <row r="17">
          <cell r="A17" t="str">
            <v>10511</v>
          </cell>
          <cell r="B17" t="str">
            <v>NEW TAMPA TRANSMISSION EASEME</v>
          </cell>
          <cell r="C17">
            <v>0</v>
          </cell>
          <cell r="D17">
            <v>764573.33</v>
          </cell>
        </row>
        <row r="18">
          <cell r="A18" t="str">
            <v>10512</v>
          </cell>
          <cell r="B18" t="str">
            <v>ENGLISH CREEK TRANS &amp; DIST SU</v>
          </cell>
          <cell r="C18">
            <v>0</v>
          </cell>
          <cell r="D18">
            <v>786337.7</v>
          </cell>
        </row>
        <row r="19">
          <cell r="A19" t="str">
            <v>10513</v>
          </cell>
          <cell r="B19" t="str">
            <v>WILDERNESS TRANS &amp; DIST SUB</v>
          </cell>
          <cell r="C19">
            <v>0</v>
          </cell>
          <cell r="D19">
            <v>4717.7700000000004</v>
          </cell>
        </row>
        <row r="20">
          <cell r="A20" t="str">
            <v>10514</v>
          </cell>
          <cell r="B20" t="str">
            <v>EAGLE PALM SUBSTN 417D</v>
          </cell>
          <cell r="C20">
            <v>0</v>
          </cell>
          <cell r="D20">
            <v>216.8</v>
          </cell>
        </row>
        <row r="21">
          <cell r="A21" t="str">
            <v>10515</v>
          </cell>
          <cell r="B21" t="str">
            <v>ST RD 672 II - ADDT'L LAND 25</v>
          </cell>
          <cell r="C21">
            <v>0</v>
          </cell>
          <cell r="D21">
            <v>72851.929999999993</v>
          </cell>
        </row>
        <row r="22">
          <cell r="A22" t="str">
            <v>10516</v>
          </cell>
          <cell r="B22" t="str">
            <v>CHAPMAN ADDITION</v>
          </cell>
          <cell r="C22">
            <v>0</v>
          </cell>
          <cell r="D22">
            <v>68042.929999999993</v>
          </cell>
        </row>
        <row r="23">
          <cell r="A23" t="str">
            <v>10517</v>
          </cell>
          <cell r="B23" t="str">
            <v>PEARSON RD SUB EXPANSION</v>
          </cell>
          <cell r="C23">
            <v>0</v>
          </cell>
          <cell r="D23">
            <v>1159.02</v>
          </cell>
        </row>
        <row r="24">
          <cell r="A24" t="str">
            <v>10518</v>
          </cell>
          <cell r="B24" t="str">
            <v>LAKE HUTTO DIST SUB</v>
          </cell>
          <cell r="C24">
            <v>0</v>
          </cell>
          <cell r="D24">
            <v>0</v>
          </cell>
        </row>
        <row r="25">
          <cell r="A25" t="str">
            <v>10519</v>
          </cell>
          <cell r="B25" t="str">
            <v>HANDCART TRANS SWITCH STATION</v>
          </cell>
          <cell r="C25">
            <v>0</v>
          </cell>
          <cell r="D25">
            <v>0</v>
          </cell>
        </row>
        <row r="26">
          <cell r="A26" t="str">
            <v>10523</v>
          </cell>
          <cell r="B26" t="str">
            <v>OHIO TRANS SUB-ADDL LAND 173T</v>
          </cell>
          <cell r="C26">
            <v>0</v>
          </cell>
          <cell r="D26">
            <v>69143.91</v>
          </cell>
        </row>
        <row r="27">
          <cell r="A27" t="str">
            <v>10524</v>
          </cell>
          <cell r="B27" t="str">
            <v>PEBBLEDALE TRAN SUB-ADDL LAND</v>
          </cell>
          <cell r="C27">
            <v>0</v>
          </cell>
          <cell r="D27">
            <v>52400</v>
          </cell>
        </row>
        <row r="28">
          <cell r="A28" t="str">
            <v>10525</v>
          </cell>
          <cell r="B28" t="str">
            <v>RIVER TRANS SUB-ADDL LAND 89T</v>
          </cell>
          <cell r="C28">
            <v>0</v>
          </cell>
          <cell r="D28">
            <v>1438076.32</v>
          </cell>
        </row>
        <row r="29">
          <cell r="A29" t="str">
            <v>10527</v>
          </cell>
          <cell r="B29" t="str">
            <v>PALM RIVER OPR CTR-ADDL LAND</v>
          </cell>
          <cell r="C29">
            <v>0</v>
          </cell>
          <cell r="D29">
            <v>618703.87</v>
          </cell>
        </row>
        <row r="30">
          <cell r="A30" t="str">
            <v>10528</v>
          </cell>
          <cell r="B30" t="str">
            <v>CASS ST II - ADDT'L LAND 335D</v>
          </cell>
          <cell r="C30">
            <v>0</v>
          </cell>
          <cell r="D30">
            <v>1244134.23</v>
          </cell>
        </row>
        <row r="31">
          <cell r="A31" t="str">
            <v>10529</v>
          </cell>
          <cell r="B31" t="str">
            <v>THORNHILL SUB 316D</v>
          </cell>
          <cell r="C31">
            <v>0</v>
          </cell>
          <cell r="D31">
            <v>66278.45</v>
          </cell>
        </row>
        <row r="32">
          <cell r="A32" t="str">
            <v>10530</v>
          </cell>
          <cell r="B32" t="str">
            <v>SKYWAY 138KV ADD'L LAND 140D</v>
          </cell>
          <cell r="C32">
            <v>0</v>
          </cell>
          <cell r="D32">
            <v>368096.92</v>
          </cell>
        </row>
        <row r="33">
          <cell r="A33" t="str">
            <v>10531</v>
          </cell>
          <cell r="B33" t="str">
            <v>CYPRESS CREEK (298D)</v>
          </cell>
          <cell r="C33">
            <v>0</v>
          </cell>
          <cell r="D33">
            <v>71470.559999999998</v>
          </cell>
        </row>
        <row r="34">
          <cell r="A34" t="str">
            <v>10533</v>
          </cell>
          <cell r="B34" t="str">
            <v>KINGSMILL SUB</v>
          </cell>
          <cell r="C34">
            <v>0</v>
          </cell>
          <cell r="D34">
            <v>505.22</v>
          </cell>
        </row>
        <row r="35">
          <cell r="A35" t="str">
            <v>10536</v>
          </cell>
          <cell r="B35" t="str">
            <v>SUN CITY 100D</v>
          </cell>
          <cell r="C35">
            <v>0</v>
          </cell>
          <cell r="D35">
            <v>13154.91</v>
          </cell>
        </row>
        <row r="36">
          <cell r="A36" t="str">
            <v>10561</v>
          </cell>
          <cell r="B36" t="str">
            <v>LITHIA SWITCHING STATION 374T</v>
          </cell>
          <cell r="C36">
            <v>0</v>
          </cell>
          <cell r="D36">
            <v>83185.070000000007</v>
          </cell>
        </row>
        <row r="37">
          <cell r="A37" t="str">
            <v>10565</v>
          </cell>
          <cell r="B37" t="str">
            <v>49TH STREET SUB #29D</v>
          </cell>
          <cell r="C37">
            <v>0</v>
          </cell>
          <cell r="D37">
            <v>33337.440000000002</v>
          </cell>
        </row>
        <row r="38">
          <cell r="A38" t="str">
            <v>10567</v>
          </cell>
          <cell r="B38" t="str">
            <v>JUNEAU SUBSTATION LAND 83T</v>
          </cell>
          <cell r="C38">
            <v>0</v>
          </cell>
          <cell r="D38">
            <v>106084.49</v>
          </cell>
        </row>
        <row r="39">
          <cell r="A39" t="str">
            <v>10569</v>
          </cell>
          <cell r="B39" t="str">
            <v>WILDERNESS TRANSMISSION SUB S</v>
          </cell>
          <cell r="C39">
            <v>0</v>
          </cell>
          <cell r="D39">
            <v>0</v>
          </cell>
        </row>
        <row r="40">
          <cell r="A40" t="str">
            <v>10570</v>
          </cell>
          <cell r="B40" t="str">
            <v>BIG BEND BUFFER II</v>
          </cell>
          <cell r="C40">
            <v>0</v>
          </cell>
          <cell r="D40">
            <v>39724.47</v>
          </cell>
        </row>
        <row r="41">
          <cell r="A41" t="str">
            <v>10571</v>
          </cell>
          <cell r="B41" t="str">
            <v>CAUSEWAY BLVD. SUB 411D</v>
          </cell>
          <cell r="C41">
            <v>0</v>
          </cell>
          <cell r="D41">
            <v>4520.3</v>
          </cell>
        </row>
        <row r="42">
          <cell r="A42" t="str">
            <v>10573</v>
          </cell>
          <cell r="B42" t="str">
            <v>NORTHWOOD SUBSTN #407D</v>
          </cell>
          <cell r="C42">
            <v>0</v>
          </cell>
          <cell r="D42">
            <v>16162.49</v>
          </cell>
        </row>
        <row r="43">
          <cell r="A43" t="str">
            <v>105</v>
          </cell>
          <cell r="B43" t="str">
            <v>ACCOUNT TOTAL</v>
          </cell>
          <cell r="C43">
            <v>474535.87</v>
          </cell>
          <cell r="D43">
            <v>35247479.590000004</v>
          </cell>
        </row>
        <row r="44">
          <cell r="A44" t="str">
            <v>10600</v>
          </cell>
          <cell r="B44" t="str">
            <v>COMP CONSTRUCTION NOT CLASSFD</v>
          </cell>
          <cell r="C44">
            <v>-39997215.619999997</v>
          </cell>
          <cell r="D44">
            <v>125103371.04000001</v>
          </cell>
        </row>
        <row r="45">
          <cell r="A45" t="str">
            <v>106</v>
          </cell>
          <cell r="B45" t="str">
            <v>ACCOUNT TOTAL</v>
          </cell>
          <cell r="C45">
            <v>-39997215.619999997</v>
          </cell>
          <cell r="D45">
            <v>125103371.04000001</v>
          </cell>
        </row>
        <row r="46">
          <cell r="A46" t="str">
            <v>10700</v>
          </cell>
          <cell r="B46" t="str">
            <v>CONSTRUCT WORK IN PROGRESS</v>
          </cell>
          <cell r="C46">
            <v>-15140008.4</v>
          </cell>
          <cell r="D46">
            <v>116374183.20999999</v>
          </cell>
        </row>
        <row r="47">
          <cell r="A47" t="str">
            <v>107</v>
          </cell>
          <cell r="B47" t="str">
            <v>ACCOUNT TOTAL</v>
          </cell>
          <cell r="C47">
            <v>-15140008.4</v>
          </cell>
          <cell r="D47">
            <v>116374183.20999999</v>
          </cell>
        </row>
        <row r="48">
          <cell r="A48" t="str">
            <v>10801</v>
          </cell>
          <cell r="B48" t="str">
            <v>ACCUM DEPR ELEC UTIL PLANT</v>
          </cell>
          <cell r="C48">
            <v>446568800.94999999</v>
          </cell>
          <cell r="D48">
            <v>-1728755296.1900001</v>
          </cell>
        </row>
        <row r="49">
          <cell r="A49" t="str">
            <v>10802</v>
          </cell>
          <cell r="B49" t="str">
            <v>RETIREMENT WORK IN PROGRESS</v>
          </cell>
          <cell r="C49">
            <v>-458479981.29000002</v>
          </cell>
          <cell r="D49">
            <v>15806367.460000001</v>
          </cell>
        </row>
        <row r="50">
          <cell r="A50" t="str">
            <v>10803</v>
          </cell>
          <cell r="B50" t="str">
            <v>ACCUM ACCRUAL FOR DISMANTLING</v>
          </cell>
          <cell r="C50">
            <v>13436555.949999999</v>
          </cell>
          <cell r="D50">
            <v>-94552493.599999994</v>
          </cell>
        </row>
        <row r="51">
          <cell r="A51" t="str">
            <v>10804</v>
          </cell>
          <cell r="B51" t="str">
            <v>ACQUIS ADJ SEBRING</v>
          </cell>
          <cell r="C51">
            <v>35284.019999999997</v>
          </cell>
          <cell r="D51">
            <v>-3810674.7</v>
          </cell>
        </row>
        <row r="52">
          <cell r="A52" t="str">
            <v>10805</v>
          </cell>
          <cell r="B52" t="str">
            <v>ACCUM DEPREC - ARO</v>
          </cell>
          <cell r="C52">
            <v>-384969.68000000005</v>
          </cell>
          <cell r="D52">
            <v>-428901.78</v>
          </cell>
        </row>
        <row r="53">
          <cell r="A53" t="str">
            <v>10808</v>
          </cell>
          <cell r="B53" t="str">
            <v>NON-ARO COR A/D - DR.</v>
          </cell>
          <cell r="C53">
            <v>-11954402</v>
          </cell>
          <cell r="D53">
            <v>421764293</v>
          </cell>
        </row>
        <row r="54">
          <cell r="A54" t="str">
            <v>10809</v>
          </cell>
          <cell r="B54" t="str">
            <v>NON-ARO COR A/D - CR.</v>
          </cell>
          <cell r="C54">
            <v>11954402</v>
          </cell>
          <cell r="D54">
            <v>-421764293</v>
          </cell>
        </row>
        <row r="55">
          <cell r="A55" t="str">
            <v>108</v>
          </cell>
          <cell r="B55" t="str">
            <v>ACCOUNT TOTAL</v>
          </cell>
          <cell r="C55">
            <v>1175689.9499999657</v>
          </cell>
          <cell r="D55">
            <v>-1811740998.8099999</v>
          </cell>
        </row>
        <row r="56">
          <cell r="A56" t="str">
            <v>11100</v>
          </cell>
          <cell r="B56" t="str">
            <v>ACCUM AMORT PLANT IN SERVICE</v>
          </cell>
          <cell r="C56">
            <v>73978.990000000005</v>
          </cell>
          <cell r="D56">
            <v>-16570921.42</v>
          </cell>
        </row>
        <row r="57">
          <cell r="A57" t="str">
            <v>111</v>
          </cell>
          <cell r="B57" t="str">
            <v>ACCOUNT TOTAL</v>
          </cell>
          <cell r="C57">
            <v>73978.990000000005</v>
          </cell>
          <cell r="D57">
            <v>-16570921.42</v>
          </cell>
        </row>
        <row r="58">
          <cell r="A58" t="str">
            <v>11401</v>
          </cell>
          <cell r="B58" t="str">
            <v>ACQUIS ADJ OUC TRANS LINE</v>
          </cell>
          <cell r="C58">
            <v>-17444.71</v>
          </cell>
          <cell r="D58">
            <v>3925058.8</v>
          </cell>
        </row>
        <row r="59">
          <cell r="A59" t="str">
            <v>11402</v>
          </cell>
          <cell r="B59" t="str">
            <v>ACQUIS ADJ BB TRANS LINE (FPL</v>
          </cell>
          <cell r="C59">
            <v>-2871.56</v>
          </cell>
          <cell r="D59">
            <v>847110.89</v>
          </cell>
        </row>
        <row r="60">
          <cell r="A60" t="str">
            <v>114</v>
          </cell>
          <cell r="B60" t="str">
            <v>ACCOUNT TOTAL</v>
          </cell>
          <cell r="C60">
            <v>-20316.27</v>
          </cell>
          <cell r="D60">
            <v>4772169.6900000004</v>
          </cell>
        </row>
        <row r="61">
          <cell r="A61" t="str">
            <v>12102</v>
          </cell>
          <cell r="B61" t="str">
            <v>PALM RIVER OP SYSTEM-LAND</v>
          </cell>
          <cell r="C61">
            <v>0</v>
          </cell>
          <cell r="D61">
            <v>9188.01</v>
          </cell>
        </row>
        <row r="62">
          <cell r="A62" t="str">
            <v>12103</v>
          </cell>
          <cell r="B62" t="str">
            <v>LAND-WALMART</v>
          </cell>
          <cell r="C62">
            <v>0</v>
          </cell>
          <cell r="D62">
            <v>0</v>
          </cell>
        </row>
        <row r="63">
          <cell r="A63" t="str">
            <v>12106</v>
          </cell>
          <cell r="B63" t="str">
            <v>LAKE LUCERNE SUB</v>
          </cell>
          <cell r="C63">
            <v>0</v>
          </cell>
          <cell r="D63">
            <v>11686.93</v>
          </cell>
        </row>
        <row r="64">
          <cell r="A64" t="str">
            <v>12108</v>
          </cell>
          <cell r="B64" t="str">
            <v>POLK PACKING SUB</v>
          </cell>
          <cell r="C64">
            <v>0</v>
          </cell>
          <cell r="D64">
            <v>2483.4699999999998</v>
          </cell>
        </row>
        <row r="65">
          <cell r="A65" t="str">
            <v>12112</v>
          </cell>
          <cell r="B65" t="str">
            <v>ZAP CAP IN-SERVICE ACCOUNT</v>
          </cell>
          <cell r="C65">
            <v>5073.16</v>
          </cell>
          <cell r="D65">
            <v>4545764.72</v>
          </cell>
        </row>
        <row r="66">
          <cell r="A66" t="str">
            <v>12114</v>
          </cell>
          <cell r="B66" t="str">
            <v>ZAP FOR BUSINESS</v>
          </cell>
          <cell r="C66">
            <v>-6699.14</v>
          </cell>
          <cell r="D66">
            <v>707594.33</v>
          </cell>
        </row>
        <row r="67">
          <cell r="A67" t="str">
            <v>12117</v>
          </cell>
          <cell r="B67" t="str">
            <v>ARTWORK-TECO PLAZA</v>
          </cell>
          <cell r="C67">
            <v>0</v>
          </cell>
          <cell r="D67">
            <v>164280.19</v>
          </cell>
        </row>
        <row r="68">
          <cell r="A68" t="str">
            <v>12126</v>
          </cell>
          <cell r="B68" t="str">
            <v>REST EQUIP - PLAZA / 2002</v>
          </cell>
          <cell r="C68">
            <v>0</v>
          </cell>
          <cell r="D68">
            <v>73932.800000000003</v>
          </cell>
        </row>
        <row r="69">
          <cell r="A69" t="str">
            <v>12127</v>
          </cell>
          <cell r="B69" t="str">
            <v>REST EQUIP - PLAZA / 1999</v>
          </cell>
          <cell r="C69">
            <v>0</v>
          </cell>
          <cell r="D69">
            <v>0</v>
          </cell>
        </row>
        <row r="70">
          <cell r="A70" t="str">
            <v>12141</v>
          </cell>
          <cell r="B70" t="str">
            <v>TAMPA PALMS II</v>
          </cell>
          <cell r="C70">
            <v>0</v>
          </cell>
          <cell r="D70">
            <v>1084.5999999999999</v>
          </cell>
        </row>
        <row r="71">
          <cell r="A71" t="str">
            <v>12142</v>
          </cell>
          <cell r="B71" t="str">
            <v>LAND-DAVIS ISLAND SUB.</v>
          </cell>
          <cell r="C71">
            <v>0</v>
          </cell>
          <cell r="D71">
            <v>0</v>
          </cell>
        </row>
        <row r="72">
          <cell r="A72" t="str">
            <v>12143</v>
          </cell>
          <cell r="B72" t="str">
            <v>SO HOOKERS PT 334D</v>
          </cell>
          <cell r="C72">
            <v>0</v>
          </cell>
          <cell r="D72">
            <v>6002.31</v>
          </cell>
        </row>
        <row r="73">
          <cell r="A73" t="str">
            <v>12144</v>
          </cell>
          <cell r="B73" t="str">
            <v>SEFFNER SUB 31D</v>
          </cell>
          <cell r="C73">
            <v>0</v>
          </cell>
          <cell r="D73">
            <v>2890.67</v>
          </cell>
        </row>
        <row r="74">
          <cell r="A74" t="str">
            <v>12150</v>
          </cell>
          <cell r="B74" t="str">
            <v>PORT MANATEE</v>
          </cell>
          <cell r="C74">
            <v>0</v>
          </cell>
          <cell r="D74">
            <v>785302.91</v>
          </cell>
        </row>
        <row r="75">
          <cell r="A75" t="str">
            <v>12161</v>
          </cell>
          <cell r="B75" t="str">
            <v>GRANVILLE #19D</v>
          </cell>
          <cell r="C75">
            <v>0</v>
          </cell>
          <cell r="D75">
            <v>282.95999999999998</v>
          </cell>
        </row>
        <row r="76">
          <cell r="A76" t="str">
            <v>12163</v>
          </cell>
          <cell r="B76" t="str">
            <v>OSBORNE #82D</v>
          </cell>
          <cell r="C76">
            <v>0</v>
          </cell>
          <cell r="D76">
            <v>1127.03</v>
          </cell>
        </row>
        <row r="77">
          <cell r="A77" t="str">
            <v>12164</v>
          </cell>
          <cell r="B77" t="str">
            <v>45TH STREET #109D</v>
          </cell>
          <cell r="C77">
            <v>0</v>
          </cell>
          <cell r="D77">
            <v>1008.74</v>
          </cell>
        </row>
        <row r="78">
          <cell r="A78" t="str">
            <v>12165</v>
          </cell>
          <cell r="B78" t="str">
            <v>VAN DYKE TEMP #168</v>
          </cell>
          <cell r="C78">
            <v>0</v>
          </cell>
          <cell r="D78">
            <v>638.48</v>
          </cell>
        </row>
        <row r="79">
          <cell r="A79" t="str">
            <v>121</v>
          </cell>
          <cell r="B79" t="str">
            <v>ACCOUNT TOTAL</v>
          </cell>
          <cell r="C79">
            <v>-1625.98</v>
          </cell>
          <cell r="D79">
            <v>6313268.1500000004</v>
          </cell>
        </row>
        <row r="80">
          <cell r="A80" t="str">
            <v>12212</v>
          </cell>
          <cell r="B80" t="str">
            <v>ZAP CAP IN-SERVICE RESERVE AC</v>
          </cell>
          <cell r="C80">
            <v>-24680.26</v>
          </cell>
          <cell r="D80">
            <v>-2704008.81</v>
          </cell>
        </row>
        <row r="81">
          <cell r="A81" t="str">
            <v>12214</v>
          </cell>
          <cell r="B81" t="str">
            <v>ZAP FOR BUSINESS</v>
          </cell>
          <cell r="C81">
            <v>-2616</v>
          </cell>
          <cell r="D81">
            <v>-395977.6</v>
          </cell>
        </row>
        <row r="82">
          <cell r="A82" t="str">
            <v>12226</v>
          </cell>
          <cell r="B82" t="str">
            <v>DEPR - REST EQUIP / 2002</v>
          </cell>
          <cell r="C82">
            <v>-1232.21</v>
          </cell>
          <cell r="D82">
            <v>-39430.74</v>
          </cell>
        </row>
        <row r="83">
          <cell r="A83" t="str">
            <v>12227</v>
          </cell>
          <cell r="B83" t="str">
            <v>DEPR - REST REMODEL /1999</v>
          </cell>
          <cell r="C83">
            <v>0</v>
          </cell>
          <cell r="D83">
            <v>0</v>
          </cell>
        </row>
        <row r="84">
          <cell r="A84" t="str">
            <v>122</v>
          </cell>
          <cell r="B84" t="str">
            <v>ACCOUNT TOTAL</v>
          </cell>
          <cell r="C84">
            <v>-28528.47</v>
          </cell>
          <cell r="D84">
            <v>-3139417.15</v>
          </cell>
        </row>
        <row r="85">
          <cell r="A85" t="str">
            <v>12301</v>
          </cell>
          <cell r="B85" t="str">
            <v>INVESTMENT IN ASSOC CO-TERMCO</v>
          </cell>
          <cell r="C85">
            <v>0</v>
          </cell>
          <cell r="D85">
            <v>0</v>
          </cell>
        </row>
        <row r="86">
          <cell r="A86" t="str">
            <v>12302</v>
          </cell>
          <cell r="B86" t="str">
            <v>INVESTMENT IN ASSOC CO-P.E.C.</v>
          </cell>
          <cell r="C86">
            <v>0</v>
          </cell>
          <cell r="D86">
            <v>273668.08</v>
          </cell>
        </row>
        <row r="87">
          <cell r="A87" t="str">
            <v>123</v>
          </cell>
          <cell r="B87" t="str">
            <v>ACCOUNT TOTAL</v>
          </cell>
          <cell r="C87">
            <v>0</v>
          </cell>
          <cell r="D87">
            <v>273668.08</v>
          </cell>
        </row>
        <row r="88">
          <cell r="A88" t="str">
            <v>12401</v>
          </cell>
          <cell r="B88" t="str">
            <v>ADVANCE- RTO</v>
          </cell>
          <cell r="C88">
            <v>0</v>
          </cell>
          <cell r="D88">
            <v>1000</v>
          </cell>
        </row>
        <row r="89">
          <cell r="A89" t="str">
            <v>124</v>
          </cell>
          <cell r="B89" t="str">
            <v>ACCOUNT TOTAL</v>
          </cell>
          <cell r="C89">
            <v>0</v>
          </cell>
          <cell r="D89">
            <v>1000</v>
          </cell>
        </row>
        <row r="90">
          <cell r="A90" t="str">
            <v>12801</v>
          </cell>
          <cell r="B90" t="str">
            <v>CONTRACT RETENTION</v>
          </cell>
          <cell r="C90">
            <v>0</v>
          </cell>
          <cell r="D90">
            <v>0</v>
          </cell>
        </row>
        <row r="91">
          <cell r="A91" t="str">
            <v>128</v>
          </cell>
          <cell r="B91" t="str">
            <v>ACCOUNT TOTAL</v>
          </cell>
          <cell r="C91">
            <v>0</v>
          </cell>
          <cell r="D91">
            <v>0</v>
          </cell>
        </row>
        <row r="92">
          <cell r="A92" t="str">
            <v>12901</v>
          </cell>
          <cell r="B92" t="str">
            <v>SPECIAL FUNDS</v>
          </cell>
          <cell r="C92">
            <v>0</v>
          </cell>
          <cell r="D92">
            <v>0</v>
          </cell>
        </row>
        <row r="93">
          <cell r="A93" t="str">
            <v>129</v>
          </cell>
          <cell r="B93" t="str">
            <v>ACCOUNT TOTAL</v>
          </cell>
          <cell r="C93">
            <v>0</v>
          </cell>
          <cell r="D93">
            <v>0</v>
          </cell>
        </row>
        <row r="94">
          <cell r="A94" t="str">
            <v>13101</v>
          </cell>
          <cell r="B94" t="str">
            <v>FROM AGENTS (CTC SPEEDPAY AM</v>
          </cell>
          <cell r="C94">
            <v>-8317604.5</v>
          </cell>
          <cell r="D94">
            <v>-6554557.7599999998</v>
          </cell>
        </row>
        <row r="95">
          <cell r="A95" t="str">
            <v>13102</v>
          </cell>
          <cell r="B95" t="str">
            <v>ACH AND WIRES (OPERATING ACCT</v>
          </cell>
          <cell r="C95">
            <v>-11557.51</v>
          </cell>
          <cell r="D95">
            <v>-11557.51</v>
          </cell>
        </row>
        <row r="96">
          <cell r="A96" t="str">
            <v>13104</v>
          </cell>
          <cell r="B96" t="str">
            <v>FIRST UNION DEPOSITS - DADE C</v>
          </cell>
          <cell r="C96">
            <v>0</v>
          </cell>
          <cell r="D96">
            <v>0</v>
          </cell>
        </row>
        <row r="97">
          <cell r="A97" t="str">
            <v>13105</v>
          </cell>
          <cell r="B97" t="str">
            <v>E-BILL DEPOSIT ACCOUNT</v>
          </cell>
          <cell r="C97">
            <v>-291646.17</v>
          </cell>
          <cell r="D97">
            <v>1025.51</v>
          </cell>
        </row>
        <row r="98">
          <cell r="A98" t="str">
            <v>13106</v>
          </cell>
          <cell r="B98" t="str">
            <v>ENCODED DEPOSITS</v>
          </cell>
          <cell r="C98">
            <v>-25903.33</v>
          </cell>
          <cell r="D98">
            <v>3674619.47</v>
          </cell>
        </row>
        <row r="99">
          <cell r="A99" t="str">
            <v>13107</v>
          </cell>
          <cell r="B99" t="str">
            <v>UNENCODED DEPOSITS</v>
          </cell>
          <cell r="C99">
            <v>-10290604.369999999</v>
          </cell>
          <cell r="D99">
            <v>748120.54</v>
          </cell>
        </row>
        <row r="100">
          <cell r="A100" t="str">
            <v>13108</v>
          </cell>
          <cell r="B100" t="str">
            <v>TEC PAYROLL ACCOUNT</v>
          </cell>
          <cell r="C100">
            <v>2373.35</v>
          </cell>
          <cell r="D100">
            <v>-28667.53</v>
          </cell>
        </row>
        <row r="101">
          <cell r="A101" t="str">
            <v>13109</v>
          </cell>
          <cell r="B101" t="str">
            <v>DEPOSIT REFUND ACCOUNT</v>
          </cell>
          <cell r="C101">
            <v>-67195.75</v>
          </cell>
          <cell r="D101">
            <v>-1443822.59</v>
          </cell>
        </row>
        <row r="102">
          <cell r="A102" t="str">
            <v>13110</v>
          </cell>
          <cell r="B102" t="str">
            <v>CONSTRUCTION COSTS CREDIT CAR</v>
          </cell>
          <cell r="C102">
            <v>-6881.86</v>
          </cell>
          <cell r="D102">
            <v>-16255.7</v>
          </cell>
        </row>
        <row r="103">
          <cell r="A103" t="str">
            <v>13111</v>
          </cell>
          <cell r="B103" t="str">
            <v>DOE GRANT FUND</v>
          </cell>
          <cell r="C103">
            <v>0</v>
          </cell>
          <cell r="D103">
            <v>0</v>
          </cell>
        </row>
        <row r="104">
          <cell r="A104" t="str">
            <v>13115</v>
          </cell>
          <cell r="B104" t="str">
            <v>CASH-MISC ADJUSTMENTS</v>
          </cell>
          <cell r="C104">
            <v>0</v>
          </cell>
          <cell r="D104">
            <v>0</v>
          </cell>
        </row>
        <row r="105">
          <cell r="A105" t="str">
            <v>13116</v>
          </cell>
          <cell r="B105" t="str">
            <v>TAMPA ELECTRIC DEPOSITS</v>
          </cell>
          <cell r="C105">
            <v>8376650.5499999998</v>
          </cell>
          <cell r="D105">
            <v>6518336.2199999997</v>
          </cell>
        </row>
        <row r="106">
          <cell r="A106" t="str">
            <v>13117</v>
          </cell>
          <cell r="B106" t="str">
            <v>TAMPA ELECTRIC DEPOSITS MISC.</v>
          </cell>
          <cell r="C106">
            <v>-618972.68999999994</v>
          </cell>
          <cell r="D106">
            <v>-7520297.9900000002</v>
          </cell>
        </row>
        <row r="107">
          <cell r="A107" t="str">
            <v>13119</v>
          </cell>
          <cell r="B107" t="str">
            <v>ACCOUNTS PAYABLE DISBURSEMENT</v>
          </cell>
          <cell r="C107">
            <v>31503277.920000002</v>
          </cell>
          <cell r="D107">
            <v>-7294254.5899999999</v>
          </cell>
        </row>
        <row r="108">
          <cell r="A108" t="str">
            <v>13120</v>
          </cell>
          <cell r="B108" t="str">
            <v>ACCOUNTS PAYABLE DISBURSEMENT</v>
          </cell>
          <cell r="C108">
            <v>12525467.65</v>
          </cell>
          <cell r="D108">
            <v>-867740.1</v>
          </cell>
        </row>
        <row r="109">
          <cell r="A109" t="str">
            <v>13121</v>
          </cell>
          <cell r="B109" t="str">
            <v>CHASE MANHATTAN INVESTMENT AC</v>
          </cell>
          <cell r="C109">
            <v>0</v>
          </cell>
          <cell r="D109">
            <v>0</v>
          </cell>
        </row>
        <row r="110">
          <cell r="A110" t="str">
            <v>13125</v>
          </cell>
          <cell r="B110" t="str">
            <v>TEC CONCENTRATION ACCOUNT</v>
          </cell>
          <cell r="C110">
            <v>2583906.4300000002</v>
          </cell>
          <cell r="D110">
            <v>1651852.79</v>
          </cell>
        </row>
        <row r="111">
          <cell r="A111" t="str">
            <v>13126</v>
          </cell>
          <cell r="B111" t="str">
            <v>TEC-R BANK OF AMERICA</v>
          </cell>
          <cell r="C111">
            <v>24790075.18</v>
          </cell>
          <cell r="D111">
            <v>26790803.27</v>
          </cell>
        </row>
        <row r="112">
          <cell r="A112" t="str">
            <v>131</v>
          </cell>
          <cell r="B112" t="str">
            <v>ACCOUNT TOTAL</v>
          </cell>
          <cell r="C112">
            <v>60151384.899999999</v>
          </cell>
          <cell r="D112">
            <v>15647604.029999999</v>
          </cell>
        </row>
        <row r="113">
          <cell r="A113" t="str">
            <v>13401</v>
          </cell>
          <cell r="B113" t="str">
            <v>SPEC DEPOSIT-WATER</v>
          </cell>
          <cell r="C113">
            <v>0</v>
          </cell>
          <cell r="D113">
            <v>1532.52</v>
          </cell>
        </row>
        <row r="114">
          <cell r="A114" t="str">
            <v>13403</v>
          </cell>
          <cell r="B114" t="str">
            <v>SPEC DEPOSIT-OTHER</v>
          </cell>
          <cell r="C114">
            <v>0</v>
          </cell>
          <cell r="D114">
            <v>1850</v>
          </cell>
        </row>
        <row r="115">
          <cell r="A115" t="str">
            <v>13404</v>
          </cell>
          <cell r="B115" t="str">
            <v>SPEC DEPOSIT-CABLE REELS</v>
          </cell>
          <cell r="C115">
            <v>0</v>
          </cell>
          <cell r="D115">
            <v>27912.5</v>
          </cell>
        </row>
        <row r="116">
          <cell r="A116" t="str">
            <v>13406</v>
          </cell>
          <cell r="B116" t="str">
            <v>SPEC DEPOSIT-HILLS CO SOLID W</v>
          </cell>
          <cell r="C116">
            <v>0</v>
          </cell>
          <cell r="D116">
            <v>3400</v>
          </cell>
        </row>
        <row r="117">
          <cell r="A117" t="str">
            <v>13407</v>
          </cell>
          <cell r="B117" t="str">
            <v>SPEC DEPOSIT-TAMPA SOLID WAST</v>
          </cell>
          <cell r="C117">
            <v>0</v>
          </cell>
          <cell r="D117">
            <v>1000</v>
          </cell>
        </row>
        <row r="118">
          <cell r="A118" t="str">
            <v>13408</v>
          </cell>
          <cell r="B118" t="str">
            <v>SPEC DEPOSIT-MARGIN CALLS ENE</v>
          </cell>
          <cell r="C118">
            <v>-6750000</v>
          </cell>
          <cell r="D118">
            <v>0</v>
          </cell>
        </row>
        <row r="119">
          <cell r="A119" t="str">
            <v>13409</v>
          </cell>
          <cell r="B119" t="str">
            <v>SPEC DEPOSITS-MARGIN CALLS CA</v>
          </cell>
          <cell r="C119">
            <v>-750000</v>
          </cell>
          <cell r="D119">
            <v>0</v>
          </cell>
        </row>
        <row r="120">
          <cell r="A120" t="str">
            <v>134</v>
          </cell>
          <cell r="B120" t="str">
            <v>ACCOUNT TOTAL</v>
          </cell>
          <cell r="C120">
            <v>-7500000</v>
          </cell>
          <cell r="D120">
            <v>35695.019999999997</v>
          </cell>
        </row>
        <row r="121">
          <cell r="A121" t="str">
            <v>13501</v>
          </cell>
          <cell r="B121" t="str">
            <v>WORKING FUNDS INTRA-COMPANY</v>
          </cell>
          <cell r="C121">
            <v>400</v>
          </cell>
          <cell r="D121">
            <v>78747.210000000006</v>
          </cell>
        </row>
        <row r="122">
          <cell r="A122" t="str">
            <v>13504</v>
          </cell>
          <cell r="B122" t="str">
            <v>WORKING FUNDS UNITED PARKING</v>
          </cell>
          <cell r="C122">
            <v>0</v>
          </cell>
          <cell r="D122">
            <v>5000</v>
          </cell>
        </row>
        <row r="123">
          <cell r="A123" t="str">
            <v>13505</v>
          </cell>
          <cell r="B123" t="str">
            <v>WORKING FUNDS HILLS TRNS PASS</v>
          </cell>
          <cell r="C123">
            <v>0</v>
          </cell>
          <cell r="D123">
            <v>815.2</v>
          </cell>
        </row>
        <row r="124">
          <cell r="A124" t="str">
            <v>135</v>
          </cell>
          <cell r="B124" t="str">
            <v>ACCOUNT TOTAL</v>
          </cell>
          <cell r="C124">
            <v>400</v>
          </cell>
          <cell r="D124">
            <v>84562.41</v>
          </cell>
        </row>
        <row r="125">
          <cell r="A125" t="str">
            <v>13620</v>
          </cell>
          <cell r="B125" t="str">
            <v>CASH EQUIVALENTS</v>
          </cell>
          <cell r="C125">
            <v>-10874603.470000001</v>
          </cell>
          <cell r="D125">
            <v>100000</v>
          </cell>
        </row>
        <row r="126">
          <cell r="A126" t="str">
            <v>136</v>
          </cell>
          <cell r="B126" t="str">
            <v>ACCOUNT TOTAL</v>
          </cell>
          <cell r="C126">
            <v>-10874603.470000001</v>
          </cell>
          <cell r="D126">
            <v>100000</v>
          </cell>
        </row>
        <row r="127">
          <cell r="A127" t="str">
            <v>14101</v>
          </cell>
          <cell r="B127" t="str">
            <v>NOTES RECEIVABLE - RTO</v>
          </cell>
          <cell r="C127">
            <v>0</v>
          </cell>
          <cell r="D127">
            <v>725000</v>
          </cell>
        </row>
        <row r="128">
          <cell r="A128" t="str">
            <v>141</v>
          </cell>
          <cell r="B128" t="str">
            <v>ACCOUNT TOTAL</v>
          </cell>
          <cell r="C128">
            <v>0</v>
          </cell>
          <cell r="D128">
            <v>725000</v>
          </cell>
        </row>
        <row r="129">
          <cell r="A129" t="str">
            <v>14201</v>
          </cell>
          <cell r="B129" t="str">
            <v>DEFERRED LEVELIZED RECEIVABLE</v>
          </cell>
          <cell r="C129">
            <v>-1542130.5</v>
          </cell>
          <cell r="D129">
            <v>1472534.73</v>
          </cell>
        </row>
        <row r="130">
          <cell r="A130" t="str">
            <v>14202</v>
          </cell>
          <cell r="B130" t="str">
            <v>CUST ACCT REC REGULAR (TEC R)</v>
          </cell>
          <cell r="C130">
            <v>-515430.82</v>
          </cell>
          <cell r="D130">
            <v>112777454.94</v>
          </cell>
        </row>
        <row r="131">
          <cell r="A131" t="str">
            <v>14203</v>
          </cell>
          <cell r="B131" t="str">
            <v>A/R  SECURITY LIGHTING</v>
          </cell>
          <cell r="C131">
            <v>1547.76</v>
          </cell>
          <cell r="D131">
            <v>292266.21000000002</v>
          </cell>
        </row>
        <row r="132">
          <cell r="A132" t="str">
            <v>142</v>
          </cell>
          <cell r="B132" t="str">
            <v>ACCOUNT TOTAL</v>
          </cell>
          <cell r="C132">
            <v>-2056013.56</v>
          </cell>
          <cell r="D132">
            <v>114542255.88</v>
          </cell>
        </row>
        <row r="133">
          <cell r="A133" t="str">
            <v>14301</v>
          </cell>
          <cell r="B133" t="str">
            <v>OTHER ACCT REC</v>
          </cell>
          <cell r="C133">
            <v>-1724107.11</v>
          </cell>
          <cell r="D133">
            <v>3037210.17</v>
          </cell>
        </row>
        <row r="134">
          <cell r="A134" t="str">
            <v>14302</v>
          </cell>
          <cell r="B134" t="str">
            <v>TAXES RECEIVABLE</v>
          </cell>
          <cell r="C134">
            <v>33310413.050000001</v>
          </cell>
          <cell r="D134">
            <v>33310413.050000001</v>
          </cell>
        </row>
        <row r="135">
          <cell r="A135" t="str">
            <v>14303</v>
          </cell>
          <cell r="B135" t="str">
            <v>EMPLOYEE LOAN REC-EX-EMPLOYEE</v>
          </cell>
          <cell r="C135">
            <v>0</v>
          </cell>
          <cell r="D135">
            <v>0</v>
          </cell>
        </row>
        <row r="136">
          <cell r="A136" t="str">
            <v>14305</v>
          </cell>
          <cell r="B136" t="str">
            <v>ACCTS REC-EMPLOYEE PURCH</v>
          </cell>
          <cell r="C136">
            <v>2021.04</v>
          </cell>
          <cell r="D136">
            <v>21860.74</v>
          </cell>
        </row>
        <row r="137">
          <cell r="A137" t="str">
            <v>14306</v>
          </cell>
          <cell r="B137" t="str">
            <v>ESOP 1/2 % EMPLOYEE CONTRIBUT</v>
          </cell>
          <cell r="C137">
            <v>0</v>
          </cell>
          <cell r="D137">
            <v>0</v>
          </cell>
        </row>
        <row r="138">
          <cell r="A138" t="str">
            <v>14311</v>
          </cell>
          <cell r="B138" t="str">
            <v>INTERCHG RECV LAKELAND</v>
          </cell>
          <cell r="C138">
            <v>-10400</v>
          </cell>
          <cell r="D138">
            <v>0</v>
          </cell>
        </row>
        <row r="139">
          <cell r="A139" t="str">
            <v>14312</v>
          </cell>
          <cell r="B139" t="str">
            <v>INTERCHG RECV FLA POWER CORP</v>
          </cell>
          <cell r="C139">
            <v>-955487</v>
          </cell>
          <cell r="D139">
            <v>748191</v>
          </cell>
        </row>
        <row r="140">
          <cell r="A140" t="str">
            <v>14313</v>
          </cell>
          <cell r="B140" t="str">
            <v>INTERCHG RECV FLA PWR &amp; LIGHT</v>
          </cell>
          <cell r="C140">
            <v>-157189</v>
          </cell>
          <cell r="D140">
            <v>56050</v>
          </cell>
        </row>
        <row r="141">
          <cell r="A141" t="str">
            <v>14314</v>
          </cell>
          <cell r="B141" t="str">
            <v>INTERCHG RECV ORLANDO</v>
          </cell>
          <cell r="C141">
            <v>0</v>
          </cell>
          <cell r="D141">
            <v>0</v>
          </cell>
        </row>
        <row r="142">
          <cell r="A142" t="str">
            <v>14315</v>
          </cell>
          <cell r="B142" t="str">
            <v>INTERCHG RECV NP ENERGY</v>
          </cell>
          <cell r="C142">
            <v>0</v>
          </cell>
          <cell r="D142">
            <v>0</v>
          </cell>
        </row>
        <row r="143">
          <cell r="A143" t="str">
            <v>14316</v>
          </cell>
          <cell r="B143" t="str">
            <v>INTERCHG RECV HOMESTEAD</v>
          </cell>
          <cell r="C143">
            <v>0</v>
          </cell>
          <cell r="D143">
            <v>0</v>
          </cell>
        </row>
        <row r="144">
          <cell r="A144" t="str">
            <v>14317</v>
          </cell>
          <cell r="B144" t="str">
            <v>INTERCHG RECV LAKEWORTH</v>
          </cell>
          <cell r="C144">
            <v>0</v>
          </cell>
          <cell r="D144">
            <v>0</v>
          </cell>
        </row>
        <row r="145">
          <cell r="A145" t="str">
            <v>14318</v>
          </cell>
          <cell r="B145" t="str">
            <v>INTERCHG RECV THE ENERGY AUTH</v>
          </cell>
          <cell r="C145">
            <v>19225</v>
          </cell>
          <cell r="D145">
            <v>23325</v>
          </cell>
        </row>
        <row r="146">
          <cell r="A146" t="str">
            <v>14319</v>
          </cell>
          <cell r="B146" t="str">
            <v>INTERCHG RECV FT PIERCE</v>
          </cell>
          <cell r="C146">
            <v>0</v>
          </cell>
          <cell r="D146">
            <v>0</v>
          </cell>
        </row>
        <row r="147">
          <cell r="A147" t="str">
            <v>14320</v>
          </cell>
          <cell r="B147" t="str">
            <v>INTERCHG RECV GAINESVILLE</v>
          </cell>
          <cell r="C147">
            <v>0</v>
          </cell>
          <cell r="D147">
            <v>0</v>
          </cell>
        </row>
        <row r="148">
          <cell r="A148" t="str">
            <v>14321</v>
          </cell>
          <cell r="B148" t="str">
            <v>INTERCHG RECV TALLAHASSEE</v>
          </cell>
          <cell r="C148">
            <v>3120</v>
          </cell>
          <cell r="D148">
            <v>3120</v>
          </cell>
        </row>
        <row r="149">
          <cell r="A149" t="str">
            <v>14322</v>
          </cell>
          <cell r="B149" t="str">
            <v>INTERCHG RECV NEW SMYRNA BEAC</v>
          </cell>
          <cell r="C149">
            <v>0</v>
          </cell>
          <cell r="D149">
            <v>0</v>
          </cell>
        </row>
        <row r="150">
          <cell r="A150" t="str">
            <v>14323</v>
          </cell>
          <cell r="B150" t="str">
            <v>INTERCHG RECV SEBRING</v>
          </cell>
          <cell r="C150">
            <v>0</v>
          </cell>
          <cell r="D150">
            <v>0</v>
          </cell>
        </row>
        <row r="151">
          <cell r="A151" t="str">
            <v>14324</v>
          </cell>
          <cell r="B151" t="str">
            <v>INTERCHG RECV KISSIMMEE</v>
          </cell>
          <cell r="C151">
            <v>0</v>
          </cell>
          <cell r="D151">
            <v>0</v>
          </cell>
        </row>
        <row r="152">
          <cell r="A152" t="str">
            <v>14325</v>
          </cell>
          <cell r="B152" t="str">
            <v>INTERCHG RECV ST CLOUD</v>
          </cell>
          <cell r="C152">
            <v>-69</v>
          </cell>
          <cell r="D152">
            <v>488135.5</v>
          </cell>
        </row>
        <row r="153">
          <cell r="A153" t="str">
            <v>14326</v>
          </cell>
          <cell r="B153" t="str">
            <v>INTERCHG RECV FLA MUN POWER A</v>
          </cell>
          <cell r="C153">
            <v>0</v>
          </cell>
          <cell r="D153">
            <v>0</v>
          </cell>
        </row>
        <row r="154">
          <cell r="A154" t="str">
            <v>14327</v>
          </cell>
          <cell r="B154" t="str">
            <v>INTERCHG RECV SEMINOLE</v>
          </cell>
          <cell r="C154">
            <v>-2145.4899999999998</v>
          </cell>
          <cell r="D154">
            <v>17958.55</v>
          </cell>
        </row>
        <row r="155">
          <cell r="A155" t="str">
            <v>14328</v>
          </cell>
          <cell r="B155" t="str">
            <v>INTERCHG RECV STARKE</v>
          </cell>
          <cell r="C155">
            <v>0</v>
          </cell>
          <cell r="D155">
            <v>0</v>
          </cell>
        </row>
        <row r="156">
          <cell r="A156" t="str">
            <v>14329</v>
          </cell>
          <cell r="B156" t="str">
            <v>INTERCHG RECV GROSS RECPT TAX</v>
          </cell>
          <cell r="C156">
            <v>0</v>
          </cell>
          <cell r="D156">
            <v>0</v>
          </cell>
        </row>
        <row r="157">
          <cell r="A157" t="str">
            <v>14330</v>
          </cell>
          <cell r="B157" t="str">
            <v>INTERCHG RECV KEY WEST</v>
          </cell>
          <cell r="C157">
            <v>0</v>
          </cell>
          <cell r="D157">
            <v>0</v>
          </cell>
        </row>
        <row r="158">
          <cell r="A158" t="str">
            <v>14331</v>
          </cell>
          <cell r="B158" t="str">
            <v>INTERCHG RECV REEDY CREEK</v>
          </cell>
          <cell r="C158">
            <v>-94277</v>
          </cell>
          <cell r="D158">
            <v>797939.8</v>
          </cell>
        </row>
        <row r="159">
          <cell r="A159" t="str">
            <v>14332</v>
          </cell>
          <cell r="B159" t="str">
            <v>INTERCHG RECV WAUCHULA</v>
          </cell>
          <cell r="C159">
            <v>315862.28000000003</v>
          </cell>
          <cell r="D159">
            <v>628491.86</v>
          </cell>
        </row>
        <row r="160">
          <cell r="A160" t="str">
            <v>14333</v>
          </cell>
          <cell r="B160" t="str">
            <v>INTERCHG REC OGLETHORPE</v>
          </cell>
          <cell r="C160">
            <v>0</v>
          </cell>
          <cell r="D160">
            <v>0</v>
          </cell>
        </row>
        <row r="161">
          <cell r="A161" t="str">
            <v>14334</v>
          </cell>
          <cell r="B161" t="str">
            <v>INTERCHG RECV FT MEADE</v>
          </cell>
          <cell r="C161">
            <v>37411.279999999999</v>
          </cell>
          <cell r="D161">
            <v>245143</v>
          </cell>
        </row>
        <row r="162">
          <cell r="A162" t="str">
            <v>14335</v>
          </cell>
          <cell r="B162" t="str">
            <v>INTERCHG RECV TENN VALLEY AUT</v>
          </cell>
          <cell r="C162">
            <v>0</v>
          </cell>
          <cell r="D162">
            <v>0</v>
          </cell>
        </row>
        <row r="163">
          <cell r="A163" t="str">
            <v>14336</v>
          </cell>
          <cell r="B163" t="str">
            <v>INTERCHG RECV SOUTHERN COMPAN</v>
          </cell>
          <cell r="C163">
            <v>0</v>
          </cell>
          <cell r="D163">
            <v>0</v>
          </cell>
        </row>
        <row r="164">
          <cell r="A164" t="str">
            <v>14337</v>
          </cell>
          <cell r="B164" t="str">
            <v>INTERCHG RECV GEORGIA POWER</v>
          </cell>
          <cell r="C164">
            <v>0</v>
          </cell>
          <cell r="D164">
            <v>0</v>
          </cell>
        </row>
        <row r="165">
          <cell r="A165" t="str">
            <v>14338</v>
          </cell>
          <cell r="B165" t="str">
            <v>INTERCHG RECV AUBURNDALE PWR</v>
          </cell>
          <cell r="C165">
            <v>311106.76</v>
          </cell>
          <cell r="D165">
            <v>1348288.28</v>
          </cell>
        </row>
        <row r="166">
          <cell r="A166" t="str">
            <v>14339</v>
          </cell>
          <cell r="B166" t="str">
            <v>INTERCHANGE RECV. SONAT POWER</v>
          </cell>
          <cell r="C166">
            <v>0</v>
          </cell>
          <cell r="D166">
            <v>0</v>
          </cell>
        </row>
        <row r="167">
          <cell r="A167" t="str">
            <v>14340</v>
          </cell>
          <cell r="B167" t="str">
            <v>A/R EMPLOYEE PAYROLL ADVANCES</v>
          </cell>
          <cell r="C167">
            <v>75</v>
          </cell>
          <cell r="D167">
            <v>75</v>
          </cell>
        </row>
        <row r="168">
          <cell r="A168" t="str">
            <v>14341</v>
          </cell>
          <cell r="B168" t="str">
            <v>INTERCHG RECV KOCH.</v>
          </cell>
          <cell r="C168">
            <v>0</v>
          </cell>
          <cell r="D168">
            <v>0</v>
          </cell>
        </row>
        <row r="169">
          <cell r="A169" t="str">
            <v>14342</v>
          </cell>
          <cell r="B169" t="str">
            <v>INTERCHG RECV MORGAN STANLEY</v>
          </cell>
          <cell r="C169">
            <v>1104</v>
          </cell>
          <cell r="D169">
            <v>1104</v>
          </cell>
        </row>
        <row r="170">
          <cell r="A170" t="str">
            <v>14343</v>
          </cell>
          <cell r="B170" t="str">
            <v>INTERCHG RECV AQUILA ENERGY M</v>
          </cell>
          <cell r="C170">
            <v>0</v>
          </cell>
          <cell r="D170">
            <v>0</v>
          </cell>
        </row>
        <row r="171">
          <cell r="A171" t="str">
            <v>14344</v>
          </cell>
          <cell r="B171" t="str">
            <v>INTERCHG RECV RELIANT ENERGY</v>
          </cell>
          <cell r="C171">
            <v>0</v>
          </cell>
          <cell r="D171">
            <v>0</v>
          </cell>
        </row>
        <row r="172">
          <cell r="A172" t="str">
            <v>14345</v>
          </cell>
          <cell r="B172" t="str">
            <v>INTERCHG RECV CARGIL-ALLIANT,</v>
          </cell>
          <cell r="C172">
            <v>0</v>
          </cell>
          <cell r="D172">
            <v>135.69</v>
          </cell>
        </row>
        <row r="173">
          <cell r="A173" t="str">
            <v>14346</v>
          </cell>
          <cell r="B173" t="str">
            <v>A/R CARGILL FERTILIZER</v>
          </cell>
          <cell r="C173">
            <v>0</v>
          </cell>
          <cell r="D173">
            <v>0</v>
          </cell>
        </row>
        <row r="174">
          <cell r="A174" t="str">
            <v>14347</v>
          </cell>
          <cell r="B174" t="str">
            <v>INTERCHG RECV DUKE</v>
          </cell>
          <cell r="C174">
            <v>0</v>
          </cell>
          <cell r="D174">
            <v>0</v>
          </cell>
        </row>
        <row r="175">
          <cell r="A175" t="str">
            <v>14348</v>
          </cell>
          <cell r="B175" t="str">
            <v>INTERCHG RECV CORAL ENERGY</v>
          </cell>
          <cell r="C175">
            <v>0</v>
          </cell>
          <cell r="D175">
            <v>0</v>
          </cell>
        </row>
        <row r="176">
          <cell r="A176" t="str">
            <v>14349</v>
          </cell>
          <cell r="B176" t="str">
            <v>INTERCHG RECV ENRON</v>
          </cell>
          <cell r="C176">
            <v>0</v>
          </cell>
          <cell r="D176">
            <v>0</v>
          </cell>
        </row>
        <row r="177">
          <cell r="A177" t="str">
            <v>14350</v>
          </cell>
          <cell r="B177" t="str">
            <v>INTERCHANGE RECV IMC</v>
          </cell>
          <cell r="C177">
            <v>0</v>
          </cell>
          <cell r="D177">
            <v>0</v>
          </cell>
        </row>
        <row r="178">
          <cell r="A178" t="str">
            <v>14352</v>
          </cell>
          <cell r="B178" t="str">
            <v>M &amp; S RETURNED TO VENDOR</v>
          </cell>
          <cell r="C178">
            <v>-23122.37</v>
          </cell>
          <cell r="D178">
            <v>47498.66</v>
          </cell>
        </row>
        <row r="179">
          <cell r="A179" t="str">
            <v>14360</v>
          </cell>
          <cell r="B179" t="str">
            <v>INTERCHANGE RECV EL PASO</v>
          </cell>
          <cell r="C179">
            <v>0</v>
          </cell>
          <cell r="D179">
            <v>0</v>
          </cell>
        </row>
        <row r="180">
          <cell r="A180" t="str">
            <v>14364</v>
          </cell>
          <cell r="B180" t="str">
            <v>NATURAL GAS - BOOK OUT REC.</v>
          </cell>
          <cell r="C180">
            <v>2125570.7999999998</v>
          </cell>
          <cell r="D180">
            <v>2125570.7999999998</v>
          </cell>
        </row>
        <row r="181">
          <cell r="A181" t="str">
            <v>14365</v>
          </cell>
          <cell r="B181" t="str">
            <v>INTERCHG RECV CAROLINA POWER</v>
          </cell>
          <cell r="C181">
            <v>0</v>
          </cell>
          <cell r="D181">
            <v>0</v>
          </cell>
        </row>
        <row r="182">
          <cell r="A182" t="str">
            <v>14366</v>
          </cell>
          <cell r="B182" t="str">
            <v>INTERCHG RECV CONOCO</v>
          </cell>
          <cell r="C182">
            <v>0</v>
          </cell>
          <cell r="D182">
            <v>0</v>
          </cell>
        </row>
        <row r="183">
          <cell r="A183" t="str">
            <v>14367</v>
          </cell>
          <cell r="B183" t="str">
            <v>INTERCHG RECV DYNEGY POWER</v>
          </cell>
          <cell r="C183">
            <v>0</v>
          </cell>
          <cell r="D183">
            <v>0</v>
          </cell>
        </row>
        <row r="184">
          <cell r="A184" t="str">
            <v>14368</v>
          </cell>
          <cell r="B184" t="str">
            <v>INTERCHG RECV COBB ELECTRIC M</v>
          </cell>
          <cell r="C184">
            <v>0</v>
          </cell>
          <cell r="D184">
            <v>0</v>
          </cell>
        </row>
        <row r="185">
          <cell r="A185" t="str">
            <v>14369</v>
          </cell>
          <cell r="B185" t="str">
            <v>INTERCHANGE RECEIVABLE TWG</v>
          </cell>
          <cell r="C185">
            <v>0</v>
          </cell>
          <cell r="D185">
            <v>0</v>
          </cell>
        </row>
        <row r="186">
          <cell r="A186" t="str">
            <v>14370</v>
          </cell>
          <cell r="B186" t="str">
            <v>INTERCHANGE RECEIVABLE CINERG</v>
          </cell>
          <cell r="C186">
            <v>0</v>
          </cell>
          <cell r="D186">
            <v>5723.69</v>
          </cell>
        </row>
        <row r="187">
          <cell r="A187" t="str">
            <v>14371</v>
          </cell>
          <cell r="B187" t="str">
            <v>INTERCHG RECV TENASKA POWER S</v>
          </cell>
          <cell r="C187">
            <v>62700</v>
          </cell>
          <cell r="D187">
            <v>62700</v>
          </cell>
        </row>
        <row r="188">
          <cell r="A188" t="str">
            <v>143</v>
          </cell>
          <cell r="B188" t="str">
            <v>ACCOUNT TOTAL</v>
          </cell>
          <cell r="C188">
            <v>33221812.239999998</v>
          </cell>
          <cell r="D188">
            <v>42968934.789999999</v>
          </cell>
        </row>
        <row r="189">
          <cell r="A189" t="str">
            <v>14400</v>
          </cell>
          <cell r="B189" t="str">
            <v>ACCUM PROV FOR UNCOLL ACCTS</v>
          </cell>
          <cell r="C189">
            <v>448575.81</v>
          </cell>
          <cell r="D189">
            <v>-461783.37</v>
          </cell>
        </row>
        <row r="190">
          <cell r="A190" t="str">
            <v>14422</v>
          </cell>
          <cell r="B190" t="str">
            <v>BAD DEBT RESERVE ADJUSTMENT</v>
          </cell>
          <cell r="C190">
            <v>0</v>
          </cell>
          <cell r="D190">
            <v>-158848.31</v>
          </cell>
        </row>
        <row r="191">
          <cell r="A191" t="str">
            <v>144</v>
          </cell>
          <cell r="B191" t="str">
            <v>ACCOUNT TOTAL</v>
          </cell>
          <cell r="C191">
            <v>448575.81</v>
          </cell>
          <cell r="D191">
            <v>-620631.68000000005</v>
          </cell>
        </row>
        <row r="192">
          <cell r="A192" t="str">
            <v>14603</v>
          </cell>
          <cell r="B192" t="str">
            <v>A/R ASSOC CO TECO PROPERTIES</v>
          </cell>
          <cell r="C192">
            <v>-559.91</v>
          </cell>
          <cell r="D192">
            <v>1297.29</v>
          </cell>
        </row>
        <row r="193">
          <cell r="A193" t="str">
            <v>14604</v>
          </cell>
          <cell r="B193" t="str">
            <v>A/R ASSOC CO TECO BULK TERMIN</v>
          </cell>
          <cell r="C193">
            <v>976026.96</v>
          </cell>
          <cell r="D193">
            <v>982443.67</v>
          </cell>
        </row>
        <row r="194">
          <cell r="A194" t="str">
            <v>14605</v>
          </cell>
          <cell r="B194" t="str">
            <v>A/R ASSOC CO TECO BARGE LINE</v>
          </cell>
          <cell r="C194">
            <v>-361.92</v>
          </cell>
          <cell r="D194">
            <v>167.19</v>
          </cell>
        </row>
        <row r="195">
          <cell r="A195" t="str">
            <v>14606</v>
          </cell>
          <cell r="B195" t="str">
            <v>A/R ASSOC CO TECO OCEAN SHIPP</v>
          </cell>
          <cell r="C195">
            <v>-167386.89000000001</v>
          </cell>
          <cell r="D195">
            <v>463769.52</v>
          </cell>
        </row>
        <row r="196">
          <cell r="A196" t="str">
            <v>14609</v>
          </cell>
          <cell r="B196" t="str">
            <v>A/R ASSOC CO TECO ENERGY</v>
          </cell>
          <cell r="C196">
            <v>-532394.71</v>
          </cell>
          <cell r="D196">
            <v>770692.56</v>
          </cell>
        </row>
        <row r="197">
          <cell r="A197" t="str">
            <v>14610</v>
          </cell>
          <cell r="B197" t="str">
            <v>A/R ASSOC CO TECO TRANS &amp; TRA</v>
          </cell>
          <cell r="C197">
            <v>-15719.16</v>
          </cell>
          <cell r="D197">
            <v>276770.24</v>
          </cell>
        </row>
        <row r="198">
          <cell r="A198" t="str">
            <v>14611</v>
          </cell>
          <cell r="B198" t="str">
            <v>A/R ASSOC CO TECO COAL CORP</v>
          </cell>
          <cell r="C198">
            <v>17849.96</v>
          </cell>
          <cell r="D198">
            <v>53666.35</v>
          </cell>
        </row>
        <row r="199">
          <cell r="A199" t="str">
            <v>14615</v>
          </cell>
          <cell r="B199" t="str">
            <v>A/R TECO PROP BUS DEV COSTS</v>
          </cell>
          <cell r="C199">
            <v>0</v>
          </cell>
          <cell r="D199">
            <v>0</v>
          </cell>
        </row>
        <row r="200">
          <cell r="A200" t="str">
            <v>14616</v>
          </cell>
          <cell r="B200" t="str">
            <v>A/R ASSOC CO  P.E.C</v>
          </cell>
          <cell r="C200">
            <v>20948.66</v>
          </cell>
          <cell r="D200">
            <v>48458.75</v>
          </cell>
        </row>
        <row r="201">
          <cell r="A201" t="str">
            <v>14618</v>
          </cell>
          <cell r="B201" t="str">
            <v>A/R ASSOC CO TECO FINANCE</v>
          </cell>
          <cell r="C201">
            <v>0</v>
          </cell>
          <cell r="D201">
            <v>0</v>
          </cell>
        </row>
        <row r="202">
          <cell r="A202" t="str">
            <v>14620</v>
          </cell>
          <cell r="B202" t="str">
            <v>A/R TECO ENERGY DONATIONS</v>
          </cell>
          <cell r="C202">
            <v>0</v>
          </cell>
          <cell r="D202">
            <v>0</v>
          </cell>
        </row>
        <row r="203">
          <cell r="A203" t="str">
            <v>14621</v>
          </cell>
          <cell r="B203" t="str">
            <v>A/R HPP INTERCHANGE</v>
          </cell>
          <cell r="C203">
            <v>0</v>
          </cell>
          <cell r="D203">
            <v>0</v>
          </cell>
        </row>
        <row r="204">
          <cell r="A204" t="str">
            <v>14622</v>
          </cell>
          <cell r="B204" t="str">
            <v>A/R ASSOC CO TPS - SAN JOSE P</v>
          </cell>
          <cell r="C204">
            <v>0</v>
          </cell>
          <cell r="D204">
            <v>0</v>
          </cell>
        </row>
        <row r="205">
          <cell r="A205" t="str">
            <v>14623</v>
          </cell>
          <cell r="B205" t="str">
            <v>A/R ASSOC CO TECO POWER SERVI</v>
          </cell>
          <cell r="C205">
            <v>0</v>
          </cell>
          <cell r="D205">
            <v>10882.42</v>
          </cell>
        </row>
        <row r="206">
          <cell r="A206" t="str">
            <v>14625</v>
          </cell>
          <cell r="B206" t="str">
            <v>A/R TECO ENERGY SOURCE</v>
          </cell>
          <cell r="C206">
            <v>0</v>
          </cell>
          <cell r="D206">
            <v>-4835.22</v>
          </cell>
        </row>
        <row r="207">
          <cell r="A207" t="str">
            <v>14626</v>
          </cell>
          <cell r="B207" t="str">
            <v>A/R ENERGY NONALLOCABLE COSTS</v>
          </cell>
          <cell r="C207">
            <v>0</v>
          </cell>
          <cell r="D207">
            <v>0</v>
          </cell>
        </row>
        <row r="208">
          <cell r="A208" t="str">
            <v>14627</v>
          </cell>
          <cell r="B208" t="str">
            <v>A/R TWG - MERCHANT</v>
          </cell>
          <cell r="C208">
            <v>-83132.990000000005</v>
          </cell>
          <cell r="D208">
            <v>91264.6</v>
          </cell>
        </row>
        <row r="209">
          <cell r="A209" t="str">
            <v>14628</v>
          </cell>
          <cell r="B209" t="str">
            <v>A/R HPP OPERATIONS</v>
          </cell>
          <cell r="C209">
            <v>56</v>
          </cell>
          <cell r="D209">
            <v>-2941.01</v>
          </cell>
        </row>
        <row r="210">
          <cell r="A210" t="str">
            <v>14629</v>
          </cell>
          <cell r="B210" t="str">
            <v>A/R TECO GUATEMALA, INC.</v>
          </cell>
          <cell r="C210">
            <v>-4548.68</v>
          </cell>
          <cell r="D210">
            <v>138852.53</v>
          </cell>
        </row>
        <row r="211">
          <cell r="A211" t="str">
            <v>14634</v>
          </cell>
          <cell r="B211" t="str">
            <v>A/R PRIOR ENERGY</v>
          </cell>
          <cell r="C211">
            <v>34.86</v>
          </cell>
          <cell r="D211">
            <v>139.44</v>
          </cell>
        </row>
        <row r="212">
          <cell r="A212" t="str">
            <v>14635</v>
          </cell>
          <cell r="B212" t="str">
            <v>A/R TCAE PROJECT/GUATEMALA</v>
          </cell>
          <cell r="C212">
            <v>0</v>
          </cell>
          <cell r="D212">
            <v>0</v>
          </cell>
        </row>
        <row r="213">
          <cell r="A213" t="str">
            <v>14636</v>
          </cell>
          <cell r="B213" t="str">
            <v>A/R TECO ENERGY SERVICES</v>
          </cell>
          <cell r="C213">
            <v>0</v>
          </cell>
          <cell r="D213">
            <v>0</v>
          </cell>
        </row>
        <row r="214">
          <cell r="A214" t="str">
            <v>14637</v>
          </cell>
          <cell r="B214" t="str">
            <v>BCH O &amp; M</v>
          </cell>
          <cell r="C214">
            <v>0</v>
          </cell>
          <cell r="D214">
            <v>0</v>
          </cell>
        </row>
        <row r="215">
          <cell r="A215" t="str">
            <v>14641</v>
          </cell>
          <cell r="B215" t="str">
            <v>A/R ASSOC CO TECO SOLUTIONS</v>
          </cell>
          <cell r="C215">
            <v>0</v>
          </cell>
          <cell r="D215">
            <v>0</v>
          </cell>
        </row>
        <row r="216">
          <cell r="A216" t="str">
            <v>14650</v>
          </cell>
          <cell r="B216" t="str">
            <v>A/R PEOPLES GAS SYSTEM (NATUR</v>
          </cell>
          <cell r="C216">
            <v>-1205575.19</v>
          </cell>
          <cell r="D216">
            <v>3500570.47</v>
          </cell>
        </row>
        <row r="217">
          <cell r="A217" t="str">
            <v>14651</v>
          </cell>
          <cell r="B217" t="str">
            <v>A/R TECO PEOPLES GAS - GAS SA</v>
          </cell>
          <cell r="C217">
            <v>8276.67</v>
          </cell>
          <cell r="D217">
            <v>8276.67</v>
          </cell>
        </row>
        <row r="218">
          <cell r="A218" t="str">
            <v>14653</v>
          </cell>
          <cell r="B218" t="str">
            <v>A/R PEOPLES GAS METER READING</v>
          </cell>
          <cell r="C218">
            <v>0</v>
          </cell>
          <cell r="D218">
            <v>0</v>
          </cell>
        </row>
        <row r="219">
          <cell r="A219" t="str">
            <v>14654</v>
          </cell>
          <cell r="B219" t="str">
            <v>A/R PEOPLES GAS METER READING</v>
          </cell>
          <cell r="C219">
            <v>0</v>
          </cell>
          <cell r="D219">
            <v>0</v>
          </cell>
        </row>
        <row r="220">
          <cell r="A220" t="str">
            <v>14657</v>
          </cell>
          <cell r="B220" t="str">
            <v>A/R TECO GAS SERVICES</v>
          </cell>
          <cell r="C220">
            <v>0</v>
          </cell>
          <cell r="D220">
            <v>-3751.28</v>
          </cell>
        </row>
        <row r="221">
          <cell r="A221" t="str">
            <v>14658</v>
          </cell>
          <cell r="B221" t="str">
            <v>TECO PARTNERS O&amp;M EXPENDITURE</v>
          </cell>
          <cell r="C221">
            <v>2555.0500000000002</v>
          </cell>
          <cell r="D221">
            <v>54375.27</v>
          </cell>
        </row>
        <row r="222">
          <cell r="A222" t="str">
            <v>14660</v>
          </cell>
          <cell r="B222" t="str">
            <v>A/R ASSOC COMPANY-PGS CAPITAL</v>
          </cell>
          <cell r="C222">
            <v>49890.38</v>
          </cell>
          <cell r="D222">
            <v>112032.14</v>
          </cell>
        </row>
        <row r="223">
          <cell r="A223" t="str">
            <v>14662</v>
          </cell>
          <cell r="B223" t="str">
            <v>TECO POWER SERVICES - CAPITAL</v>
          </cell>
          <cell r="C223">
            <v>0</v>
          </cell>
          <cell r="D223">
            <v>-357.92</v>
          </cell>
        </row>
        <row r="224">
          <cell r="A224" t="str">
            <v>14663</v>
          </cell>
          <cell r="B224" t="str">
            <v>TECO COAL - CAPITAL</v>
          </cell>
          <cell r="C224">
            <v>0</v>
          </cell>
          <cell r="D224">
            <v>0</v>
          </cell>
        </row>
        <row r="225">
          <cell r="A225" t="str">
            <v>14664</v>
          </cell>
          <cell r="B225" t="str">
            <v>TECO ENERGY SERVICES CAPITAL</v>
          </cell>
          <cell r="C225">
            <v>0</v>
          </cell>
          <cell r="D225">
            <v>0</v>
          </cell>
        </row>
        <row r="226">
          <cell r="A226" t="str">
            <v>14665</v>
          </cell>
          <cell r="B226" t="str">
            <v>PRIOR ENERGY - CAPITAL</v>
          </cell>
          <cell r="C226">
            <v>0</v>
          </cell>
          <cell r="D226">
            <v>0</v>
          </cell>
        </row>
        <row r="227">
          <cell r="A227" t="str">
            <v>14669</v>
          </cell>
          <cell r="B227" t="str">
            <v>TECO ENERGY CAPITAL</v>
          </cell>
          <cell r="C227">
            <v>36175.550000000003</v>
          </cell>
          <cell r="D227">
            <v>41359.24</v>
          </cell>
        </row>
        <row r="228">
          <cell r="A228" t="str">
            <v>14699</v>
          </cell>
          <cell r="B228" t="str">
            <v>JOB ORDER CLEARING</v>
          </cell>
          <cell r="C228">
            <v>0</v>
          </cell>
          <cell r="D228">
            <v>0</v>
          </cell>
        </row>
        <row r="229">
          <cell r="A229" t="str">
            <v>146</v>
          </cell>
          <cell r="B229" t="str">
            <v>ACCOUNT TOTAL</v>
          </cell>
          <cell r="C229">
            <v>-897865.36</v>
          </cell>
          <cell r="D229">
            <v>6543132.9199999999</v>
          </cell>
        </row>
        <row r="230">
          <cell r="A230" t="str">
            <v>15110</v>
          </cell>
          <cell r="B230" t="str">
            <v>FUEL STOCK COAL</v>
          </cell>
          <cell r="C230">
            <v>-1602991.39</v>
          </cell>
          <cell r="D230">
            <v>58972602.259999998</v>
          </cell>
        </row>
        <row r="231">
          <cell r="A231" t="str">
            <v>15111</v>
          </cell>
          <cell r="B231" t="str">
            <v>FUEL STOCK OIL #6</v>
          </cell>
          <cell r="C231">
            <v>87734.47</v>
          </cell>
          <cell r="D231">
            <v>833060.36</v>
          </cell>
        </row>
        <row r="232">
          <cell r="A232" t="str">
            <v>15112</v>
          </cell>
          <cell r="B232" t="str">
            <v>FUEL STOCK OIL #2</v>
          </cell>
          <cell r="C232">
            <v>-328819.78999999998</v>
          </cell>
          <cell r="D232">
            <v>5829165.9199999999</v>
          </cell>
        </row>
        <row r="233">
          <cell r="A233" t="str">
            <v>15113</v>
          </cell>
          <cell r="B233" t="str">
            <v>FUEL STOCK COAL ADDITIVE</v>
          </cell>
          <cell r="C233">
            <v>0</v>
          </cell>
          <cell r="D233">
            <v>0</v>
          </cell>
        </row>
        <row r="234">
          <cell r="A234" t="str">
            <v>15114</v>
          </cell>
          <cell r="B234" t="str">
            <v>FUEL STOCK OIL ADDITIVE #6</v>
          </cell>
          <cell r="C234">
            <v>0</v>
          </cell>
          <cell r="D234">
            <v>0</v>
          </cell>
        </row>
        <row r="235">
          <cell r="A235" t="str">
            <v>15117</v>
          </cell>
          <cell r="B235" t="str">
            <v>FUEL STOCK NATURAL GAS</v>
          </cell>
          <cell r="C235">
            <v>706934.27</v>
          </cell>
          <cell r="D235">
            <v>2544198.0499999998</v>
          </cell>
        </row>
        <row r="236">
          <cell r="A236" t="str">
            <v>15118</v>
          </cell>
          <cell r="B236" t="str">
            <v>FUEL STOCK PROPANE</v>
          </cell>
          <cell r="C236">
            <v>836.16</v>
          </cell>
          <cell r="D236">
            <v>20132.7</v>
          </cell>
        </row>
        <row r="237">
          <cell r="A237" t="str">
            <v>15119</v>
          </cell>
          <cell r="B237" t="str">
            <v>FUEL STOCK METHANE</v>
          </cell>
          <cell r="C237">
            <v>0</v>
          </cell>
          <cell r="D237">
            <v>0</v>
          </cell>
        </row>
        <row r="238">
          <cell r="A238" t="str">
            <v>151</v>
          </cell>
          <cell r="B238" t="str">
            <v>ACCOUNT TOTAL</v>
          </cell>
          <cell r="C238">
            <v>-1136306.28</v>
          </cell>
          <cell r="D238">
            <v>68199159.290000007</v>
          </cell>
        </row>
        <row r="239">
          <cell r="A239" t="str">
            <v>15207</v>
          </cell>
          <cell r="B239" t="str">
            <v>FUEL STOCK EXP #6 OIL-LEGAL</v>
          </cell>
          <cell r="C239">
            <v>0</v>
          </cell>
          <cell r="D239">
            <v>0</v>
          </cell>
        </row>
        <row r="240">
          <cell r="A240" t="str">
            <v>15209</v>
          </cell>
          <cell r="B240" t="str">
            <v>FUEL STOCK EXP LEGAL</v>
          </cell>
          <cell r="C240">
            <v>0</v>
          </cell>
          <cell r="D240">
            <v>0</v>
          </cell>
        </row>
        <row r="241">
          <cell r="A241" t="str">
            <v>15214</v>
          </cell>
          <cell r="B241" t="str">
            <v>FUEL STOCK EXPENSE OIL #6</v>
          </cell>
          <cell r="C241">
            <v>0</v>
          </cell>
          <cell r="D241">
            <v>0</v>
          </cell>
        </row>
        <row r="242">
          <cell r="A242" t="str">
            <v>15215</v>
          </cell>
          <cell r="B242" t="str">
            <v>FUEL STOCK EXPENSE OIL #2</v>
          </cell>
          <cell r="C242">
            <v>0</v>
          </cell>
          <cell r="D242">
            <v>0</v>
          </cell>
        </row>
        <row r="243">
          <cell r="A243" t="str">
            <v>15216</v>
          </cell>
          <cell r="B243" t="str">
            <v>FUEL STOCK EXPENSE COAL</v>
          </cell>
          <cell r="C243">
            <v>-20.239999999999998</v>
          </cell>
          <cell r="D243">
            <v>0</v>
          </cell>
        </row>
        <row r="244">
          <cell r="A244" t="str">
            <v>15217</v>
          </cell>
          <cell r="B244" t="str">
            <v>FUEL STOCK EXPENSE-PROPANE</v>
          </cell>
          <cell r="C244">
            <v>0</v>
          </cell>
          <cell r="D244">
            <v>0</v>
          </cell>
        </row>
        <row r="245">
          <cell r="A245" t="str">
            <v>15218</v>
          </cell>
          <cell r="B245" t="str">
            <v>FUEL STOCK EXPENSE - NATURAL</v>
          </cell>
          <cell r="C245">
            <v>0</v>
          </cell>
          <cell r="D245">
            <v>0</v>
          </cell>
        </row>
        <row r="246">
          <cell r="A246" t="str">
            <v>15234</v>
          </cell>
          <cell r="B246" t="str">
            <v>FUEL STOCK EXPENSE #6.</v>
          </cell>
          <cell r="C246">
            <v>0</v>
          </cell>
          <cell r="D246">
            <v>0</v>
          </cell>
        </row>
        <row r="247">
          <cell r="A247" t="str">
            <v>15235</v>
          </cell>
          <cell r="B247" t="str">
            <v>FUEL STOCK EXPENSE #2 OIL.</v>
          </cell>
          <cell r="C247">
            <v>0</v>
          </cell>
          <cell r="D247">
            <v>0</v>
          </cell>
        </row>
        <row r="248">
          <cell r="A248" t="str">
            <v>15236</v>
          </cell>
          <cell r="B248" t="str">
            <v>FUEL STOCK EXPENSE COAL.</v>
          </cell>
          <cell r="C248">
            <v>0</v>
          </cell>
          <cell r="D248">
            <v>0</v>
          </cell>
        </row>
        <row r="249">
          <cell r="A249" t="str">
            <v>152</v>
          </cell>
          <cell r="B249" t="str">
            <v>ACCOUNT TOTAL</v>
          </cell>
          <cell r="C249">
            <v>-20.239999999999998</v>
          </cell>
          <cell r="D249">
            <v>0</v>
          </cell>
        </row>
        <row r="250">
          <cell r="A250" t="str">
            <v>15301</v>
          </cell>
          <cell r="B250" t="str">
            <v>RESIDUALS FLY ASH GN</v>
          </cell>
          <cell r="C250">
            <v>0</v>
          </cell>
          <cell r="D250">
            <v>0</v>
          </cell>
        </row>
        <row r="251">
          <cell r="A251" t="str">
            <v>15302</v>
          </cell>
          <cell r="B251" t="str">
            <v>RESIDUALS FLY ASH BB</v>
          </cell>
          <cell r="C251">
            <v>0</v>
          </cell>
          <cell r="D251">
            <v>0</v>
          </cell>
        </row>
        <row r="252">
          <cell r="A252" t="str">
            <v>15306</v>
          </cell>
          <cell r="B252" t="str">
            <v>RESIDUALS BOTTOM ASH OTHER BB</v>
          </cell>
          <cell r="C252">
            <v>0</v>
          </cell>
          <cell r="D252">
            <v>0</v>
          </cell>
        </row>
        <row r="253">
          <cell r="A253" t="str">
            <v>15311</v>
          </cell>
          <cell r="B253" t="str">
            <v>RESIDUALS SLAG  GN</v>
          </cell>
          <cell r="C253">
            <v>0</v>
          </cell>
          <cell r="D253">
            <v>0</v>
          </cell>
        </row>
        <row r="254">
          <cell r="A254" t="str">
            <v>15312</v>
          </cell>
          <cell r="B254" t="str">
            <v>RESIDUALS SLAG  BB</v>
          </cell>
          <cell r="C254">
            <v>0</v>
          </cell>
          <cell r="D254">
            <v>0</v>
          </cell>
        </row>
        <row r="255">
          <cell r="A255" t="str">
            <v>15314</v>
          </cell>
          <cell r="B255" t="str">
            <v>RESIDUALS SLAG-POLK #1</v>
          </cell>
          <cell r="C255">
            <v>0</v>
          </cell>
          <cell r="D255">
            <v>0</v>
          </cell>
        </row>
        <row r="256">
          <cell r="A256" t="str">
            <v>15320</v>
          </cell>
          <cell r="B256" t="str">
            <v>RESID BRINE CONCENTRATE POLK</v>
          </cell>
          <cell r="C256">
            <v>0</v>
          </cell>
          <cell r="D256">
            <v>0</v>
          </cell>
        </row>
        <row r="257">
          <cell r="A257" t="str">
            <v>15324</v>
          </cell>
          <cell r="B257" t="str">
            <v>RESIDUALS SULFURIC ACID POLK</v>
          </cell>
          <cell r="C257">
            <v>0</v>
          </cell>
          <cell r="D257">
            <v>0</v>
          </cell>
        </row>
        <row r="258">
          <cell r="A258" t="str">
            <v>153</v>
          </cell>
          <cell r="B258" t="str">
            <v>ACCOUNT TOTAL</v>
          </cell>
          <cell r="C258">
            <v>0</v>
          </cell>
          <cell r="D258">
            <v>0</v>
          </cell>
        </row>
        <row r="259">
          <cell r="A259" t="str">
            <v>15401</v>
          </cell>
          <cell r="B259" t="str">
            <v>MATL &amp; SUPP GEN STORES ISSUE</v>
          </cell>
          <cell r="C259">
            <v>-150697.68</v>
          </cell>
          <cell r="D259">
            <v>41715995.259999998</v>
          </cell>
        </row>
        <row r="260">
          <cell r="A260" t="str">
            <v>15421</v>
          </cell>
          <cell r="B260" t="str">
            <v>MATL &amp; SUPP RNB</v>
          </cell>
          <cell r="C260">
            <v>527074.56999999995</v>
          </cell>
          <cell r="D260">
            <v>2962655.47</v>
          </cell>
        </row>
        <row r="261">
          <cell r="A261" t="str">
            <v>15425</v>
          </cell>
          <cell r="B261" t="str">
            <v>MATL &amp; SUPP OBSOLETE RESERVE</v>
          </cell>
          <cell r="C261">
            <v>0</v>
          </cell>
          <cell r="D261">
            <v>0</v>
          </cell>
        </row>
        <row r="262">
          <cell r="A262" t="str">
            <v>15449</v>
          </cell>
          <cell r="B262" t="str">
            <v>MATL &amp; SUPP ADDITIVES-BIG BEN</v>
          </cell>
          <cell r="C262">
            <v>0</v>
          </cell>
          <cell r="D262">
            <v>0</v>
          </cell>
        </row>
        <row r="263">
          <cell r="A263" t="str">
            <v>15459</v>
          </cell>
          <cell r="B263" t="str">
            <v>MATL &amp; SUPP-ADDITIVES-GANNON</v>
          </cell>
          <cell r="C263">
            <v>0</v>
          </cell>
          <cell r="D263">
            <v>0</v>
          </cell>
        </row>
        <row r="264">
          <cell r="A264" t="str">
            <v>15470</v>
          </cell>
          <cell r="B264" t="str">
            <v>MATL&amp;SUPP-ADDITIVES-POLK</v>
          </cell>
          <cell r="C264">
            <v>0</v>
          </cell>
          <cell r="D264">
            <v>0</v>
          </cell>
        </row>
        <row r="265">
          <cell r="A265" t="str">
            <v>154</v>
          </cell>
          <cell r="B265" t="str">
            <v>ACCOUNT TOTAL</v>
          </cell>
          <cell r="C265">
            <v>376376.89</v>
          </cell>
          <cell r="D265">
            <v>44678650.729999997</v>
          </cell>
        </row>
        <row r="266">
          <cell r="A266" t="str">
            <v>15810</v>
          </cell>
          <cell r="B266" t="str">
            <v>CAAA ALLOWANCES</v>
          </cell>
          <cell r="C266">
            <v>0</v>
          </cell>
          <cell r="D266">
            <v>0</v>
          </cell>
        </row>
        <row r="267">
          <cell r="A267" t="str">
            <v>158</v>
          </cell>
          <cell r="B267" t="str">
            <v>ACCOUNT TOTAL</v>
          </cell>
          <cell r="C267">
            <v>0</v>
          </cell>
          <cell r="D267">
            <v>0</v>
          </cell>
        </row>
        <row r="268">
          <cell r="A268" t="str">
            <v>16300</v>
          </cell>
          <cell r="B268" t="str">
            <v>T&amp;D STORES CLEARING ACCOUNT</v>
          </cell>
          <cell r="C268">
            <v>0</v>
          </cell>
          <cell r="D268">
            <v>0</v>
          </cell>
        </row>
        <row r="269">
          <cell r="A269" t="str">
            <v>16301</v>
          </cell>
          <cell r="B269" t="str">
            <v>EXPENSES T&amp;D STOREROOM</v>
          </cell>
          <cell r="C269">
            <v>0</v>
          </cell>
          <cell r="D269">
            <v>0</v>
          </cell>
        </row>
        <row r="270">
          <cell r="A270" t="str">
            <v>16302</v>
          </cell>
          <cell r="B270" t="str">
            <v>EXPENSES SALVAGE</v>
          </cell>
          <cell r="C270">
            <v>0</v>
          </cell>
          <cell r="D270">
            <v>0</v>
          </cell>
        </row>
        <row r="271">
          <cell r="A271" t="str">
            <v>16303</v>
          </cell>
          <cell r="B271" t="str">
            <v>EXPENSES MATERIAL MGMT SYS</v>
          </cell>
          <cell r="C271">
            <v>0</v>
          </cell>
          <cell r="D271">
            <v>0</v>
          </cell>
        </row>
        <row r="272">
          <cell r="A272" t="str">
            <v>16304</v>
          </cell>
          <cell r="B272" t="str">
            <v>EXPENSES PRODUCTION STOREROOM</v>
          </cell>
          <cell r="C272">
            <v>0</v>
          </cell>
          <cell r="D272">
            <v>0</v>
          </cell>
        </row>
        <row r="273">
          <cell r="A273" t="str">
            <v>16305</v>
          </cell>
          <cell r="B273" t="str">
            <v>FREIGHT &amp; OTHER PRODUCTION</v>
          </cell>
          <cell r="C273">
            <v>0</v>
          </cell>
          <cell r="D273">
            <v>0</v>
          </cell>
        </row>
        <row r="274">
          <cell r="A274" t="str">
            <v>16306</v>
          </cell>
          <cell r="B274" t="str">
            <v>FREIGHT &amp; OTHER T&amp;D GENERAL</v>
          </cell>
          <cell r="C274">
            <v>0</v>
          </cell>
          <cell r="D274">
            <v>0</v>
          </cell>
        </row>
        <row r="275">
          <cell r="A275" t="str">
            <v>16307</v>
          </cell>
          <cell r="B275" t="str">
            <v>SALE OF STOCK MATERIALS</v>
          </cell>
          <cell r="C275">
            <v>0</v>
          </cell>
          <cell r="D275">
            <v>171.36</v>
          </cell>
        </row>
        <row r="276">
          <cell r="A276" t="str">
            <v>16310</v>
          </cell>
          <cell r="B276" t="str">
            <v>STORES CLEARING GANNON STATIO</v>
          </cell>
          <cell r="C276">
            <v>0</v>
          </cell>
          <cell r="D276">
            <v>0</v>
          </cell>
        </row>
        <row r="277">
          <cell r="A277" t="str">
            <v>16311</v>
          </cell>
          <cell r="B277" t="str">
            <v>STORES CLEARING BIG BEND STAT</v>
          </cell>
          <cell r="C277">
            <v>0</v>
          </cell>
          <cell r="D277">
            <v>0</v>
          </cell>
        </row>
        <row r="278">
          <cell r="A278" t="str">
            <v>16312</v>
          </cell>
          <cell r="B278" t="str">
            <v>STORES CLEARING POLK POWER ST</v>
          </cell>
          <cell r="C278">
            <v>0</v>
          </cell>
          <cell r="D278">
            <v>0</v>
          </cell>
        </row>
        <row r="279">
          <cell r="A279" t="str">
            <v>16340</v>
          </cell>
          <cell r="B279" t="str">
            <v>IT STANDARD CLEARING</v>
          </cell>
          <cell r="C279">
            <v>-1014115.73</v>
          </cell>
          <cell r="D279">
            <v>0</v>
          </cell>
        </row>
        <row r="280">
          <cell r="A280" t="str">
            <v>16341</v>
          </cell>
          <cell r="B280" t="str">
            <v>IT SVC-TEC CORPORATE</v>
          </cell>
          <cell r="C280">
            <v>-40170.79</v>
          </cell>
          <cell r="D280">
            <v>0</v>
          </cell>
        </row>
        <row r="281">
          <cell r="A281" t="str">
            <v>16342</v>
          </cell>
          <cell r="B281" t="str">
            <v>IT SVC-TEC ENERGY CUSTOMER SE</v>
          </cell>
          <cell r="C281">
            <v>314315.84000000003</v>
          </cell>
          <cell r="D281">
            <v>0</v>
          </cell>
        </row>
        <row r="282">
          <cell r="A282" t="str">
            <v>16343</v>
          </cell>
          <cell r="B282" t="str">
            <v>IT SVC-TEC FINANCE</v>
          </cell>
          <cell r="C282">
            <v>63238.11</v>
          </cell>
          <cell r="D282">
            <v>0</v>
          </cell>
        </row>
        <row r="283">
          <cell r="A283" t="str">
            <v>16344</v>
          </cell>
          <cell r="B283" t="str">
            <v>IT SVC - TEC GENERATION SERVI</v>
          </cell>
          <cell r="C283">
            <v>-501511.95</v>
          </cell>
          <cell r="D283">
            <v>0</v>
          </cell>
        </row>
        <row r="284">
          <cell r="A284" t="str">
            <v>16345</v>
          </cell>
          <cell r="B284" t="str">
            <v>IT SVC-TEC REG AFFAIRS</v>
          </cell>
          <cell r="C284">
            <v>54293.16</v>
          </cell>
          <cell r="D284">
            <v>0</v>
          </cell>
        </row>
        <row r="285">
          <cell r="A285" t="str">
            <v>16346</v>
          </cell>
          <cell r="B285" t="str">
            <v>IT SVC-TEC HUMAN RESOURCES</v>
          </cell>
          <cell r="C285">
            <v>-32982.31</v>
          </cell>
          <cell r="D285">
            <v>0</v>
          </cell>
        </row>
        <row r="286">
          <cell r="A286" t="str">
            <v>16347</v>
          </cell>
          <cell r="B286" t="str">
            <v>IT SVC-SERVICES</v>
          </cell>
          <cell r="C286">
            <v>-190000.09</v>
          </cell>
          <cell r="D286">
            <v>0</v>
          </cell>
        </row>
        <row r="287">
          <cell r="A287" t="str">
            <v>16348</v>
          </cell>
          <cell r="B287" t="str">
            <v>IT SVC-TEC INFO TECHNOLOGY</v>
          </cell>
          <cell r="C287">
            <v>0</v>
          </cell>
          <cell r="D287">
            <v>0</v>
          </cell>
        </row>
        <row r="288">
          <cell r="A288" t="str">
            <v>16349</v>
          </cell>
          <cell r="B288" t="str">
            <v>IT SVC-TEC ENERGY DELIVERY</v>
          </cell>
          <cell r="C288">
            <v>115554.35</v>
          </cell>
          <cell r="D288">
            <v>0</v>
          </cell>
        </row>
        <row r="289">
          <cell r="A289" t="str">
            <v>16350</v>
          </cell>
          <cell r="B289" t="str">
            <v>IT SVC-TEC CORP COMM</v>
          </cell>
          <cell r="C289">
            <v>-12911.84</v>
          </cell>
          <cell r="D289">
            <v>0</v>
          </cell>
        </row>
        <row r="290">
          <cell r="A290" t="str">
            <v>16351</v>
          </cell>
          <cell r="B290" t="str">
            <v>IT SVC-TEC COMMUNITY AFFAIRS</v>
          </cell>
          <cell r="C290">
            <v>-5082.38</v>
          </cell>
          <cell r="D290">
            <v>0</v>
          </cell>
        </row>
        <row r="291">
          <cell r="A291" t="str">
            <v>16352</v>
          </cell>
          <cell r="B291" t="str">
            <v>IT SVC - TEC FUELS MANAGEMENT</v>
          </cell>
          <cell r="C291">
            <v>14660.85</v>
          </cell>
          <cell r="D291">
            <v>0</v>
          </cell>
        </row>
        <row r="292">
          <cell r="A292" t="str">
            <v>16353</v>
          </cell>
          <cell r="B292" t="str">
            <v>IT SVC-TEC ENERGY SUPPLY OPS</v>
          </cell>
          <cell r="C292">
            <v>792099.12</v>
          </cell>
          <cell r="D292">
            <v>0</v>
          </cell>
        </row>
        <row r="293">
          <cell r="A293" t="str">
            <v>16354</v>
          </cell>
          <cell r="B293" t="str">
            <v>IT SVC-TECO ENERGY CORPORATE</v>
          </cell>
          <cell r="C293">
            <v>-2609.1799999999998</v>
          </cell>
          <cell r="D293">
            <v>0</v>
          </cell>
        </row>
        <row r="294">
          <cell r="A294" t="str">
            <v>16355</v>
          </cell>
          <cell r="B294" t="str">
            <v>TECO ENERGY ENVIRONMENTAL</v>
          </cell>
          <cell r="C294">
            <v>0</v>
          </cell>
          <cell r="D294">
            <v>0</v>
          </cell>
        </row>
        <row r="295">
          <cell r="A295" t="str">
            <v>16356</v>
          </cell>
          <cell r="B295" t="str">
            <v>IT SVC - TECO ENERGY FINANCE</v>
          </cell>
          <cell r="C295">
            <v>-9150.42</v>
          </cell>
          <cell r="D295">
            <v>0</v>
          </cell>
        </row>
        <row r="296">
          <cell r="A296" t="str">
            <v>16357</v>
          </cell>
          <cell r="B296" t="str">
            <v>IT SVC-TECO ENERGY EXTRNL AFF</v>
          </cell>
          <cell r="C296">
            <v>1244.2</v>
          </cell>
          <cell r="D296">
            <v>0</v>
          </cell>
        </row>
        <row r="297">
          <cell r="A297" t="str">
            <v>16358</v>
          </cell>
          <cell r="B297" t="str">
            <v>IT SVC-TECO ENERGY LEGAL</v>
          </cell>
          <cell r="C297">
            <v>-2192.3000000000002</v>
          </cell>
          <cell r="D297">
            <v>0</v>
          </cell>
        </row>
        <row r="298">
          <cell r="A298" t="str">
            <v>16359</v>
          </cell>
          <cell r="B298" t="str">
            <v>IT SVC - PGS</v>
          </cell>
          <cell r="C298">
            <v>358824.76</v>
          </cell>
          <cell r="D298">
            <v>0</v>
          </cell>
        </row>
        <row r="299">
          <cell r="A299" t="str">
            <v>16360</v>
          </cell>
          <cell r="B299" t="str">
            <v>IT SVC-TECO ENERGY PROPERTIES</v>
          </cell>
          <cell r="C299">
            <v>0</v>
          </cell>
          <cell r="D299">
            <v>0</v>
          </cell>
        </row>
        <row r="300">
          <cell r="A300" t="str">
            <v>16361</v>
          </cell>
          <cell r="B300" t="str">
            <v>IT SVC-TWG MERCHANT</v>
          </cell>
          <cell r="C300">
            <v>31091.17</v>
          </cell>
          <cell r="D300">
            <v>0</v>
          </cell>
        </row>
        <row r="301">
          <cell r="A301" t="str">
            <v>16362</v>
          </cell>
          <cell r="B301" t="str">
            <v>IT SVC-TECO ENERGY TRANSPORT</v>
          </cell>
          <cell r="C301">
            <v>40372.800000000003</v>
          </cell>
          <cell r="D301">
            <v>0</v>
          </cell>
        </row>
        <row r="302">
          <cell r="A302" t="str">
            <v>16363</v>
          </cell>
          <cell r="B302" t="str">
            <v>IT SVC-TECO ENERGY COAL</v>
          </cell>
          <cell r="C302">
            <v>20849.03</v>
          </cell>
          <cell r="D302">
            <v>0</v>
          </cell>
        </row>
        <row r="303">
          <cell r="A303" t="str">
            <v>16364</v>
          </cell>
          <cell r="B303" t="str">
            <v>IT SVC-TECO ENERGY PARTNERS</v>
          </cell>
          <cell r="C303">
            <v>11966.13</v>
          </cell>
          <cell r="D303">
            <v>0</v>
          </cell>
        </row>
        <row r="304">
          <cell r="A304" t="str">
            <v>16365</v>
          </cell>
          <cell r="B304" t="str">
            <v>IT SVC-TECO BCH</v>
          </cell>
          <cell r="C304">
            <v>1594.44</v>
          </cell>
          <cell r="D304">
            <v>0</v>
          </cell>
        </row>
        <row r="305">
          <cell r="A305" t="str">
            <v>16366</v>
          </cell>
          <cell r="B305" t="str">
            <v>IT SVC-TWG NON-MERCHANT</v>
          </cell>
          <cell r="C305">
            <v>-9205.61</v>
          </cell>
          <cell r="D305">
            <v>0</v>
          </cell>
        </row>
        <row r="306">
          <cell r="A306" t="str">
            <v>16367</v>
          </cell>
          <cell r="B306" t="str">
            <v>IT SVC-TECO ENERGY GAS SERVIC</v>
          </cell>
          <cell r="C306">
            <v>0</v>
          </cell>
          <cell r="D306">
            <v>0</v>
          </cell>
        </row>
        <row r="307">
          <cell r="A307" t="str">
            <v>16368</v>
          </cell>
          <cell r="B307" t="str">
            <v>ITC SVC - PRIOR</v>
          </cell>
          <cell r="C307">
            <v>0</v>
          </cell>
          <cell r="D307">
            <v>0</v>
          </cell>
        </row>
        <row r="308">
          <cell r="A308" t="str">
            <v>16369</v>
          </cell>
          <cell r="B308" t="str">
            <v>IT SVC-TECO STEVEDORING</v>
          </cell>
          <cell r="C308">
            <v>0</v>
          </cell>
          <cell r="D308">
            <v>0</v>
          </cell>
        </row>
        <row r="309">
          <cell r="A309" t="str">
            <v>16370</v>
          </cell>
          <cell r="B309" t="str">
            <v>DESKTOP CENTRAL SERVICES</v>
          </cell>
          <cell r="C309">
            <v>0</v>
          </cell>
          <cell r="D309">
            <v>0</v>
          </cell>
        </row>
        <row r="310">
          <cell r="A310" t="str">
            <v>16371</v>
          </cell>
          <cell r="B310" t="str">
            <v>DIRECTS</v>
          </cell>
          <cell r="C310">
            <v>0</v>
          </cell>
          <cell r="D310">
            <v>0</v>
          </cell>
        </row>
        <row r="311">
          <cell r="A311" t="str">
            <v>16372</v>
          </cell>
          <cell r="B311" t="str">
            <v>DR MAINFRAME</v>
          </cell>
          <cell r="C311">
            <v>0</v>
          </cell>
          <cell r="D311">
            <v>0</v>
          </cell>
        </row>
        <row r="312">
          <cell r="A312" t="str">
            <v>16373</v>
          </cell>
          <cell r="B312" t="str">
            <v>DISASTER RECOVERY FOR DISTRIB</v>
          </cell>
          <cell r="C312">
            <v>0</v>
          </cell>
          <cell r="D312">
            <v>0</v>
          </cell>
        </row>
        <row r="313">
          <cell r="A313" t="str">
            <v>16374</v>
          </cell>
          <cell r="B313" t="str">
            <v>GROUPWISE</v>
          </cell>
          <cell r="C313">
            <v>0</v>
          </cell>
          <cell r="D313">
            <v>0</v>
          </cell>
        </row>
        <row r="314">
          <cell r="A314" t="str">
            <v>16375</v>
          </cell>
          <cell r="B314" t="str">
            <v>HELP DESK SERVICES</v>
          </cell>
          <cell r="C314">
            <v>0</v>
          </cell>
          <cell r="D314">
            <v>0</v>
          </cell>
        </row>
        <row r="315">
          <cell r="A315" t="str">
            <v>16376</v>
          </cell>
          <cell r="B315" t="str">
            <v>INTERNET CONNECTIVITY</v>
          </cell>
          <cell r="C315">
            <v>0</v>
          </cell>
          <cell r="D315">
            <v>0</v>
          </cell>
        </row>
        <row r="316">
          <cell r="A316" t="str">
            <v>16377</v>
          </cell>
          <cell r="B316" t="str">
            <v>INTRANET SERVICES</v>
          </cell>
          <cell r="C316">
            <v>0</v>
          </cell>
          <cell r="D316">
            <v>0</v>
          </cell>
        </row>
        <row r="317">
          <cell r="A317" t="str">
            <v>16378</v>
          </cell>
          <cell r="B317" t="str">
            <v>MAINFRAME CD USAGE</v>
          </cell>
          <cell r="C317">
            <v>0</v>
          </cell>
          <cell r="D317">
            <v>0</v>
          </cell>
        </row>
        <row r="318">
          <cell r="A318" t="str">
            <v>16379</v>
          </cell>
          <cell r="B318" t="str">
            <v>ANTIVIRUS</v>
          </cell>
          <cell r="C318">
            <v>0</v>
          </cell>
          <cell r="D318">
            <v>0</v>
          </cell>
        </row>
        <row r="319">
          <cell r="A319" t="str">
            <v>16380</v>
          </cell>
          <cell r="B319" t="str">
            <v>MAINFRAME (TEC DISTRIBUTION)</v>
          </cell>
          <cell r="C319">
            <v>0</v>
          </cell>
          <cell r="D319">
            <v>0</v>
          </cell>
        </row>
        <row r="320">
          <cell r="A320" t="str">
            <v>16381</v>
          </cell>
          <cell r="B320" t="str">
            <v>REMOTE ACCESS</v>
          </cell>
          <cell r="C320">
            <v>0</v>
          </cell>
          <cell r="D320">
            <v>0</v>
          </cell>
        </row>
        <row r="321">
          <cell r="A321" t="str">
            <v>16382</v>
          </cell>
          <cell r="B321" t="str">
            <v>MAINFRAME PRINT LINES</v>
          </cell>
          <cell r="C321">
            <v>0</v>
          </cell>
          <cell r="D321">
            <v>0</v>
          </cell>
        </row>
        <row r="322">
          <cell r="A322" t="str">
            <v>16383</v>
          </cell>
          <cell r="B322" t="str">
            <v>CENTRAL ADMINISTRATION</v>
          </cell>
          <cell r="C322">
            <v>0</v>
          </cell>
          <cell r="D322">
            <v>0</v>
          </cell>
        </row>
        <row r="323">
          <cell r="A323" t="str">
            <v>16384</v>
          </cell>
          <cell r="B323" t="str">
            <v>ASSET MANAGEMENT</v>
          </cell>
          <cell r="C323">
            <v>0</v>
          </cell>
          <cell r="D323">
            <v>0</v>
          </cell>
        </row>
        <row r="324">
          <cell r="A324" t="str">
            <v>16385</v>
          </cell>
          <cell r="B324" t="str">
            <v>NETWARE HARDWARE &amp; SOFTWARE S</v>
          </cell>
          <cell r="C324">
            <v>0</v>
          </cell>
          <cell r="D324">
            <v>0</v>
          </cell>
        </row>
        <row r="325">
          <cell r="A325" t="str">
            <v>16386</v>
          </cell>
          <cell r="B325" t="str">
            <v>NETWORK TRANSPORT HARDWARE &amp;</v>
          </cell>
          <cell r="C325">
            <v>0</v>
          </cell>
          <cell r="D325">
            <v>0</v>
          </cell>
        </row>
        <row r="326">
          <cell r="A326" t="str">
            <v>16387</v>
          </cell>
          <cell r="B326" t="str">
            <v>NT SERVER HARDWARE &amp; SOFTWARE</v>
          </cell>
          <cell r="C326">
            <v>0</v>
          </cell>
          <cell r="D326">
            <v>0</v>
          </cell>
        </row>
        <row r="327">
          <cell r="A327" t="str">
            <v>16388</v>
          </cell>
          <cell r="B327" t="str">
            <v>OVERHEAD ALLOCATION</v>
          </cell>
          <cell r="C327">
            <v>0</v>
          </cell>
          <cell r="D327">
            <v>0</v>
          </cell>
        </row>
        <row r="328">
          <cell r="A328" t="str">
            <v>16389</v>
          </cell>
          <cell r="B328" t="str">
            <v>SECURITY ACCESS</v>
          </cell>
          <cell r="C328">
            <v>0</v>
          </cell>
          <cell r="D328">
            <v>0</v>
          </cell>
        </row>
        <row r="329">
          <cell r="A329" t="str">
            <v>16390</v>
          </cell>
          <cell r="B329" t="str">
            <v>UNIX SERVER HARDWARE &amp; SOFTWA</v>
          </cell>
          <cell r="C329">
            <v>0</v>
          </cell>
          <cell r="D329">
            <v>0</v>
          </cell>
        </row>
        <row r="330">
          <cell r="A330" t="str">
            <v>163</v>
          </cell>
          <cell r="B330" t="str">
            <v>ACCOUNT TOTAL</v>
          </cell>
          <cell r="C330">
            <v>171.36</v>
          </cell>
          <cell r="D330">
            <v>171.36</v>
          </cell>
        </row>
        <row r="331">
          <cell r="A331" t="str">
            <v>16501</v>
          </cell>
          <cell r="B331" t="str">
            <v>PREPAID INSUR PROPERTY DAMAGE</v>
          </cell>
          <cell r="C331">
            <v>-368791.18</v>
          </cell>
          <cell r="D331">
            <v>1106373.54</v>
          </cell>
        </row>
        <row r="332">
          <cell r="A332" t="str">
            <v>16502</v>
          </cell>
          <cell r="B332" t="str">
            <v>PREP INSUR CRIME/BONDING</v>
          </cell>
          <cell r="C332">
            <v>11790</v>
          </cell>
          <cell r="D332">
            <v>11790</v>
          </cell>
        </row>
        <row r="333">
          <cell r="A333" t="str">
            <v>16503</v>
          </cell>
          <cell r="B333" t="str">
            <v>PREP INSUR TECO PLAZA PROPERT</v>
          </cell>
          <cell r="C333">
            <v>0</v>
          </cell>
          <cell r="D333">
            <v>0</v>
          </cell>
        </row>
        <row r="334">
          <cell r="A334" t="str">
            <v>16504</v>
          </cell>
          <cell r="B334" t="str">
            <v>PREP INSUR BLANKET ACCIDENT</v>
          </cell>
          <cell r="C334">
            <v>6157.27</v>
          </cell>
          <cell r="D334">
            <v>6696.94</v>
          </cell>
        </row>
        <row r="335">
          <cell r="A335" t="str">
            <v>16505</v>
          </cell>
          <cell r="B335" t="str">
            <v>PREP INSUR AUTO LIABILITY</v>
          </cell>
          <cell r="C335">
            <v>-16604.849999999999</v>
          </cell>
          <cell r="D335">
            <v>99628.97</v>
          </cell>
        </row>
        <row r="336">
          <cell r="A336" t="str">
            <v>16507</v>
          </cell>
          <cell r="B336" t="str">
            <v>PREP INSUR LONGSHORE COMP</v>
          </cell>
          <cell r="C336">
            <v>0</v>
          </cell>
          <cell r="D336">
            <v>0</v>
          </cell>
        </row>
        <row r="337">
          <cell r="A337" t="str">
            <v>16508</v>
          </cell>
          <cell r="B337" t="str">
            <v>PREP INSUR GENERAL LIABILITY</v>
          </cell>
          <cell r="C337">
            <v>-175967.44</v>
          </cell>
          <cell r="D337">
            <v>1055804.52</v>
          </cell>
        </row>
        <row r="338">
          <cell r="A338" t="str">
            <v>16509</v>
          </cell>
          <cell r="B338" t="str">
            <v>PREP INSUR WORKERS COMPENSATI</v>
          </cell>
          <cell r="C338">
            <v>-17223.830000000002</v>
          </cell>
          <cell r="D338">
            <v>89746.6</v>
          </cell>
        </row>
        <row r="339">
          <cell r="A339" t="str">
            <v>16510</v>
          </cell>
          <cell r="B339" t="str">
            <v>PREP INSUR FIDUCIARY</v>
          </cell>
          <cell r="C339">
            <v>0</v>
          </cell>
          <cell r="D339">
            <v>0</v>
          </cell>
        </row>
        <row r="340">
          <cell r="A340" t="str">
            <v>16511</v>
          </cell>
          <cell r="B340" t="str">
            <v>PREP INS-ERRORS &amp; OMISSIONS</v>
          </cell>
          <cell r="C340">
            <v>-731.05</v>
          </cell>
          <cell r="D340">
            <v>4386.3</v>
          </cell>
        </row>
        <row r="341">
          <cell r="A341" t="str">
            <v>16512</v>
          </cell>
          <cell r="B341" t="str">
            <v>PREPAID INS - DIRECTORS &amp; OFF</v>
          </cell>
          <cell r="C341">
            <v>-175233.44</v>
          </cell>
          <cell r="D341">
            <v>876167.2</v>
          </cell>
        </row>
        <row r="342">
          <cell r="A342" t="str">
            <v>16513</v>
          </cell>
          <cell r="B342" t="str">
            <v>PREPAID INS-OFFICERS UMBRELLA</v>
          </cell>
          <cell r="C342">
            <v>-355.22</v>
          </cell>
          <cell r="D342">
            <v>1420.88</v>
          </cell>
        </row>
        <row r="343">
          <cell r="A343" t="str">
            <v>16514</v>
          </cell>
          <cell r="B343" t="str">
            <v>PREP INSUR DIR &amp; OFFICER LIAB</v>
          </cell>
          <cell r="C343">
            <v>0</v>
          </cell>
          <cell r="D343">
            <v>0</v>
          </cell>
        </row>
        <row r="344">
          <cell r="A344" t="str">
            <v>16516</v>
          </cell>
          <cell r="B344" t="str">
            <v>TECO PLAZA INSURANCE BLDG</v>
          </cell>
          <cell r="C344">
            <v>0</v>
          </cell>
          <cell r="D344">
            <v>0</v>
          </cell>
        </row>
        <row r="345">
          <cell r="A345" t="str">
            <v>16518</v>
          </cell>
          <cell r="B345" t="str">
            <v>PREP INSUR SPECIAL RISK</v>
          </cell>
          <cell r="C345">
            <v>-470</v>
          </cell>
          <cell r="D345">
            <v>15516</v>
          </cell>
        </row>
        <row r="346">
          <cell r="A346" t="str">
            <v>16519</v>
          </cell>
          <cell r="B346" t="str">
            <v>PREPAID AMMONIA SUPPLY LINE</v>
          </cell>
          <cell r="C346">
            <v>108528.13</v>
          </cell>
          <cell r="D346">
            <v>142185.01</v>
          </cell>
        </row>
        <row r="347">
          <cell r="A347" t="str">
            <v>16550</v>
          </cell>
          <cell r="B347" t="str">
            <v>MISCELLANEOUS PREPAID ITEMS</v>
          </cell>
          <cell r="C347">
            <v>0</v>
          </cell>
          <cell r="D347">
            <v>0</v>
          </cell>
        </row>
        <row r="348">
          <cell r="A348" t="str">
            <v>16551</v>
          </cell>
          <cell r="B348" t="str">
            <v>PREPAID PENSION-QUALIFIED PLA</v>
          </cell>
          <cell r="C348">
            <v>0</v>
          </cell>
          <cell r="D348">
            <v>0</v>
          </cell>
        </row>
        <row r="349">
          <cell r="A349" t="str">
            <v>16552</v>
          </cell>
          <cell r="B349" t="str">
            <v>PREPAID WATER</v>
          </cell>
          <cell r="C349">
            <v>-1629.34</v>
          </cell>
          <cell r="D349">
            <v>285133.40999999997</v>
          </cell>
        </row>
        <row r="350">
          <cell r="A350" t="str">
            <v>16553</v>
          </cell>
          <cell r="B350" t="str">
            <v>SYNDICATED LINE OF CREDIT FAC</v>
          </cell>
          <cell r="C350">
            <v>-22466.66</v>
          </cell>
          <cell r="D350">
            <v>937665.54</v>
          </cell>
        </row>
        <row r="351">
          <cell r="A351" t="str">
            <v>16554</v>
          </cell>
          <cell r="B351" t="str">
            <v>A/R SECURITIZATION FACILITY F</v>
          </cell>
          <cell r="C351">
            <v>-28789.01</v>
          </cell>
          <cell r="D351">
            <v>3583.87</v>
          </cell>
        </row>
        <row r="352">
          <cell r="A352" t="str">
            <v>16560</v>
          </cell>
          <cell r="B352" t="str">
            <v>PREP INTEREST COMM PAPER</v>
          </cell>
          <cell r="C352">
            <v>0</v>
          </cell>
          <cell r="D352">
            <v>0</v>
          </cell>
        </row>
        <row r="353">
          <cell r="A353" t="str">
            <v>16570</v>
          </cell>
          <cell r="B353" t="str">
            <v>POLK UNIT#1 G.E. CONTRACT/GAS</v>
          </cell>
          <cell r="C353">
            <v>0</v>
          </cell>
          <cell r="D353">
            <v>0</v>
          </cell>
        </row>
        <row r="354">
          <cell r="A354" t="str">
            <v>16571</v>
          </cell>
          <cell r="B354" t="str">
            <v>LTSA PREPAID - POLK UNIT #1</v>
          </cell>
          <cell r="C354">
            <v>-402651</v>
          </cell>
          <cell r="D354">
            <v>1758789</v>
          </cell>
        </row>
        <row r="355">
          <cell r="A355" t="str">
            <v>16572</v>
          </cell>
          <cell r="B355" t="str">
            <v>CSA PREPAID - POLK UNIT #2</v>
          </cell>
          <cell r="C355">
            <v>323460.56</v>
          </cell>
          <cell r="D355">
            <v>0</v>
          </cell>
        </row>
        <row r="356">
          <cell r="A356" t="str">
            <v>16573</v>
          </cell>
          <cell r="B356" t="str">
            <v>CSA PREPAID - POLK UNIT #3</v>
          </cell>
          <cell r="C356">
            <v>270160</v>
          </cell>
          <cell r="D356">
            <v>170206.56</v>
          </cell>
        </row>
        <row r="357">
          <cell r="A357" t="str">
            <v>16580</v>
          </cell>
          <cell r="B357" t="str">
            <v>CSA PREPAID - BAYSIDE #1</v>
          </cell>
          <cell r="C357">
            <v>0</v>
          </cell>
          <cell r="D357">
            <v>0</v>
          </cell>
        </row>
        <row r="358">
          <cell r="A358" t="str">
            <v>16581</v>
          </cell>
          <cell r="B358" t="str">
            <v>CSA PREPAID - BAYSIDE #2</v>
          </cell>
          <cell r="C358">
            <v>43939.26</v>
          </cell>
          <cell r="D358">
            <v>43939.26</v>
          </cell>
        </row>
        <row r="359">
          <cell r="A359" t="str">
            <v>165</v>
          </cell>
          <cell r="B359" t="str">
            <v>ACCOUNT TOTAL</v>
          </cell>
          <cell r="C359">
            <v>-446877.8</v>
          </cell>
          <cell r="D359">
            <v>6609033.5999999996</v>
          </cell>
        </row>
        <row r="360">
          <cell r="A360" t="str">
            <v>17103</v>
          </cell>
          <cell r="B360" t="str">
            <v>INT REC</v>
          </cell>
          <cell r="C360">
            <v>-34707.949999999997</v>
          </cell>
          <cell r="D360">
            <v>-17097.53</v>
          </cell>
        </row>
        <row r="361">
          <cell r="A361" t="str">
            <v>17141</v>
          </cell>
          <cell r="B361" t="str">
            <v>INTEREST RECEIVABLE - RTO</v>
          </cell>
          <cell r="C361">
            <v>3842.5</v>
          </cell>
          <cell r="D361">
            <v>4060</v>
          </cell>
        </row>
        <row r="362">
          <cell r="A362" t="str">
            <v>171</v>
          </cell>
          <cell r="B362" t="str">
            <v>ACCOUNT TOTAL</v>
          </cell>
          <cell r="C362">
            <v>-30865.45</v>
          </cell>
          <cell r="D362">
            <v>-13037.53</v>
          </cell>
        </row>
        <row r="363">
          <cell r="A363" t="str">
            <v>17301</v>
          </cell>
          <cell r="B363" t="str">
            <v>ACCRUED UTILITY REVENUE</v>
          </cell>
          <cell r="C363">
            <v>-3020574</v>
          </cell>
          <cell r="D363">
            <v>33675413</v>
          </cell>
        </row>
        <row r="364">
          <cell r="A364" t="str">
            <v>17303</v>
          </cell>
          <cell r="B364" t="str">
            <v>GTE POLE ATTACHMENT ACCRUAL</v>
          </cell>
          <cell r="C364">
            <v>0</v>
          </cell>
          <cell r="D364">
            <v>381000</v>
          </cell>
        </row>
        <row r="365">
          <cell r="A365" t="str">
            <v>173</v>
          </cell>
          <cell r="B365" t="str">
            <v>ACCOUNT TOTAL</v>
          </cell>
          <cell r="C365">
            <v>-3020574</v>
          </cell>
          <cell r="D365">
            <v>34056413</v>
          </cell>
        </row>
        <row r="366">
          <cell r="A366" t="str">
            <v>17601</v>
          </cell>
          <cell r="B366" t="str">
            <v>DEF DR - DERIVATIVE ASSET - S</v>
          </cell>
          <cell r="C366">
            <v>-9413000</v>
          </cell>
          <cell r="D366">
            <v>45460660</v>
          </cell>
        </row>
        <row r="367">
          <cell r="A367" t="str">
            <v>17602</v>
          </cell>
          <cell r="B367" t="str">
            <v>DEF DR - REG DERIVATIVE ASSET</v>
          </cell>
          <cell r="C367">
            <v>0</v>
          </cell>
          <cell r="D367">
            <v>0</v>
          </cell>
        </row>
        <row r="368">
          <cell r="A368" t="str">
            <v>17603</v>
          </cell>
          <cell r="B368" t="str">
            <v>DEFERRED DEBIT - REGULATORY T</v>
          </cell>
          <cell r="C368">
            <v>-4422724.05</v>
          </cell>
          <cell r="D368">
            <v>18766803.079999998</v>
          </cell>
        </row>
        <row r="369">
          <cell r="A369" t="str">
            <v>17604</v>
          </cell>
          <cell r="B369" t="str">
            <v>DEF DR-DERIVATIVE ASSET-L/T</v>
          </cell>
          <cell r="C369">
            <v>-2052260</v>
          </cell>
          <cell r="D369">
            <v>3189510</v>
          </cell>
        </row>
        <row r="370">
          <cell r="A370" t="str">
            <v>17605</v>
          </cell>
          <cell r="B370" t="str">
            <v>DEF DR-REG DERIVATIVE ASSET -</v>
          </cell>
          <cell r="C370">
            <v>0</v>
          </cell>
          <cell r="D370">
            <v>0</v>
          </cell>
        </row>
        <row r="371">
          <cell r="A371" t="str">
            <v>176</v>
          </cell>
          <cell r="B371" t="str">
            <v>ACCOUNT TOTAL</v>
          </cell>
          <cell r="C371">
            <v>-15887984.050000001</v>
          </cell>
          <cell r="D371">
            <v>67416973.079999998</v>
          </cell>
        </row>
        <row r="372">
          <cell r="A372" t="str">
            <v>18109</v>
          </cell>
          <cell r="B372" t="str">
            <v>UNAM DEBT EXP 2007 BONDS</v>
          </cell>
          <cell r="C372">
            <v>0</v>
          </cell>
          <cell r="D372">
            <v>0</v>
          </cell>
        </row>
        <row r="373">
          <cell r="A373" t="str">
            <v>18127</v>
          </cell>
          <cell r="B373" t="str">
            <v>UNAM DEBT EXP 2021 REFUNDED B</v>
          </cell>
          <cell r="C373">
            <v>0</v>
          </cell>
          <cell r="D373">
            <v>0</v>
          </cell>
        </row>
        <row r="374">
          <cell r="A374" t="str">
            <v>18128</v>
          </cell>
          <cell r="B374" t="str">
            <v>UNAM DEBT EXP 2021 REFUNDED B</v>
          </cell>
          <cell r="C374">
            <v>0</v>
          </cell>
          <cell r="D374">
            <v>0</v>
          </cell>
        </row>
        <row r="375">
          <cell r="A375" t="str">
            <v>18129</v>
          </cell>
          <cell r="B375" t="str">
            <v>UNAM DEBT EXP 2022 REFUNDED B</v>
          </cell>
          <cell r="C375">
            <v>0</v>
          </cell>
          <cell r="D375">
            <v>0</v>
          </cell>
        </row>
        <row r="376">
          <cell r="A376" t="str">
            <v>18130</v>
          </cell>
          <cell r="B376" t="str">
            <v>UNAM DEBT EXP 2022 REFUNDED B</v>
          </cell>
          <cell r="C376">
            <v>0</v>
          </cell>
          <cell r="D376">
            <v>0</v>
          </cell>
        </row>
        <row r="377">
          <cell r="A377" t="str">
            <v>18131</v>
          </cell>
          <cell r="B377" t="str">
            <v>UNAM DEBT EXP 2025 BONDS</v>
          </cell>
          <cell r="C377">
            <v>-7095.15</v>
          </cell>
          <cell r="D377">
            <v>356000.31</v>
          </cell>
        </row>
        <row r="378">
          <cell r="A378" t="str">
            <v>18133</v>
          </cell>
          <cell r="B378" t="str">
            <v>UNAM DEBT EXP 2022 BONDS</v>
          </cell>
          <cell r="C378">
            <v>0</v>
          </cell>
          <cell r="D378">
            <v>0</v>
          </cell>
        </row>
        <row r="379">
          <cell r="A379" t="str">
            <v>18136</v>
          </cell>
          <cell r="B379" t="str">
            <v>UNAM DEBT EXP 2020 BONDS</v>
          </cell>
          <cell r="C379">
            <v>-3212.47</v>
          </cell>
          <cell r="D379">
            <v>197390.04</v>
          </cell>
        </row>
        <row r="380">
          <cell r="A380" t="str">
            <v>18137</v>
          </cell>
          <cell r="B380" t="str">
            <v>UNAM DEBT EXP 2030 BONDS</v>
          </cell>
          <cell r="C380">
            <v>-1780.13</v>
          </cell>
          <cell r="D380">
            <v>533148.6</v>
          </cell>
        </row>
        <row r="381">
          <cell r="A381" t="str">
            <v>18139</v>
          </cell>
          <cell r="B381" t="str">
            <v>UNAM DEBT EXP 2018 BONDS</v>
          </cell>
          <cell r="C381">
            <v>-7560.67</v>
          </cell>
          <cell r="D381">
            <v>296950.88</v>
          </cell>
        </row>
        <row r="382">
          <cell r="A382" t="str">
            <v>18141</v>
          </cell>
          <cell r="B382" t="str">
            <v>UNAM DEBT EXP 2034 BONDS</v>
          </cell>
          <cell r="C382">
            <v>-2230.71</v>
          </cell>
          <cell r="D382">
            <v>774057.98</v>
          </cell>
        </row>
        <row r="383">
          <cell r="A383" t="str">
            <v>18143</v>
          </cell>
          <cell r="B383" t="str">
            <v>UNAM DEBT EXP 2003 BONDS</v>
          </cell>
          <cell r="C383">
            <v>0</v>
          </cell>
          <cell r="D383">
            <v>0</v>
          </cell>
        </row>
        <row r="384">
          <cell r="A384" t="str">
            <v>18144</v>
          </cell>
          <cell r="B384" t="str">
            <v>UNAM DEBT EXP 2001 BONDS.</v>
          </cell>
          <cell r="C384">
            <v>0</v>
          </cell>
          <cell r="D384">
            <v>0</v>
          </cell>
        </row>
        <row r="385">
          <cell r="A385" t="str">
            <v>18145</v>
          </cell>
          <cell r="B385" t="str">
            <v>UNAM DEBT EXP 2002 BONDS</v>
          </cell>
          <cell r="C385">
            <v>0</v>
          </cell>
          <cell r="D385">
            <v>0</v>
          </cell>
        </row>
        <row r="386">
          <cell r="A386" t="str">
            <v>18146</v>
          </cell>
          <cell r="B386" t="str">
            <v>UNAM DEBT EXP - 2012 BONDS</v>
          </cell>
          <cell r="C386">
            <v>-11405.55</v>
          </cell>
          <cell r="D386">
            <v>887351.28</v>
          </cell>
        </row>
        <row r="387">
          <cell r="A387" t="str">
            <v>18147</v>
          </cell>
          <cell r="B387" t="str">
            <v>UNAM FEES &amp; EXPENSES - 2013 B</v>
          </cell>
          <cell r="C387">
            <v>-4422.05</v>
          </cell>
          <cell r="D387">
            <v>411251.03</v>
          </cell>
        </row>
        <row r="388">
          <cell r="A388" t="str">
            <v>18148</v>
          </cell>
          <cell r="B388" t="str">
            <v>UNAM FEES AND EXPENSES - 2023</v>
          </cell>
          <cell r="C388">
            <v>-3340.78</v>
          </cell>
          <cell r="D388">
            <v>711586.11</v>
          </cell>
        </row>
        <row r="389">
          <cell r="A389" t="str">
            <v>18149</v>
          </cell>
          <cell r="B389" t="str">
            <v>UNAM FEES &amp; EXPENSES - 2012 B</v>
          </cell>
          <cell r="C389">
            <v>-112812.3</v>
          </cell>
          <cell r="D389">
            <v>8964811.7899999991</v>
          </cell>
        </row>
        <row r="390">
          <cell r="A390" t="str">
            <v>18150</v>
          </cell>
          <cell r="B390" t="str">
            <v>UNAM FEES &amp; EXPENSES - 2007 B</v>
          </cell>
          <cell r="C390">
            <v>-14185.2</v>
          </cell>
          <cell r="D390">
            <v>276141.39</v>
          </cell>
        </row>
        <row r="391">
          <cell r="A391" t="str">
            <v>18151</v>
          </cell>
          <cell r="B391" t="str">
            <v>UNAM FEES &amp; EXPENSES - 2016 S</v>
          </cell>
          <cell r="C391">
            <v>-12467.89</v>
          </cell>
          <cell r="D391">
            <v>1537706.74</v>
          </cell>
        </row>
        <row r="392">
          <cell r="A392" t="str">
            <v>18152</v>
          </cell>
          <cell r="B392" t="str">
            <v>UNAM DEBT EXP BONDS TO BE ISS</v>
          </cell>
          <cell r="C392">
            <v>37510.370000000003</v>
          </cell>
          <cell r="D392">
            <v>52901.87</v>
          </cell>
        </row>
        <row r="393">
          <cell r="A393" t="str">
            <v>181</v>
          </cell>
          <cell r="B393" t="str">
            <v>ACCOUNT TOTAL</v>
          </cell>
          <cell r="C393">
            <v>-143002.53</v>
          </cell>
          <cell r="D393">
            <v>14999298.02</v>
          </cell>
        </row>
        <row r="394">
          <cell r="A394" t="str">
            <v>18201</v>
          </cell>
          <cell r="B394" t="str">
            <v>ARO REGULATORY ASSET</v>
          </cell>
          <cell r="C394">
            <v>2682971.8400000017</v>
          </cell>
          <cell r="D394">
            <v>2929630.8100000005</v>
          </cell>
        </row>
        <row r="395">
          <cell r="A395" t="str">
            <v>18230</v>
          </cell>
          <cell r="B395" t="str">
            <v>OTHER REG ASSET-FAS109 INC TA</v>
          </cell>
          <cell r="C395">
            <v>-318248</v>
          </cell>
          <cell r="D395">
            <v>55287780.799999997</v>
          </cell>
        </row>
        <row r="396">
          <cell r="A396" t="str">
            <v>18231</v>
          </cell>
          <cell r="B396" t="str">
            <v>DEFERRED DEBIT - REGULATORY T</v>
          </cell>
          <cell r="C396">
            <v>0</v>
          </cell>
          <cell r="D396">
            <v>0</v>
          </cell>
        </row>
        <row r="397">
          <cell r="A397" t="str">
            <v>18232</v>
          </cell>
          <cell r="B397" t="str">
            <v>DEFERRED DEBIT CONSERVATION</v>
          </cell>
          <cell r="C397">
            <v>0</v>
          </cell>
          <cell r="D397">
            <v>0</v>
          </cell>
        </row>
        <row r="398">
          <cell r="A398" t="str">
            <v>18233</v>
          </cell>
          <cell r="B398" t="str">
            <v>DEFERRED DEBIT FUEL - RETAIL</v>
          </cell>
          <cell r="C398">
            <v>25215879</v>
          </cell>
          <cell r="D398">
            <v>254173057.80000001</v>
          </cell>
        </row>
        <row r="399">
          <cell r="A399" t="str">
            <v>18234</v>
          </cell>
          <cell r="B399" t="str">
            <v>DEFERRED DEBIT CAPACITY</v>
          </cell>
          <cell r="C399">
            <v>-193287</v>
          </cell>
          <cell r="D399">
            <v>1114118</v>
          </cell>
        </row>
        <row r="400">
          <cell r="A400" t="str">
            <v>18235</v>
          </cell>
          <cell r="B400" t="str">
            <v>DEFERRED DEBIT FUEL-WHOLESALE</v>
          </cell>
          <cell r="C400">
            <v>364321</v>
          </cell>
          <cell r="D400">
            <v>8479123</v>
          </cell>
        </row>
        <row r="401">
          <cell r="A401" t="str">
            <v>18236</v>
          </cell>
          <cell r="B401" t="str">
            <v>UNAMORTIZED PEABODY BUYOUT</v>
          </cell>
          <cell r="C401">
            <v>0</v>
          </cell>
          <cell r="D401">
            <v>0</v>
          </cell>
        </row>
        <row r="402">
          <cell r="A402" t="str">
            <v>18237</v>
          </cell>
          <cell r="B402" t="str">
            <v>DEFERRED DEBIT - REGULATORY D</v>
          </cell>
          <cell r="C402">
            <v>0</v>
          </cell>
          <cell r="D402">
            <v>0</v>
          </cell>
        </row>
        <row r="403">
          <cell r="A403" t="str">
            <v>18238</v>
          </cell>
          <cell r="B403" t="str">
            <v>DEF DR ECRC</v>
          </cell>
          <cell r="C403">
            <v>0</v>
          </cell>
          <cell r="D403">
            <v>0</v>
          </cell>
        </row>
        <row r="404">
          <cell r="A404" t="str">
            <v>18241</v>
          </cell>
          <cell r="B404" t="str">
            <v>DEF INT 2011-14 BONDS</v>
          </cell>
          <cell r="C404">
            <v>-19430</v>
          </cell>
          <cell r="D404">
            <v>1847257</v>
          </cell>
        </row>
        <row r="405">
          <cell r="A405" t="str">
            <v>18242</v>
          </cell>
          <cell r="B405" t="str">
            <v>DEF INT 2001 BONDS</v>
          </cell>
          <cell r="C405">
            <v>0</v>
          </cell>
          <cell r="D405">
            <v>0</v>
          </cell>
        </row>
        <row r="406">
          <cell r="A406" t="str">
            <v>18243</v>
          </cell>
          <cell r="B406" t="str">
            <v>DEF INT 2011 BONDS</v>
          </cell>
          <cell r="C406">
            <v>-6780.96</v>
          </cell>
          <cell r="D406">
            <v>392121.11</v>
          </cell>
        </row>
        <row r="407">
          <cell r="A407" t="str">
            <v>18244</v>
          </cell>
          <cell r="B407" t="str">
            <v>DEF INT 2012 BONDS</v>
          </cell>
          <cell r="C407">
            <v>-35611.129999999997</v>
          </cell>
          <cell r="D407">
            <v>2374309.89</v>
          </cell>
        </row>
        <row r="408">
          <cell r="A408" t="str">
            <v>18245</v>
          </cell>
          <cell r="B408" t="str">
            <v>DEF INT 2002 BONDS</v>
          </cell>
          <cell r="C408">
            <v>0</v>
          </cell>
          <cell r="D408">
            <v>0</v>
          </cell>
        </row>
        <row r="409">
          <cell r="A409" t="str">
            <v>18246</v>
          </cell>
          <cell r="B409" t="str">
            <v>DEF. PUT OPTION 2011 BONDS</v>
          </cell>
          <cell r="C409">
            <v>0</v>
          </cell>
          <cell r="D409">
            <v>0</v>
          </cell>
        </row>
        <row r="410">
          <cell r="A410" t="str">
            <v>18251</v>
          </cell>
          <cell r="B410" t="str">
            <v>RESIDENTIAL LOAD MANAGEMENT</v>
          </cell>
          <cell r="C410">
            <v>-99702.43</v>
          </cell>
          <cell r="D410">
            <v>2216582.52</v>
          </cell>
        </row>
        <row r="411">
          <cell r="A411" t="str">
            <v>18252</v>
          </cell>
          <cell r="B411" t="str">
            <v>COMM-INDUST LOAD MGT</v>
          </cell>
          <cell r="C411">
            <v>-141</v>
          </cell>
          <cell r="D411">
            <v>6310.8</v>
          </cell>
        </row>
        <row r="412">
          <cell r="A412" t="str">
            <v>18261</v>
          </cell>
          <cell r="B412" t="str">
            <v>RATE CASE EXPENSE</v>
          </cell>
          <cell r="C412">
            <v>0</v>
          </cell>
          <cell r="D412">
            <v>0</v>
          </cell>
        </row>
        <row r="413">
          <cell r="A413" t="str">
            <v>18271</v>
          </cell>
          <cell r="B413" t="str">
            <v>DEF AERIAL SURVEY DEBIT</v>
          </cell>
          <cell r="C413">
            <v>0</v>
          </cell>
          <cell r="D413">
            <v>0</v>
          </cell>
        </row>
        <row r="414">
          <cell r="A414" t="str">
            <v>18280</v>
          </cell>
          <cell r="B414" t="str">
            <v>UNAM LOSS-PUT OPT 2011 BONDS</v>
          </cell>
          <cell r="C414">
            <v>-3780.16</v>
          </cell>
          <cell r="D414">
            <v>251255</v>
          </cell>
        </row>
        <row r="415">
          <cell r="A415" t="str">
            <v>18283</v>
          </cell>
          <cell r="B415" t="str">
            <v>UNAMORTIZED LOSS - 2022 FIRST</v>
          </cell>
          <cell r="C415">
            <v>-17654.330000000002</v>
          </cell>
          <cell r="D415">
            <v>3566177.39</v>
          </cell>
        </row>
        <row r="416">
          <cell r="A416" t="str">
            <v>18284</v>
          </cell>
          <cell r="B416" t="str">
            <v>UNAMORTIZED LOSS 2022 BONDS</v>
          </cell>
          <cell r="C416">
            <v>-15689.13</v>
          </cell>
          <cell r="D416">
            <v>3075068.98</v>
          </cell>
        </row>
        <row r="417">
          <cell r="A417" t="str">
            <v>18285</v>
          </cell>
          <cell r="B417" t="str">
            <v>UNAMORTIZED LOSS 2022 BONDS</v>
          </cell>
          <cell r="C417">
            <v>-3932.13</v>
          </cell>
          <cell r="D417">
            <v>770696.58</v>
          </cell>
        </row>
        <row r="418">
          <cell r="A418" t="str">
            <v>18286</v>
          </cell>
          <cell r="B418" t="str">
            <v>UNAMORTIZED LOSS 2007 BONDS</v>
          </cell>
          <cell r="C418">
            <v>-853</v>
          </cell>
          <cell r="D418">
            <v>11527.56</v>
          </cell>
        </row>
        <row r="419">
          <cell r="A419" t="str">
            <v>18287</v>
          </cell>
          <cell r="B419" t="str">
            <v>UNAMORTIZED LOSS 2021 BONDS</v>
          </cell>
          <cell r="C419">
            <v>-467.85</v>
          </cell>
          <cell r="D419">
            <v>87489.56</v>
          </cell>
        </row>
        <row r="420">
          <cell r="A420" t="str">
            <v>18288</v>
          </cell>
          <cell r="B420" t="str">
            <v>UNAMORTIZED LOSS 2021 BONDS</v>
          </cell>
          <cell r="C420">
            <v>-3266.81</v>
          </cell>
          <cell r="D420">
            <v>610893.93000000005</v>
          </cell>
        </row>
        <row r="421">
          <cell r="A421" t="str">
            <v>18289</v>
          </cell>
          <cell r="B421" t="str">
            <v>UNAMORTIZED LOSS 2004 BONDS</v>
          </cell>
          <cell r="C421">
            <v>0</v>
          </cell>
          <cell r="D421">
            <v>0</v>
          </cell>
        </row>
        <row r="422">
          <cell r="A422" t="str">
            <v>18290</v>
          </cell>
          <cell r="B422" t="str">
            <v>UNAMORTIZED LOSS 2011 BONDS.</v>
          </cell>
          <cell r="C422">
            <v>-2329</v>
          </cell>
          <cell r="D422">
            <v>136734.39000000001</v>
          </cell>
        </row>
        <row r="423">
          <cell r="A423" t="str">
            <v>18291</v>
          </cell>
          <cell r="B423" t="str">
            <v>UNAMORTIZED LOSS 2012 BONDS</v>
          </cell>
          <cell r="C423">
            <v>-5913.71</v>
          </cell>
          <cell r="D423">
            <v>394286.27</v>
          </cell>
        </row>
        <row r="424">
          <cell r="A424" t="str">
            <v>18292</v>
          </cell>
          <cell r="B424" t="str">
            <v>UNAMORTIZED LOSS 2005 BONDS</v>
          </cell>
          <cell r="C424">
            <v>-1109.92</v>
          </cell>
          <cell r="D424">
            <v>0</v>
          </cell>
        </row>
        <row r="425">
          <cell r="A425" t="str">
            <v>18293</v>
          </cell>
          <cell r="B425" t="str">
            <v>UNAMORTIZED LOSS 2001 BONDS.</v>
          </cell>
          <cell r="C425">
            <v>0</v>
          </cell>
          <cell r="D425">
            <v>0</v>
          </cell>
        </row>
        <row r="426">
          <cell r="A426" t="str">
            <v>18294</v>
          </cell>
          <cell r="B426" t="str">
            <v>UNAMORTIZED LOSS 2011 BONDS</v>
          </cell>
          <cell r="C426">
            <v>-2557.67</v>
          </cell>
          <cell r="D426">
            <v>153241.68</v>
          </cell>
        </row>
        <row r="427">
          <cell r="A427" t="str">
            <v>18295</v>
          </cell>
          <cell r="B427" t="str">
            <v>UNAMORTIZED LOSS 2012 BONDS</v>
          </cell>
          <cell r="C427">
            <v>-8482.02</v>
          </cell>
          <cell r="D427">
            <v>565526.12</v>
          </cell>
        </row>
        <row r="428">
          <cell r="A428" t="str">
            <v>18296</v>
          </cell>
          <cell r="B428" t="str">
            <v>UNAMORTIZED LOSS 2002 BONDS.</v>
          </cell>
          <cell r="C428">
            <v>0</v>
          </cell>
          <cell r="D428">
            <v>0</v>
          </cell>
        </row>
        <row r="429">
          <cell r="A429" t="str">
            <v>18297</v>
          </cell>
          <cell r="B429" t="str">
            <v>UNAM LOSS-PUT OPT 2012 BONDS</v>
          </cell>
          <cell r="C429">
            <v>-132123.9</v>
          </cell>
          <cell r="D429">
            <v>10499430.210000001</v>
          </cell>
        </row>
        <row r="430">
          <cell r="A430" t="str">
            <v>18298</v>
          </cell>
          <cell r="B430" t="str">
            <v>UNAMORTIZED LOSS 2003 BONDS.</v>
          </cell>
          <cell r="C430">
            <v>0</v>
          </cell>
          <cell r="D430">
            <v>0</v>
          </cell>
        </row>
        <row r="431">
          <cell r="A431" t="str">
            <v>18299</v>
          </cell>
          <cell r="B431" t="str">
            <v>UNAMORTIZED LOSS 2011-14 BOND</v>
          </cell>
          <cell r="C431">
            <v>-18251.22</v>
          </cell>
          <cell r="D431">
            <v>1757774.78</v>
          </cell>
        </row>
        <row r="432">
          <cell r="A432" t="str">
            <v>182</v>
          </cell>
          <cell r="B432" t="str">
            <v>ACCOUNT TOTAL</v>
          </cell>
          <cell r="C432">
            <v>27373560.470000006</v>
          </cell>
          <cell r="D432">
            <v>350700394.17999995</v>
          </cell>
        </row>
        <row r="433">
          <cell r="A433" t="str">
            <v>18304</v>
          </cell>
          <cell r="B433" t="str">
            <v>GANNON 5 TURBINE SPARE PARTS</v>
          </cell>
          <cell r="C433">
            <v>0</v>
          </cell>
          <cell r="D433">
            <v>0</v>
          </cell>
        </row>
        <row r="434">
          <cell r="A434" t="str">
            <v>18305</v>
          </cell>
          <cell r="B434" t="str">
            <v>BB DISSOLVED OXYGEN STUDY</v>
          </cell>
          <cell r="C434">
            <v>71190.91</v>
          </cell>
          <cell r="D434">
            <v>893699.36</v>
          </cell>
        </row>
        <row r="435">
          <cell r="A435" t="str">
            <v>18306</v>
          </cell>
          <cell r="B435" t="str">
            <v>CALL CENTER IVR PROJECT</v>
          </cell>
          <cell r="C435">
            <v>0</v>
          </cell>
          <cell r="D435">
            <v>0</v>
          </cell>
        </row>
        <row r="436">
          <cell r="A436" t="str">
            <v>18307</v>
          </cell>
          <cell r="B436" t="str">
            <v>CIRC 230005 &amp; 230021 OPERATIO</v>
          </cell>
          <cell r="C436">
            <v>0</v>
          </cell>
          <cell r="D436">
            <v>0</v>
          </cell>
        </row>
        <row r="437">
          <cell r="A437" t="str">
            <v>18308</v>
          </cell>
          <cell r="B437" t="str">
            <v>BIG BEND CONSENT DECREE PLANN</v>
          </cell>
          <cell r="C437">
            <v>0</v>
          </cell>
          <cell r="D437">
            <v>0</v>
          </cell>
        </row>
        <row r="438">
          <cell r="A438" t="str">
            <v>18309</v>
          </cell>
          <cell r="B438" t="str">
            <v>BIG BEND BALANCE OF PLANT STU</v>
          </cell>
          <cell r="C438">
            <v>1883.2</v>
          </cell>
          <cell r="D438">
            <v>546765.06999999995</v>
          </cell>
        </row>
        <row r="439">
          <cell r="A439" t="str">
            <v>18310</v>
          </cell>
          <cell r="B439" t="str">
            <v>BB SLAG POND SEEPAGE STUDY</v>
          </cell>
          <cell r="C439">
            <v>0</v>
          </cell>
          <cell r="D439">
            <v>-303.18</v>
          </cell>
        </row>
        <row r="440">
          <cell r="A440" t="str">
            <v>18311</v>
          </cell>
          <cell r="B440" t="str">
            <v>BB1 HP TURBINE FAILURE</v>
          </cell>
          <cell r="C440">
            <v>0</v>
          </cell>
          <cell r="D440">
            <v>0</v>
          </cell>
        </row>
        <row r="441">
          <cell r="A441" t="str">
            <v>18312</v>
          </cell>
          <cell r="B441" t="str">
            <v>GENERATION EXPANSION STUDY</v>
          </cell>
          <cell r="C441">
            <v>0</v>
          </cell>
          <cell r="D441">
            <v>750.41</v>
          </cell>
        </row>
        <row r="442">
          <cell r="A442" t="str">
            <v>18313</v>
          </cell>
          <cell r="B442" t="str">
            <v>BB 1-3 SCR STUDY</v>
          </cell>
          <cell r="C442">
            <v>0</v>
          </cell>
          <cell r="D442">
            <v>98.76</v>
          </cell>
        </row>
        <row r="443">
          <cell r="A443" t="str">
            <v>18314</v>
          </cell>
          <cell r="B443" t="str">
            <v>BB MATERIAL CONTAINMENT &amp; DUS</v>
          </cell>
          <cell r="C443">
            <v>0</v>
          </cell>
          <cell r="D443">
            <v>14360</v>
          </cell>
        </row>
        <row r="444">
          <cell r="A444" t="str">
            <v>18315</v>
          </cell>
          <cell r="B444" t="str">
            <v>BB SLEW BEARING REPLACEMENT S</v>
          </cell>
          <cell r="C444">
            <v>0</v>
          </cell>
          <cell r="D444">
            <v>0</v>
          </cell>
        </row>
        <row r="445">
          <cell r="A445" t="str">
            <v>18317</v>
          </cell>
          <cell r="B445" t="str">
            <v>POLK COS HYDROLYSIS PATENT</v>
          </cell>
          <cell r="C445">
            <v>0</v>
          </cell>
          <cell r="D445">
            <v>0</v>
          </cell>
        </row>
        <row r="446">
          <cell r="A446" t="str">
            <v>18318</v>
          </cell>
          <cell r="B446" t="str">
            <v>BB/BAYSIDE 316 STUDY</v>
          </cell>
          <cell r="C446">
            <v>0</v>
          </cell>
          <cell r="D446">
            <v>0</v>
          </cell>
        </row>
        <row r="447">
          <cell r="A447" t="str">
            <v>18331</v>
          </cell>
          <cell r="B447" t="str">
            <v>BB FGD AVAIL EFFICIENCY</v>
          </cell>
          <cell r="C447">
            <v>0</v>
          </cell>
          <cell r="D447">
            <v>0</v>
          </cell>
        </row>
        <row r="448">
          <cell r="A448" t="str">
            <v>18332</v>
          </cell>
          <cell r="B448" t="str">
            <v>BB PARTICIP BACT ANALYSIS</v>
          </cell>
          <cell r="C448">
            <v>0</v>
          </cell>
          <cell r="D448">
            <v>0</v>
          </cell>
        </row>
        <row r="449">
          <cell r="A449" t="str">
            <v>18333</v>
          </cell>
          <cell r="B449" t="str">
            <v>BB NOS REDUCTION STUDY</v>
          </cell>
          <cell r="C449">
            <v>0</v>
          </cell>
          <cell r="D449">
            <v>0</v>
          </cell>
        </row>
        <row r="450">
          <cell r="A450" t="str">
            <v>18335</v>
          </cell>
          <cell r="B450" t="str">
            <v>POLK RESERVOIR TREATMENT PROJ</v>
          </cell>
          <cell r="C450">
            <v>0</v>
          </cell>
          <cell r="D450">
            <v>0</v>
          </cell>
        </row>
        <row r="451">
          <cell r="A451" t="str">
            <v>18337</v>
          </cell>
          <cell r="B451" t="str">
            <v>DAVIS ISLAND UNDERGROUND STUD</v>
          </cell>
          <cell r="C451">
            <v>0</v>
          </cell>
          <cell r="D451">
            <v>0</v>
          </cell>
        </row>
        <row r="452">
          <cell r="A452" t="str">
            <v>18338</v>
          </cell>
          <cell r="B452" t="str">
            <v>POLK POWER - AIR PLANT STUDY</v>
          </cell>
          <cell r="C452">
            <v>0</v>
          </cell>
          <cell r="D452">
            <v>0</v>
          </cell>
        </row>
        <row r="453">
          <cell r="A453" t="str">
            <v>18339</v>
          </cell>
          <cell r="B453" t="str">
            <v>POLK POWER STATION UNIT 1 ROT</v>
          </cell>
          <cell r="C453">
            <v>0</v>
          </cell>
          <cell r="D453">
            <v>0</v>
          </cell>
        </row>
        <row r="454">
          <cell r="A454" t="str">
            <v>18340</v>
          </cell>
          <cell r="B454" t="str">
            <v>PPS FIELD SUPPORT FOR UNIT 1</v>
          </cell>
          <cell r="C454">
            <v>0</v>
          </cell>
          <cell r="D454">
            <v>0</v>
          </cell>
        </row>
        <row r="455">
          <cell r="A455" t="str">
            <v>18341</v>
          </cell>
          <cell r="B455" t="str">
            <v>BB3 BOILER FAILURE</v>
          </cell>
          <cell r="C455">
            <v>0</v>
          </cell>
          <cell r="D455">
            <v>0</v>
          </cell>
        </row>
        <row r="456">
          <cell r="A456" t="str">
            <v>18342</v>
          </cell>
          <cell r="B456" t="str">
            <v>PBX GATEWAY &amp; REMOTE PHONE EX</v>
          </cell>
          <cell r="C456">
            <v>0</v>
          </cell>
          <cell r="D456">
            <v>0</v>
          </cell>
        </row>
        <row r="457">
          <cell r="A457" t="str">
            <v>18343</v>
          </cell>
          <cell r="B457" t="str">
            <v>BB3 BOILER TUBE UT READING/AN</v>
          </cell>
          <cell r="C457">
            <v>0</v>
          </cell>
          <cell r="D457">
            <v>80224.009999999995</v>
          </cell>
        </row>
        <row r="458">
          <cell r="A458" t="str">
            <v>18367</v>
          </cell>
          <cell r="B458" t="str">
            <v>BIG BEND COMPREHENSIVE ENVIRO</v>
          </cell>
          <cell r="C458">
            <v>0</v>
          </cell>
          <cell r="D458">
            <v>0</v>
          </cell>
        </row>
        <row r="459">
          <cell r="A459" t="str">
            <v>18369</v>
          </cell>
          <cell r="B459" t="str">
            <v>POWER PLANT STUDY ACCOUNT</v>
          </cell>
          <cell r="C459">
            <v>0</v>
          </cell>
          <cell r="D459">
            <v>0</v>
          </cell>
        </row>
        <row r="460">
          <cell r="A460" t="str">
            <v>183</v>
          </cell>
          <cell r="B460" t="str">
            <v>ACCOUNT TOTAL</v>
          </cell>
          <cell r="C460">
            <v>73074.11</v>
          </cell>
          <cell r="D460">
            <v>1535594.43</v>
          </cell>
        </row>
        <row r="461">
          <cell r="A461" t="str">
            <v>18401</v>
          </cell>
          <cell r="B461" t="str">
            <v>CLEARING ACCOUNT LIGHT VEHICL</v>
          </cell>
          <cell r="C461">
            <v>-233004.28</v>
          </cell>
          <cell r="D461">
            <v>27254.14</v>
          </cell>
        </row>
        <row r="462">
          <cell r="A462" t="str">
            <v>18402</v>
          </cell>
          <cell r="B462" t="str">
            <v>CLEARING ACCOUNT MEDIUM VEHIC</v>
          </cell>
          <cell r="C462">
            <v>-14665.58</v>
          </cell>
          <cell r="D462">
            <v>-10740.17</v>
          </cell>
        </row>
        <row r="463">
          <cell r="A463" t="str">
            <v>18403</v>
          </cell>
          <cell r="B463" t="str">
            <v>CLEARING ACCOUNT HEAVY VEHICL</v>
          </cell>
          <cell r="C463">
            <v>249882.64</v>
          </cell>
          <cell r="D463">
            <v>61359.68</v>
          </cell>
        </row>
        <row r="464">
          <cell r="A464" t="str">
            <v>18405</v>
          </cell>
          <cell r="B464" t="str">
            <v>SMALL TOOLS DEFAULT / JE 5021</v>
          </cell>
          <cell r="C464">
            <v>1026.03</v>
          </cell>
          <cell r="D464">
            <v>7297.89</v>
          </cell>
        </row>
        <row r="465">
          <cell r="A465" t="str">
            <v>18409</v>
          </cell>
          <cell r="B465" t="str">
            <v>MEDIUM VEHICLE DIRECT EXPENSE</v>
          </cell>
          <cell r="C465">
            <v>0</v>
          </cell>
          <cell r="D465">
            <v>0</v>
          </cell>
        </row>
        <row r="466">
          <cell r="A466" t="str">
            <v>18410</v>
          </cell>
          <cell r="B466" t="str">
            <v>LIGHT VEHICLE DIRECT EXPENSES</v>
          </cell>
          <cell r="C466">
            <v>70.489999999999995</v>
          </cell>
          <cell r="D466">
            <v>393.5</v>
          </cell>
        </row>
        <row r="467">
          <cell r="A467" t="str">
            <v>18411</v>
          </cell>
          <cell r="B467" t="str">
            <v>HEAVY VEHICLE DIRECT EXPENSES</v>
          </cell>
          <cell r="C467">
            <v>78</v>
          </cell>
          <cell r="D467">
            <v>78</v>
          </cell>
        </row>
        <row r="468">
          <cell r="A468" t="str">
            <v>18412</v>
          </cell>
          <cell r="B468" t="str">
            <v>HEAVY VEHICLE ASSOCIATED EQUI</v>
          </cell>
          <cell r="C468">
            <v>0</v>
          </cell>
          <cell r="D468">
            <v>0</v>
          </cell>
        </row>
        <row r="469">
          <cell r="A469" t="str">
            <v>18413</v>
          </cell>
          <cell r="B469" t="str">
            <v>LIGHT-MEDIUM-HEAVY VEHICLE AD</v>
          </cell>
          <cell r="C469">
            <v>-330.79</v>
          </cell>
          <cell r="D469">
            <v>1031.1600000000001</v>
          </cell>
        </row>
        <row r="470">
          <cell r="A470" t="str">
            <v>18414</v>
          </cell>
          <cell r="B470" t="str">
            <v>VEHICLE GASOLINE, OIL, LUBRIC</v>
          </cell>
          <cell r="C470">
            <v>0</v>
          </cell>
          <cell r="D470">
            <v>0</v>
          </cell>
        </row>
        <row r="471">
          <cell r="A471" t="str">
            <v>18415</v>
          </cell>
          <cell r="B471" t="str">
            <v>CONSTRUCTION/AGRICULTURAL EQU</v>
          </cell>
          <cell r="C471">
            <v>0</v>
          </cell>
          <cell r="D471">
            <v>2689.74</v>
          </cell>
        </row>
        <row r="472">
          <cell r="A472" t="str">
            <v>18416</v>
          </cell>
          <cell r="B472" t="str">
            <v>VEHICLE FUEL - DIESEL</v>
          </cell>
          <cell r="C472">
            <v>0</v>
          </cell>
          <cell r="D472">
            <v>0</v>
          </cell>
        </row>
        <row r="473">
          <cell r="A473" t="str">
            <v>18417</v>
          </cell>
          <cell r="B473" t="str">
            <v>PRODUCTION COAL HANDLING EQUI</v>
          </cell>
          <cell r="C473">
            <v>0</v>
          </cell>
          <cell r="D473">
            <v>0</v>
          </cell>
        </row>
        <row r="474">
          <cell r="A474" t="str">
            <v>18418</v>
          </cell>
          <cell r="B474" t="str">
            <v>TRAILERS</v>
          </cell>
          <cell r="C474">
            <v>0</v>
          </cell>
          <cell r="D474">
            <v>1540.05</v>
          </cell>
        </row>
        <row r="475">
          <cell r="A475" t="str">
            <v>18419</v>
          </cell>
          <cell r="B475" t="str">
            <v>MISC. NON-FLEET RELATED SERVI</v>
          </cell>
          <cell r="C475">
            <v>0</v>
          </cell>
          <cell r="D475">
            <v>0</v>
          </cell>
        </row>
        <row r="476">
          <cell r="A476" t="str">
            <v>18420</v>
          </cell>
          <cell r="B476" t="str">
            <v>SM TOOL PURCH (0-$500)</v>
          </cell>
          <cell r="C476">
            <v>0</v>
          </cell>
          <cell r="D476">
            <v>0</v>
          </cell>
        </row>
        <row r="477">
          <cell r="A477" t="str">
            <v>18421</v>
          </cell>
          <cell r="B477" t="str">
            <v>PROD SM TOOLS CLEARING-NON-PE</v>
          </cell>
          <cell r="C477">
            <v>35745.64</v>
          </cell>
          <cell r="D477">
            <v>1958703.25</v>
          </cell>
        </row>
        <row r="478">
          <cell r="A478" t="str">
            <v>18422</v>
          </cell>
          <cell r="B478" t="str">
            <v>PROD SM HAND TOOLS CLEARING P</v>
          </cell>
          <cell r="C478">
            <v>5040.25</v>
          </cell>
          <cell r="D478">
            <v>521991.13</v>
          </cell>
        </row>
        <row r="479">
          <cell r="A479" t="str">
            <v>18423</v>
          </cell>
          <cell r="B479" t="str">
            <v>PROD CONSUMABLES/EXPENDABLES</v>
          </cell>
          <cell r="C479">
            <v>67342.95</v>
          </cell>
          <cell r="D479">
            <v>8216534.0199999996</v>
          </cell>
        </row>
        <row r="480">
          <cell r="A480" t="str">
            <v>18426</v>
          </cell>
          <cell r="B480" t="str">
            <v>PARKING OPER TECO PLAZA</v>
          </cell>
          <cell r="C480">
            <v>0</v>
          </cell>
          <cell r="D480">
            <v>2047.86</v>
          </cell>
        </row>
        <row r="481">
          <cell r="A481" t="str">
            <v>18429</v>
          </cell>
          <cell r="B481" t="str">
            <v>PROD CLEARING</v>
          </cell>
          <cell r="C481">
            <v>-108128.84</v>
          </cell>
          <cell r="D481">
            <v>-10695485.890000001</v>
          </cell>
        </row>
        <row r="482">
          <cell r="A482" t="str">
            <v>18430</v>
          </cell>
          <cell r="B482" t="str">
            <v>UNIFORM RENTAL-GARAGE</v>
          </cell>
          <cell r="C482">
            <v>0</v>
          </cell>
          <cell r="D482">
            <v>2005.87</v>
          </cell>
        </row>
        <row r="483">
          <cell r="A483" t="str">
            <v>18431</v>
          </cell>
          <cell r="B483" t="str">
            <v>UNIFORM RENTAL-PRODUCTION</v>
          </cell>
          <cell r="C483">
            <v>515.58000000000004</v>
          </cell>
          <cell r="D483">
            <v>10938.45</v>
          </cell>
        </row>
        <row r="484">
          <cell r="A484" t="str">
            <v>18433</v>
          </cell>
          <cell r="B484" t="str">
            <v>I/TE ALLOCATIONS</v>
          </cell>
          <cell r="C484">
            <v>0</v>
          </cell>
          <cell r="D484">
            <v>0</v>
          </cell>
        </row>
        <row r="485">
          <cell r="A485" t="str">
            <v>18439</v>
          </cell>
          <cell r="B485" t="str">
            <v>TECO PLAZA GARAGE</v>
          </cell>
          <cell r="C485">
            <v>0</v>
          </cell>
          <cell r="D485">
            <v>0</v>
          </cell>
        </row>
        <row r="486">
          <cell r="A486" t="str">
            <v>18440</v>
          </cell>
          <cell r="B486" t="str">
            <v>TECO TRANSPORT &amp; TRADE - PAYR</v>
          </cell>
          <cell r="C486">
            <v>0</v>
          </cell>
          <cell r="D486">
            <v>0</v>
          </cell>
        </row>
        <row r="487">
          <cell r="A487" t="str">
            <v>18441</v>
          </cell>
          <cell r="B487" t="str">
            <v>GENERATION SVCS-COMMON COSTS</v>
          </cell>
          <cell r="C487">
            <v>0</v>
          </cell>
          <cell r="D487">
            <v>0</v>
          </cell>
        </row>
        <row r="488">
          <cell r="A488" t="str">
            <v>18450</v>
          </cell>
          <cell r="B488" t="str">
            <v>PRINT SHOP SUPPLIES AND MAINT</v>
          </cell>
          <cell r="C488">
            <v>19203.900000000001</v>
          </cell>
          <cell r="D488">
            <v>13918.71</v>
          </cell>
        </row>
        <row r="489">
          <cell r="A489" t="str">
            <v>18451</v>
          </cell>
          <cell r="B489" t="str">
            <v>I/TE DATA SERVICES OVERHEAD</v>
          </cell>
          <cell r="C489">
            <v>0</v>
          </cell>
          <cell r="D489">
            <v>0</v>
          </cell>
        </row>
        <row r="490">
          <cell r="A490" t="str">
            <v>18454</v>
          </cell>
          <cell r="B490" t="str">
            <v>I/TE DATA SERVICES-CPU</v>
          </cell>
          <cell r="C490">
            <v>0</v>
          </cell>
          <cell r="D490">
            <v>0</v>
          </cell>
        </row>
        <row r="491">
          <cell r="A491" t="str">
            <v>18455</v>
          </cell>
          <cell r="B491" t="str">
            <v>I/TE DATA SERVICES-DASD</v>
          </cell>
          <cell r="C491">
            <v>0</v>
          </cell>
          <cell r="D491">
            <v>0</v>
          </cell>
        </row>
        <row r="492">
          <cell r="A492" t="str">
            <v>18456</v>
          </cell>
          <cell r="B492" t="str">
            <v>I/TE DATA SERVICES-TAPE</v>
          </cell>
          <cell r="C492">
            <v>0</v>
          </cell>
          <cell r="D492">
            <v>0</v>
          </cell>
        </row>
        <row r="493">
          <cell r="A493" t="str">
            <v>18457</v>
          </cell>
          <cell r="B493" t="str">
            <v>I/TE DATA SERVICES-LOCAL PRIN</v>
          </cell>
          <cell r="C493">
            <v>0</v>
          </cell>
          <cell r="D493">
            <v>0</v>
          </cell>
        </row>
        <row r="494">
          <cell r="A494" t="str">
            <v>18458</v>
          </cell>
          <cell r="B494" t="str">
            <v>I/TE DATA SERVICES-NETWORK</v>
          </cell>
          <cell r="C494">
            <v>0</v>
          </cell>
          <cell r="D494">
            <v>0</v>
          </cell>
        </row>
        <row r="495">
          <cell r="A495" t="str">
            <v>18465</v>
          </cell>
          <cell r="B495" t="str">
            <v>CTRF-INDIRECT LABOR</v>
          </cell>
          <cell r="C495">
            <v>0</v>
          </cell>
          <cell r="D495">
            <v>0</v>
          </cell>
        </row>
        <row r="496">
          <cell r="A496" t="str">
            <v>18466</v>
          </cell>
          <cell r="B496" t="str">
            <v>CTRF/INDIRECT MATERIALS</v>
          </cell>
          <cell r="C496">
            <v>2816.58</v>
          </cell>
          <cell r="D496">
            <v>6200.07</v>
          </cell>
        </row>
        <row r="497">
          <cell r="A497" t="str">
            <v>18467</v>
          </cell>
          <cell r="B497" t="str">
            <v>TOOL REPAIR CLEARING</v>
          </cell>
          <cell r="C497">
            <v>0</v>
          </cell>
          <cell r="D497">
            <v>-93.8</v>
          </cell>
        </row>
        <row r="498">
          <cell r="A498" t="str">
            <v>18468</v>
          </cell>
          <cell r="B498" t="str">
            <v>TRANSFORMER REPAIR CLEARING E</v>
          </cell>
          <cell r="C498">
            <v>14890.19</v>
          </cell>
          <cell r="D498">
            <v>38708.769999999997</v>
          </cell>
        </row>
        <row r="499">
          <cell r="A499" t="str">
            <v>18469</v>
          </cell>
          <cell r="B499" t="str">
            <v>IT STANDARD CLEARING</v>
          </cell>
          <cell r="C499">
            <v>155405.29</v>
          </cell>
          <cell r="D499">
            <v>0</v>
          </cell>
        </row>
        <row r="500">
          <cell r="A500" t="str">
            <v>18470</v>
          </cell>
          <cell r="B500" t="str">
            <v>TELECOM STANDARD CLEARING</v>
          </cell>
          <cell r="C500">
            <v>-30434.36</v>
          </cell>
          <cell r="D500">
            <v>0</v>
          </cell>
        </row>
        <row r="501">
          <cell r="A501" t="str">
            <v>18471</v>
          </cell>
          <cell r="B501" t="str">
            <v>PBX - MOVES, ADDS, CHANGES</v>
          </cell>
          <cell r="C501">
            <v>0</v>
          </cell>
          <cell r="D501">
            <v>0</v>
          </cell>
        </row>
        <row r="502">
          <cell r="A502" t="str">
            <v>18472</v>
          </cell>
          <cell r="B502" t="str">
            <v>PBX - NETWORK PROJECTS</v>
          </cell>
          <cell r="C502">
            <v>0</v>
          </cell>
          <cell r="D502">
            <v>0</v>
          </cell>
        </row>
        <row r="503">
          <cell r="A503" t="str">
            <v>18473</v>
          </cell>
          <cell r="B503" t="str">
            <v>PBX - NETWORK REPAIRS</v>
          </cell>
          <cell r="C503">
            <v>0</v>
          </cell>
          <cell r="D503">
            <v>0</v>
          </cell>
        </row>
        <row r="504">
          <cell r="A504" t="str">
            <v>18474</v>
          </cell>
          <cell r="B504" t="str">
            <v>BROADBAND - NETWORK PROJECTS</v>
          </cell>
          <cell r="C504">
            <v>0</v>
          </cell>
          <cell r="D504">
            <v>0</v>
          </cell>
        </row>
        <row r="505">
          <cell r="A505" t="str">
            <v>18475</v>
          </cell>
          <cell r="B505" t="str">
            <v>BROADBAND - NETWORK REPAIRS</v>
          </cell>
          <cell r="C505">
            <v>0</v>
          </cell>
          <cell r="D505">
            <v>0</v>
          </cell>
        </row>
        <row r="506">
          <cell r="A506" t="str">
            <v>18476</v>
          </cell>
          <cell r="B506" t="str">
            <v>TELECOM - DIRECTLY ALLOCATED</v>
          </cell>
          <cell r="C506">
            <v>0</v>
          </cell>
          <cell r="D506">
            <v>0</v>
          </cell>
        </row>
        <row r="507">
          <cell r="A507" t="str">
            <v>18477</v>
          </cell>
          <cell r="B507" t="str">
            <v>COMMUNICATIONS INFRASTRUCTURE</v>
          </cell>
          <cell r="C507">
            <v>0</v>
          </cell>
          <cell r="D507">
            <v>0</v>
          </cell>
        </row>
        <row r="508">
          <cell r="A508" t="str">
            <v>18478</v>
          </cell>
          <cell r="B508" t="str">
            <v>COMMUNICATIONS LEASED SERVICE</v>
          </cell>
          <cell r="C508">
            <v>0</v>
          </cell>
          <cell r="D508">
            <v>0</v>
          </cell>
        </row>
        <row r="509">
          <cell r="A509" t="str">
            <v>18479</v>
          </cell>
          <cell r="B509" t="str">
            <v>LONG DISTANCE - DIRECT CHARGE</v>
          </cell>
          <cell r="C509">
            <v>-9887.39</v>
          </cell>
          <cell r="D509">
            <v>-2623.15</v>
          </cell>
        </row>
        <row r="510">
          <cell r="A510" t="str">
            <v>18480</v>
          </cell>
          <cell r="B510" t="str">
            <v>FACILITY SERVICES - STANDARD</v>
          </cell>
          <cell r="C510">
            <v>99042.59</v>
          </cell>
          <cell r="D510">
            <v>0</v>
          </cell>
        </row>
        <row r="511">
          <cell r="A511" t="str">
            <v>18482</v>
          </cell>
          <cell r="B511" t="str">
            <v>FACILITY SERVICES - NONSTANDA</v>
          </cell>
          <cell r="C511">
            <v>0</v>
          </cell>
          <cell r="D511">
            <v>0</v>
          </cell>
        </row>
        <row r="512">
          <cell r="A512" t="str">
            <v>18483</v>
          </cell>
          <cell r="B512" t="str">
            <v>FACILITY SERVICES OVERHEAD</v>
          </cell>
          <cell r="C512">
            <v>0</v>
          </cell>
          <cell r="D512">
            <v>0</v>
          </cell>
        </row>
        <row r="513">
          <cell r="A513" t="str">
            <v>18484</v>
          </cell>
          <cell r="B513" t="str">
            <v>FACILITY - MISCELLANEOUS.</v>
          </cell>
          <cell r="C513">
            <v>0</v>
          </cell>
          <cell r="D513">
            <v>0</v>
          </cell>
        </row>
        <row r="514">
          <cell r="A514" t="str">
            <v>18485</v>
          </cell>
          <cell r="B514" t="str">
            <v>FACILITY - ROOFS.</v>
          </cell>
          <cell r="C514">
            <v>0</v>
          </cell>
          <cell r="D514">
            <v>0</v>
          </cell>
        </row>
        <row r="515">
          <cell r="A515" t="str">
            <v>18486</v>
          </cell>
          <cell r="B515" t="str">
            <v>FACILITY - CONSULTING.</v>
          </cell>
          <cell r="C515">
            <v>0</v>
          </cell>
          <cell r="D515">
            <v>0</v>
          </cell>
        </row>
        <row r="516">
          <cell r="A516" t="str">
            <v>18487</v>
          </cell>
          <cell r="B516" t="str">
            <v>FACILITY - FURNITURE</v>
          </cell>
          <cell r="C516">
            <v>0</v>
          </cell>
          <cell r="D516">
            <v>0</v>
          </cell>
        </row>
        <row r="517">
          <cell r="A517" t="str">
            <v>18488</v>
          </cell>
          <cell r="B517" t="str">
            <v>FACILITY - CARPET CLEANING</v>
          </cell>
          <cell r="C517">
            <v>0</v>
          </cell>
          <cell r="D517">
            <v>0</v>
          </cell>
        </row>
        <row r="518">
          <cell r="A518" t="str">
            <v>18489</v>
          </cell>
          <cell r="B518" t="str">
            <v>FACILITY - GENERAL CLEANING</v>
          </cell>
          <cell r="C518">
            <v>0</v>
          </cell>
          <cell r="D518">
            <v>0</v>
          </cell>
        </row>
        <row r="519">
          <cell r="A519" t="str">
            <v>18490</v>
          </cell>
          <cell r="B519" t="str">
            <v>FACILITY - ELECTRICAL WORK</v>
          </cell>
          <cell r="C519">
            <v>0</v>
          </cell>
          <cell r="D519">
            <v>0</v>
          </cell>
        </row>
        <row r="520">
          <cell r="A520" t="str">
            <v>18491</v>
          </cell>
          <cell r="B520" t="str">
            <v>FACILITY - GROUND MAINTENANCE</v>
          </cell>
          <cell r="C520">
            <v>0</v>
          </cell>
          <cell r="D520">
            <v>0</v>
          </cell>
        </row>
        <row r="521">
          <cell r="A521" t="str">
            <v>18492</v>
          </cell>
          <cell r="B521" t="str">
            <v>FACILITY - HVAC</v>
          </cell>
          <cell r="C521">
            <v>0</v>
          </cell>
          <cell r="D521">
            <v>0</v>
          </cell>
        </row>
        <row r="522">
          <cell r="A522" t="str">
            <v>18493</v>
          </cell>
          <cell r="B522" t="str">
            <v>FACILITY - MISC STRUCTURES</v>
          </cell>
          <cell r="C522">
            <v>0</v>
          </cell>
          <cell r="D522">
            <v>0</v>
          </cell>
        </row>
        <row r="523">
          <cell r="A523" t="str">
            <v>18494</v>
          </cell>
          <cell r="B523" t="str">
            <v>FACILITY - PAINTING</v>
          </cell>
          <cell r="C523">
            <v>0</v>
          </cell>
          <cell r="D523">
            <v>0</v>
          </cell>
        </row>
        <row r="524">
          <cell r="A524" t="str">
            <v>18495</v>
          </cell>
          <cell r="B524" t="str">
            <v>FACILITY - PEST CONTROL</v>
          </cell>
          <cell r="C524">
            <v>0</v>
          </cell>
          <cell r="D524">
            <v>0</v>
          </cell>
        </row>
        <row r="525">
          <cell r="A525" t="str">
            <v>18496</v>
          </cell>
          <cell r="B525" t="str">
            <v>FACILITY - PLUMBING</v>
          </cell>
          <cell r="C525">
            <v>0</v>
          </cell>
          <cell r="D525">
            <v>0</v>
          </cell>
        </row>
        <row r="526">
          <cell r="A526" t="str">
            <v>18497</v>
          </cell>
          <cell r="B526" t="str">
            <v>FACILITY - WASTE - SEWAGE.</v>
          </cell>
          <cell r="C526">
            <v>0</v>
          </cell>
          <cell r="D526">
            <v>0</v>
          </cell>
        </row>
        <row r="527">
          <cell r="A527" t="str">
            <v>18498</v>
          </cell>
          <cell r="B527" t="str">
            <v>FACILITY - TRASH</v>
          </cell>
          <cell r="C527">
            <v>0</v>
          </cell>
          <cell r="D527">
            <v>0</v>
          </cell>
        </row>
        <row r="528">
          <cell r="A528" t="str">
            <v>18499</v>
          </cell>
          <cell r="B528" t="str">
            <v>FACILITY - WATER</v>
          </cell>
          <cell r="C528">
            <v>0</v>
          </cell>
          <cell r="D528">
            <v>0</v>
          </cell>
        </row>
        <row r="529">
          <cell r="A529" t="str">
            <v>184</v>
          </cell>
          <cell r="B529" t="str">
            <v>ACCOUNT TOTAL</v>
          </cell>
          <cell r="C529">
            <v>254608.89</v>
          </cell>
          <cell r="D529">
            <v>163749.28</v>
          </cell>
        </row>
        <row r="530">
          <cell r="A530" t="str">
            <v>18601</v>
          </cell>
          <cell r="B530" t="str">
            <v>MISC DEF DEB OTH WRK IN PROG</v>
          </cell>
          <cell r="C530">
            <v>-304622.68</v>
          </cell>
          <cell r="D530">
            <v>8650843.1099999994</v>
          </cell>
        </row>
        <row r="531">
          <cell r="A531" t="str">
            <v>18602</v>
          </cell>
          <cell r="B531" t="str">
            <v>PREPAID PENSION - QUALIFIED P</v>
          </cell>
          <cell r="C531">
            <v>-607308</v>
          </cell>
          <cell r="D531">
            <v>19423500.57</v>
          </cell>
        </row>
        <row r="532">
          <cell r="A532" t="str">
            <v>18603</v>
          </cell>
          <cell r="B532" t="str">
            <v>A/P TRANS PENDING DISTRIBUTIO</v>
          </cell>
          <cell r="C532">
            <v>-11631.71</v>
          </cell>
          <cell r="D532">
            <v>40471.769999999997</v>
          </cell>
        </row>
        <row r="533">
          <cell r="A533" t="str">
            <v>18608</v>
          </cell>
          <cell r="B533" t="str">
            <v>FCG SYSTEM PLANNING COMMITTEE</v>
          </cell>
          <cell r="C533">
            <v>0</v>
          </cell>
          <cell r="D533">
            <v>0</v>
          </cell>
        </row>
        <row r="534">
          <cell r="A534" t="str">
            <v>18610</v>
          </cell>
          <cell r="B534" t="str">
            <v>PROJECT MGMNT PRELIM ENGINEER</v>
          </cell>
          <cell r="C534">
            <v>19144.189999999999</v>
          </cell>
          <cell r="D534">
            <v>260028.23</v>
          </cell>
        </row>
        <row r="535">
          <cell r="A535" t="str">
            <v>18611</v>
          </cell>
          <cell r="B535" t="str">
            <v>REMOVAL-RINGHAVER GENERATORS</v>
          </cell>
          <cell r="C535">
            <v>0</v>
          </cell>
          <cell r="D535">
            <v>0</v>
          </cell>
        </row>
        <row r="536">
          <cell r="A536" t="str">
            <v>18613</v>
          </cell>
          <cell r="B536" t="str">
            <v>SALE OF HOOKERS PT PWR STA LA</v>
          </cell>
          <cell r="C536">
            <v>-259083.97</v>
          </cell>
          <cell r="D536">
            <v>5185.2700000000004</v>
          </cell>
        </row>
        <row r="537">
          <cell r="A537" t="str">
            <v>18614</v>
          </cell>
          <cell r="B537" t="str">
            <v>SALE OF GANNON PWR STA LAND</v>
          </cell>
          <cell r="C537">
            <v>0</v>
          </cell>
          <cell r="D537">
            <v>29713.27</v>
          </cell>
        </row>
        <row r="538">
          <cell r="A538" t="str">
            <v>18616</v>
          </cell>
          <cell r="B538" t="str">
            <v>SALE/TRANSFER DINNER LAKE</v>
          </cell>
          <cell r="C538">
            <v>3059.6</v>
          </cell>
          <cell r="D538">
            <v>3059.6</v>
          </cell>
        </row>
        <row r="539">
          <cell r="A539" t="str">
            <v>18618</v>
          </cell>
          <cell r="B539" t="str">
            <v>INSURANCE PROCEEDS RELATED TO</v>
          </cell>
          <cell r="C539">
            <v>0</v>
          </cell>
          <cell r="D539">
            <v>0</v>
          </cell>
        </row>
        <row r="540">
          <cell r="A540" t="str">
            <v>18619</v>
          </cell>
          <cell r="B540" t="str">
            <v>SHARED SERVICES</v>
          </cell>
          <cell r="C540">
            <v>0</v>
          </cell>
          <cell r="D540">
            <v>0</v>
          </cell>
        </row>
        <row r="541">
          <cell r="A541" t="str">
            <v>18620</v>
          </cell>
          <cell r="B541" t="str">
            <v>REPLACE REHEAT SKYVENT SILENC</v>
          </cell>
          <cell r="C541">
            <v>0</v>
          </cell>
          <cell r="D541">
            <v>200</v>
          </cell>
        </row>
        <row r="542">
          <cell r="A542" t="str">
            <v>18621</v>
          </cell>
          <cell r="B542" t="str">
            <v>BAYSIDE DISCHARGE FLUME STUDY</v>
          </cell>
          <cell r="C542">
            <v>530.6</v>
          </cell>
          <cell r="D542">
            <v>14280.21</v>
          </cell>
        </row>
        <row r="543">
          <cell r="A543" t="str">
            <v>18622</v>
          </cell>
          <cell r="B543" t="str">
            <v>UNIT 1A COLD REHEAT SAFETY VA</v>
          </cell>
          <cell r="C543">
            <v>0</v>
          </cell>
          <cell r="D543">
            <v>0</v>
          </cell>
        </row>
        <row r="544">
          <cell r="A544" t="str">
            <v>18623</v>
          </cell>
          <cell r="B544" t="str">
            <v>BAYSIDE FEEDWATER BLOCK VALVE</v>
          </cell>
          <cell r="C544">
            <v>0</v>
          </cell>
          <cell r="D544">
            <v>0</v>
          </cell>
        </row>
        <row r="545">
          <cell r="A545" t="str">
            <v>18624</v>
          </cell>
          <cell r="B545" t="str">
            <v>POLK UNIT 1 - UNPLANNED OUTAG</v>
          </cell>
          <cell r="C545">
            <v>-304705.75</v>
          </cell>
          <cell r="D545">
            <v>0</v>
          </cell>
        </row>
        <row r="546">
          <cell r="A546" t="str">
            <v>18625</v>
          </cell>
          <cell r="B546" t="str">
            <v>BB DRAVO CAB REPAIRS/REPLACEM</v>
          </cell>
          <cell r="C546">
            <v>0</v>
          </cell>
          <cell r="D546">
            <v>0</v>
          </cell>
        </row>
        <row r="547">
          <cell r="A547" t="str">
            <v>18626</v>
          </cell>
          <cell r="B547" t="str">
            <v>BB CARBON BURNOUT (FLYASH BEN</v>
          </cell>
          <cell r="C547">
            <v>89787.54</v>
          </cell>
          <cell r="D547">
            <v>178435.37</v>
          </cell>
        </row>
        <row r="548">
          <cell r="A548" t="str">
            <v>18628</v>
          </cell>
          <cell r="B548" t="str">
            <v>BAYSIDE PRELIMINARY ENGINEERI</v>
          </cell>
          <cell r="C548">
            <v>8521.61</v>
          </cell>
          <cell r="D548">
            <v>8521.61</v>
          </cell>
        </row>
        <row r="549">
          <cell r="A549" t="str">
            <v>18630</v>
          </cell>
          <cell r="B549" t="str">
            <v>SALE OF PRODUCTION SERVICE CO</v>
          </cell>
          <cell r="C549">
            <v>0</v>
          </cell>
          <cell r="D549">
            <v>0</v>
          </cell>
        </row>
        <row r="550">
          <cell r="A550" t="str">
            <v>18641</v>
          </cell>
          <cell r="B550" t="str">
            <v>DEFERRED DEBIT - RTO</v>
          </cell>
          <cell r="C550">
            <v>0</v>
          </cell>
          <cell r="D550">
            <v>0</v>
          </cell>
        </row>
        <row r="551">
          <cell r="A551" t="str">
            <v>18643</v>
          </cell>
          <cell r="B551" t="str">
            <v>BAYSIDE UNIT 1 STEAMER HP EXC</v>
          </cell>
          <cell r="C551">
            <v>0</v>
          </cell>
          <cell r="D551">
            <v>0</v>
          </cell>
        </row>
        <row r="552">
          <cell r="A552" t="str">
            <v>18644</v>
          </cell>
          <cell r="B552" t="str">
            <v>DEFERRED DEBIT - A/R SECURITI</v>
          </cell>
          <cell r="C552">
            <v>0</v>
          </cell>
          <cell r="D552">
            <v>0</v>
          </cell>
        </row>
        <row r="553">
          <cell r="A553" t="str">
            <v>18645</v>
          </cell>
          <cell r="B553" t="str">
            <v>SUBSTATION PERMITTING, SITE P</v>
          </cell>
          <cell r="C553">
            <v>0</v>
          </cell>
          <cell r="D553">
            <v>0</v>
          </cell>
        </row>
        <row r="554">
          <cell r="A554" t="str">
            <v>18646</v>
          </cell>
          <cell r="B554" t="str">
            <v>DEFERRED DEBIT - CALPINE REAC</v>
          </cell>
          <cell r="C554">
            <v>-189474</v>
          </cell>
          <cell r="D554">
            <v>-282210.09000000003</v>
          </cell>
        </row>
        <row r="555">
          <cell r="A555" t="str">
            <v>18651</v>
          </cell>
          <cell r="B555" t="str">
            <v>DEFERRED DEBIT - DERIVATIVE A</v>
          </cell>
          <cell r="C555">
            <v>0</v>
          </cell>
          <cell r="D555">
            <v>0</v>
          </cell>
        </row>
        <row r="556">
          <cell r="A556" t="str">
            <v>18690</v>
          </cell>
          <cell r="B556" t="str">
            <v>YBOR FIRE</v>
          </cell>
          <cell r="C556">
            <v>0</v>
          </cell>
          <cell r="D556">
            <v>79198.179999999993</v>
          </cell>
        </row>
        <row r="557">
          <cell r="A557" t="str">
            <v>18691</v>
          </cell>
          <cell r="B557" t="str">
            <v>MACDILL BID PROPOSAL</v>
          </cell>
          <cell r="C557">
            <v>0</v>
          </cell>
          <cell r="D557">
            <v>0</v>
          </cell>
        </row>
        <row r="558">
          <cell r="A558" t="str">
            <v>18699</v>
          </cell>
          <cell r="B558" t="str">
            <v>ARM CASH CLEARING ACCOUNT</v>
          </cell>
          <cell r="C558">
            <v>0</v>
          </cell>
          <cell r="D558">
            <v>0</v>
          </cell>
        </row>
        <row r="559">
          <cell r="A559" t="str">
            <v>186</v>
          </cell>
          <cell r="B559" t="str">
            <v>ACCOUNT TOTAL</v>
          </cell>
          <cell r="C559">
            <v>-1555782.57</v>
          </cell>
          <cell r="D559">
            <v>28411227.100000001</v>
          </cell>
        </row>
        <row r="560">
          <cell r="A560" t="str">
            <v>18800</v>
          </cell>
          <cell r="B560" t="str">
            <v>MISC. R &amp; D</v>
          </cell>
          <cell r="C560">
            <v>0</v>
          </cell>
          <cell r="D560">
            <v>0</v>
          </cell>
        </row>
        <row r="561">
          <cell r="A561" t="str">
            <v>188</v>
          </cell>
          <cell r="B561" t="str">
            <v>ACCOUNT TOTAL</v>
          </cell>
          <cell r="C561">
            <v>0</v>
          </cell>
          <cell r="D561">
            <v>0</v>
          </cell>
        </row>
        <row r="562">
          <cell r="A562" t="str">
            <v>19001</v>
          </cell>
          <cell r="B562" t="str">
            <v>DIT ST LEASE UTILITY</v>
          </cell>
          <cell r="C562">
            <v>0</v>
          </cell>
          <cell r="D562">
            <v>-29866.58</v>
          </cell>
        </row>
        <row r="563">
          <cell r="A563" t="str">
            <v>19002</v>
          </cell>
          <cell r="B563" t="str">
            <v>DIT FD LEASE UTILITY</v>
          </cell>
          <cell r="C563">
            <v>0</v>
          </cell>
          <cell r="D563">
            <v>663134.85</v>
          </cell>
        </row>
        <row r="564">
          <cell r="A564" t="str">
            <v>19003</v>
          </cell>
          <cell r="B564" t="str">
            <v>DIT ST UBS RESERVE</v>
          </cell>
          <cell r="C564">
            <v>32929.93</v>
          </cell>
          <cell r="D564">
            <v>2098498.9500000002</v>
          </cell>
        </row>
        <row r="565">
          <cell r="A565" t="str">
            <v>19004</v>
          </cell>
          <cell r="B565" t="str">
            <v>DIT FD INS RESERVE</v>
          </cell>
          <cell r="C565">
            <v>198028.62</v>
          </cell>
          <cell r="D565">
            <v>13041746.880000001</v>
          </cell>
        </row>
        <row r="566">
          <cell r="A566" t="str">
            <v>19005</v>
          </cell>
          <cell r="B566" t="str">
            <v>DIT ST PORT MANATEE</v>
          </cell>
          <cell r="C566">
            <v>0</v>
          </cell>
          <cell r="D566">
            <v>0</v>
          </cell>
        </row>
        <row r="567">
          <cell r="A567" t="str">
            <v>19006</v>
          </cell>
          <cell r="B567" t="str">
            <v>DIT FD PORT MANATEE</v>
          </cell>
          <cell r="C567">
            <v>0</v>
          </cell>
          <cell r="D567">
            <v>0</v>
          </cell>
        </row>
        <row r="568">
          <cell r="A568" t="str">
            <v>19007</v>
          </cell>
          <cell r="B568" t="str">
            <v>DIT ST RATE REFUND</v>
          </cell>
          <cell r="C568">
            <v>0</v>
          </cell>
          <cell r="D568">
            <v>0</v>
          </cell>
        </row>
        <row r="569">
          <cell r="A569" t="str">
            <v>19008</v>
          </cell>
          <cell r="B569" t="str">
            <v>DIT FD RATE REFUND</v>
          </cell>
          <cell r="C569">
            <v>0</v>
          </cell>
          <cell r="D569">
            <v>0</v>
          </cell>
        </row>
        <row r="570">
          <cell r="A570" t="str">
            <v>19009</v>
          </cell>
          <cell r="B570" t="str">
            <v>DIT ST CUSTOMER DEPOSITS</v>
          </cell>
          <cell r="C570">
            <v>0</v>
          </cell>
          <cell r="D570">
            <v>0</v>
          </cell>
        </row>
        <row r="571">
          <cell r="A571" t="str">
            <v>19010</v>
          </cell>
          <cell r="B571" t="str">
            <v>DIT FD CUSTOMER DEPOSITS</v>
          </cell>
          <cell r="C571">
            <v>0</v>
          </cell>
          <cell r="D571">
            <v>0</v>
          </cell>
        </row>
        <row r="572">
          <cell r="A572" t="str">
            <v>19012</v>
          </cell>
          <cell r="B572" t="str">
            <v>DIT ST CAPITAL INTEREST</v>
          </cell>
          <cell r="C572">
            <v>0</v>
          </cell>
          <cell r="D572">
            <v>4565835</v>
          </cell>
        </row>
        <row r="573">
          <cell r="A573" t="str">
            <v>19013</v>
          </cell>
          <cell r="B573" t="str">
            <v>DIT FD CAPITAL INTEREST</v>
          </cell>
          <cell r="C573">
            <v>0</v>
          </cell>
          <cell r="D573">
            <v>27476018</v>
          </cell>
        </row>
        <row r="574">
          <cell r="A574" t="str">
            <v>19014</v>
          </cell>
          <cell r="B574" t="str">
            <v>DIT ST CONTRIB IN AID TO CONS</v>
          </cell>
          <cell r="C574">
            <v>-22409.86</v>
          </cell>
          <cell r="D574">
            <v>3573220.99</v>
          </cell>
        </row>
        <row r="575">
          <cell r="A575" t="str">
            <v>19015</v>
          </cell>
          <cell r="B575" t="str">
            <v>DIT FD CONTRIB IN AID TO CONS</v>
          </cell>
          <cell r="C575">
            <v>-134764.75</v>
          </cell>
          <cell r="D575">
            <v>21826472.949999999</v>
          </cell>
        </row>
        <row r="576">
          <cell r="A576" t="str">
            <v>19016</v>
          </cell>
          <cell r="B576" t="str">
            <v>DIT ST DISMANTLING</v>
          </cell>
          <cell r="C576">
            <v>17769.13</v>
          </cell>
          <cell r="D576">
            <v>5748302.0599999996</v>
          </cell>
        </row>
        <row r="577">
          <cell r="A577" t="str">
            <v>19017</v>
          </cell>
          <cell r="B577" t="str">
            <v>DIT FD DISMANTLING</v>
          </cell>
          <cell r="C577">
            <v>106857.05</v>
          </cell>
          <cell r="D577">
            <v>34568197.689999998</v>
          </cell>
        </row>
        <row r="578">
          <cell r="A578" t="str">
            <v>19021</v>
          </cell>
          <cell r="B578" t="str">
            <v>DIT ST LEASE NON UTILITY</v>
          </cell>
          <cell r="C578">
            <v>0</v>
          </cell>
          <cell r="D578">
            <v>-6451.44</v>
          </cell>
        </row>
        <row r="579">
          <cell r="A579" t="str">
            <v>19022</v>
          </cell>
          <cell r="B579" t="str">
            <v>DIT LEASE NON UTILITY</v>
          </cell>
          <cell r="C579">
            <v>0</v>
          </cell>
          <cell r="D579">
            <v>359410.58</v>
          </cell>
        </row>
        <row r="580">
          <cell r="A580" t="str">
            <v>19023</v>
          </cell>
          <cell r="B580" t="str">
            <v>DIT ST EARLY CAPACITY PAYMENT</v>
          </cell>
          <cell r="C580">
            <v>-4944.67</v>
          </cell>
          <cell r="D580">
            <v>287690.21000000002</v>
          </cell>
        </row>
        <row r="581">
          <cell r="A581" t="str">
            <v>19024</v>
          </cell>
          <cell r="B581" t="str">
            <v>DIT FD EARLY CAPACITY PAYMENT</v>
          </cell>
          <cell r="C581">
            <v>-29735.42</v>
          </cell>
          <cell r="D581">
            <v>1563986.56</v>
          </cell>
        </row>
        <row r="582">
          <cell r="A582" t="str">
            <v>19025</v>
          </cell>
          <cell r="B582" t="str">
            <v>DIT FD ITC-FAS109 INC TAX</v>
          </cell>
          <cell r="C582">
            <v>-124409</v>
          </cell>
          <cell r="D582">
            <v>10332702.41</v>
          </cell>
        </row>
        <row r="583">
          <cell r="A583" t="str">
            <v>190</v>
          </cell>
          <cell r="B583" t="str">
            <v>ACCOUNT TOTAL</v>
          </cell>
          <cell r="C583">
            <v>39321.03</v>
          </cell>
          <cell r="D583">
            <v>126068899.11</v>
          </cell>
        </row>
        <row r="584">
          <cell r="A584" t="str">
            <v>20101</v>
          </cell>
          <cell r="B584" t="str">
            <v>COMMON STOCK NO PAR VALUE</v>
          </cell>
          <cell r="C584">
            <v>0</v>
          </cell>
          <cell r="D584">
            <v>-119696788.17</v>
          </cell>
        </row>
        <row r="585">
          <cell r="A585" t="str">
            <v>201</v>
          </cell>
          <cell r="B585" t="str">
            <v>ACCOUNT TOTAL</v>
          </cell>
          <cell r="C585">
            <v>0</v>
          </cell>
          <cell r="D585">
            <v>-119696788.17</v>
          </cell>
        </row>
        <row r="586">
          <cell r="A586" t="str">
            <v>21101</v>
          </cell>
          <cell r="B586" t="str">
            <v>MISC PAID-IN CAPITAL</v>
          </cell>
          <cell r="C586">
            <v>0</v>
          </cell>
          <cell r="D586">
            <v>-1102240249.49</v>
          </cell>
        </row>
        <row r="587">
          <cell r="A587" t="str">
            <v>211</v>
          </cell>
          <cell r="B587" t="str">
            <v>ACCOUNT TOTAL</v>
          </cell>
          <cell r="C587">
            <v>0</v>
          </cell>
          <cell r="D587">
            <v>-1102240249.49</v>
          </cell>
        </row>
        <row r="588">
          <cell r="A588" t="str">
            <v>21401</v>
          </cell>
          <cell r="B588" t="str">
            <v>CAPTL STOCK EXP COMMON</v>
          </cell>
          <cell r="C588">
            <v>0</v>
          </cell>
          <cell r="D588">
            <v>700920.51</v>
          </cell>
        </row>
        <row r="589">
          <cell r="A589" t="str">
            <v>21402</v>
          </cell>
          <cell r="B589" t="str">
            <v>OCI - DERIVATIVE GAIN/LOSS</v>
          </cell>
          <cell r="C589">
            <v>0</v>
          </cell>
          <cell r="D589">
            <v>0</v>
          </cell>
        </row>
        <row r="590">
          <cell r="A590" t="str">
            <v>21403</v>
          </cell>
          <cell r="B590" t="str">
            <v>OCI - REGULATORY DERIVATIVE G</v>
          </cell>
          <cell r="C590">
            <v>0</v>
          </cell>
          <cell r="D590">
            <v>0</v>
          </cell>
        </row>
        <row r="591">
          <cell r="A591" t="str">
            <v>214</v>
          </cell>
          <cell r="B591" t="str">
            <v>ACCOUNT TOTAL</v>
          </cell>
          <cell r="C591">
            <v>0</v>
          </cell>
          <cell r="D591">
            <v>700920.51</v>
          </cell>
        </row>
        <row r="592">
          <cell r="A592" t="str">
            <v>21601</v>
          </cell>
          <cell r="B592" t="str">
            <v>UNAPP RETAINED EARN TAMPA ELE</v>
          </cell>
          <cell r="C592">
            <v>0</v>
          </cell>
          <cell r="D592">
            <v>-28759550.120000001</v>
          </cell>
        </row>
        <row r="593">
          <cell r="A593" t="str">
            <v>216</v>
          </cell>
          <cell r="B593" t="str">
            <v>ACCOUNT TOTAL</v>
          </cell>
          <cell r="C593">
            <v>0</v>
          </cell>
          <cell r="D593">
            <v>-28759550.120000001</v>
          </cell>
        </row>
        <row r="594">
          <cell r="A594" t="str">
            <v>21901</v>
          </cell>
          <cell r="B594" t="str">
            <v>OCI - DERIVATIVE GAIN/LOSS</v>
          </cell>
          <cell r="C594">
            <v>7042535.9500000002</v>
          </cell>
          <cell r="D594">
            <v>-29883366.920000002</v>
          </cell>
        </row>
        <row r="595">
          <cell r="A595" t="str">
            <v>21902</v>
          </cell>
          <cell r="B595" t="str">
            <v>OCI - REGULATORY DERIVATIVE G</v>
          </cell>
          <cell r="C595">
            <v>-7042535.9500000002</v>
          </cell>
          <cell r="D595">
            <v>29883366.920000002</v>
          </cell>
        </row>
        <row r="596">
          <cell r="A596" t="str">
            <v>219</v>
          </cell>
          <cell r="B596" t="str">
            <v>ACCOUNT TOTAL</v>
          </cell>
          <cell r="C596">
            <v>0</v>
          </cell>
          <cell r="D596">
            <v>0</v>
          </cell>
        </row>
        <row r="597">
          <cell r="A597" t="str">
            <v>22112</v>
          </cell>
          <cell r="B597" t="str">
            <v>CURRENT PORTION DUE 2007 BOND</v>
          </cell>
          <cell r="C597">
            <v>0</v>
          </cell>
          <cell r="D597">
            <v>0</v>
          </cell>
        </row>
        <row r="598">
          <cell r="A598" t="str">
            <v>22121</v>
          </cell>
          <cell r="B598" t="str">
            <v>2025 BONDS</v>
          </cell>
          <cell r="C598">
            <v>0</v>
          </cell>
          <cell r="D598">
            <v>-51605000</v>
          </cell>
        </row>
        <row r="599">
          <cell r="A599" t="str">
            <v>22124</v>
          </cell>
          <cell r="B599" t="str">
            <v>CURRENT PORTION DUE 2021 BOND</v>
          </cell>
          <cell r="C599">
            <v>0</v>
          </cell>
          <cell r="D599">
            <v>0</v>
          </cell>
        </row>
        <row r="600">
          <cell r="A600" t="str">
            <v>22125</v>
          </cell>
          <cell r="B600" t="str">
            <v>CURRENT PORTION DUE 2022 BOND</v>
          </cell>
          <cell r="C600">
            <v>0</v>
          </cell>
          <cell r="D600">
            <v>0</v>
          </cell>
        </row>
        <row r="601">
          <cell r="A601" t="str">
            <v>22126</v>
          </cell>
          <cell r="B601" t="str">
            <v>2018 BONDS</v>
          </cell>
          <cell r="C601">
            <v>0</v>
          </cell>
          <cell r="D601">
            <v>-54200000</v>
          </cell>
        </row>
        <row r="602">
          <cell r="A602" t="str">
            <v>22128</v>
          </cell>
          <cell r="B602" t="str">
            <v>2022 BONDS</v>
          </cell>
          <cell r="C602">
            <v>0</v>
          </cell>
          <cell r="D602">
            <v>0</v>
          </cell>
        </row>
        <row r="603">
          <cell r="A603" t="str">
            <v>22130</v>
          </cell>
          <cell r="B603" t="str">
            <v>CURRENT PORTION DUE 2003 BOND</v>
          </cell>
          <cell r="C603">
            <v>0</v>
          </cell>
          <cell r="D603">
            <v>0</v>
          </cell>
        </row>
        <row r="604">
          <cell r="A604" t="str">
            <v>22132</v>
          </cell>
          <cell r="B604" t="str">
            <v>2020 BONDS</v>
          </cell>
          <cell r="C604">
            <v>0</v>
          </cell>
          <cell r="D604">
            <v>-20000000</v>
          </cell>
        </row>
        <row r="605">
          <cell r="A605" t="str">
            <v>22134</v>
          </cell>
          <cell r="B605" t="str">
            <v>2034 BONDS</v>
          </cell>
          <cell r="C605">
            <v>0</v>
          </cell>
          <cell r="D605">
            <v>-85950000</v>
          </cell>
        </row>
        <row r="606">
          <cell r="A606" t="str">
            <v>22137</v>
          </cell>
          <cell r="B606" t="str">
            <v>2030 BONDS</v>
          </cell>
          <cell r="C606">
            <v>0</v>
          </cell>
          <cell r="D606">
            <v>-75000000</v>
          </cell>
        </row>
        <row r="607">
          <cell r="A607" t="str">
            <v>22145</v>
          </cell>
          <cell r="B607" t="str">
            <v>2002 BONDS</v>
          </cell>
          <cell r="C607">
            <v>0</v>
          </cell>
          <cell r="D607">
            <v>0</v>
          </cell>
        </row>
        <row r="608">
          <cell r="A608" t="str">
            <v>22146</v>
          </cell>
          <cell r="B608" t="str">
            <v>2012 BONDS</v>
          </cell>
          <cell r="C608">
            <v>0</v>
          </cell>
          <cell r="D608">
            <v>-210000000</v>
          </cell>
        </row>
        <row r="609">
          <cell r="A609" t="str">
            <v>22147</v>
          </cell>
          <cell r="B609" t="str">
            <v>2013 BONDS</v>
          </cell>
          <cell r="C609">
            <v>0</v>
          </cell>
          <cell r="D609">
            <v>-60685000</v>
          </cell>
        </row>
        <row r="610">
          <cell r="A610" t="str">
            <v>22148</v>
          </cell>
          <cell r="B610" t="str">
            <v>2023 BONDS</v>
          </cell>
          <cell r="C610">
            <v>0</v>
          </cell>
          <cell r="D610">
            <v>-86400000</v>
          </cell>
        </row>
        <row r="611">
          <cell r="A611" t="str">
            <v>22149</v>
          </cell>
          <cell r="B611" t="str">
            <v>2012 BONDS</v>
          </cell>
          <cell r="C611">
            <v>0</v>
          </cell>
          <cell r="D611">
            <v>-330000000</v>
          </cell>
        </row>
        <row r="612">
          <cell r="A612" t="str">
            <v>22150</v>
          </cell>
          <cell r="B612" t="str">
            <v>2007 BONDS</v>
          </cell>
          <cell r="C612">
            <v>0</v>
          </cell>
          <cell r="D612">
            <v>-125000000</v>
          </cell>
        </row>
        <row r="613">
          <cell r="A613" t="str">
            <v>22151</v>
          </cell>
          <cell r="B613" t="str">
            <v>2016 SENIOR NOTES</v>
          </cell>
          <cell r="C613">
            <v>0</v>
          </cell>
          <cell r="D613">
            <v>-250000000</v>
          </cell>
        </row>
        <row r="614">
          <cell r="A614" t="str">
            <v>22158</v>
          </cell>
          <cell r="B614" t="str">
            <v>CURRENT PORTION DUE 2002 BOND</v>
          </cell>
          <cell r="C614">
            <v>0</v>
          </cell>
          <cell r="D614">
            <v>0</v>
          </cell>
        </row>
        <row r="615">
          <cell r="A615" t="str">
            <v>22162</v>
          </cell>
          <cell r="B615" t="str">
            <v>CURRENT PORTION DUE 2007 BOND</v>
          </cell>
          <cell r="C615">
            <v>0</v>
          </cell>
          <cell r="D615">
            <v>0</v>
          </cell>
        </row>
        <row r="616">
          <cell r="A616" t="str">
            <v>22164</v>
          </cell>
          <cell r="B616" t="str">
            <v>CURRENT DUE 2001 BONDS</v>
          </cell>
          <cell r="C616">
            <v>0</v>
          </cell>
          <cell r="D616">
            <v>0</v>
          </cell>
        </row>
        <row r="617">
          <cell r="A617" t="str">
            <v>22168</v>
          </cell>
          <cell r="B617" t="str">
            <v>CURRENT PORTION DUE 2022 BOND</v>
          </cell>
          <cell r="C617">
            <v>0</v>
          </cell>
          <cell r="D617">
            <v>0</v>
          </cell>
        </row>
        <row r="618">
          <cell r="A618" t="str">
            <v>221</v>
          </cell>
          <cell r="B618" t="str">
            <v>ACCOUNT TOTAL</v>
          </cell>
          <cell r="C618">
            <v>0</v>
          </cell>
          <cell r="D618">
            <v>-1348840000</v>
          </cell>
        </row>
        <row r="619">
          <cell r="A619" t="str">
            <v>22544</v>
          </cell>
          <cell r="B619" t="str">
            <v>UNAMORTIZED PREMIUM 2001 BOND</v>
          </cell>
          <cell r="C619">
            <v>0</v>
          </cell>
          <cell r="D619">
            <v>0</v>
          </cell>
        </row>
        <row r="620">
          <cell r="A620" t="str">
            <v>22545</v>
          </cell>
          <cell r="B620" t="str">
            <v>UNAMORTIZED PREMIUM 2002 BOND</v>
          </cell>
          <cell r="C620">
            <v>0</v>
          </cell>
          <cell r="D620">
            <v>0</v>
          </cell>
        </row>
        <row r="621">
          <cell r="A621" t="str">
            <v>22546</v>
          </cell>
          <cell r="B621" t="str">
            <v>UNAMORTIZED PREMIUM 2013 BOND</v>
          </cell>
          <cell r="C621">
            <v>7859.23</v>
          </cell>
          <cell r="D621">
            <v>-730908.39</v>
          </cell>
        </row>
        <row r="622">
          <cell r="A622" t="str">
            <v>225</v>
          </cell>
          <cell r="B622" t="str">
            <v>ACCOUNT TOTAL</v>
          </cell>
          <cell r="C622">
            <v>7859.23</v>
          </cell>
          <cell r="D622">
            <v>-730908.39</v>
          </cell>
        </row>
        <row r="623">
          <cell r="A623" t="str">
            <v>22601</v>
          </cell>
          <cell r="B623" t="str">
            <v>UNAMORT DISC 2022 BONDS</v>
          </cell>
          <cell r="C623">
            <v>0</v>
          </cell>
          <cell r="D623">
            <v>0</v>
          </cell>
        </row>
        <row r="624">
          <cell r="A624" t="str">
            <v>22603</v>
          </cell>
          <cell r="B624" t="str">
            <v>UNAMORT DISC 2003 BOND</v>
          </cell>
          <cell r="C624">
            <v>0</v>
          </cell>
          <cell r="D624">
            <v>0</v>
          </cell>
        </row>
        <row r="625">
          <cell r="A625" t="str">
            <v>22645</v>
          </cell>
          <cell r="B625" t="str">
            <v>UNAMORT DISC 2002 BONDS</v>
          </cell>
          <cell r="C625">
            <v>0</v>
          </cell>
          <cell r="D625">
            <v>0</v>
          </cell>
        </row>
        <row r="626">
          <cell r="A626" t="str">
            <v>22646</v>
          </cell>
          <cell r="B626" t="str">
            <v>UNAMORTIZED DISC 2012 BOND</v>
          </cell>
          <cell r="C626">
            <v>-6713.64</v>
          </cell>
          <cell r="D626">
            <v>522320.71</v>
          </cell>
        </row>
        <row r="627">
          <cell r="A627" t="str">
            <v>22647</v>
          </cell>
          <cell r="B627" t="str">
            <v>UNAMORTIZED DISC. 2023 BONDS</v>
          </cell>
          <cell r="C627">
            <v>-4207.3500000000004</v>
          </cell>
          <cell r="D627">
            <v>896166.3</v>
          </cell>
        </row>
        <row r="628">
          <cell r="A628" t="str">
            <v>22649</v>
          </cell>
          <cell r="B628" t="str">
            <v>UNAMORT DISC 2012 BONDS</v>
          </cell>
          <cell r="C628">
            <v>-22150.2</v>
          </cell>
          <cell r="D628">
            <v>1760200.3</v>
          </cell>
        </row>
        <row r="629">
          <cell r="A629" t="str">
            <v>22650</v>
          </cell>
          <cell r="B629" t="str">
            <v>UNAMORT DISC 2007 BONDS</v>
          </cell>
          <cell r="C629">
            <v>-7986.3</v>
          </cell>
          <cell r="D629">
            <v>155466.95000000001</v>
          </cell>
        </row>
        <row r="630">
          <cell r="A630" t="str">
            <v>226</v>
          </cell>
          <cell r="B630" t="str">
            <v>ACCOUNT TOTAL</v>
          </cell>
          <cell r="C630">
            <v>-41057.49</v>
          </cell>
          <cell r="D630">
            <v>3334154.26</v>
          </cell>
        </row>
        <row r="631">
          <cell r="A631" t="str">
            <v>22812</v>
          </cell>
          <cell r="B631" t="str">
            <v>T&amp;D PROPERTY STORM RESERVE</v>
          </cell>
          <cell r="C631">
            <v>-333333.33</v>
          </cell>
          <cell r="D631">
            <v>-12517563.73</v>
          </cell>
        </row>
        <row r="632">
          <cell r="A632" t="str">
            <v>22821</v>
          </cell>
          <cell r="B632" t="str">
            <v>INJ &amp; DAM GEN LIAB RESERVE</v>
          </cell>
          <cell r="C632">
            <v>-286171.98</v>
          </cell>
          <cell r="D632">
            <v>-11382457</v>
          </cell>
        </row>
        <row r="633">
          <cell r="A633" t="str">
            <v>22822</v>
          </cell>
          <cell r="B633" t="str">
            <v>INJ &amp; DAM WORK COMP RESERVE</v>
          </cell>
          <cell r="C633">
            <v>-53862.720000000001</v>
          </cell>
          <cell r="D633">
            <v>-9246940.3699999992</v>
          </cell>
        </row>
        <row r="634">
          <cell r="A634" t="str">
            <v>22823</v>
          </cell>
          <cell r="B634" t="str">
            <v>INJ &amp; DAM RESERVE-WORKERS COM</v>
          </cell>
          <cell r="C634">
            <v>6959.6</v>
          </cell>
          <cell r="D634">
            <v>479438.37</v>
          </cell>
        </row>
        <row r="635">
          <cell r="A635" t="str">
            <v>22824</v>
          </cell>
          <cell r="B635" t="str">
            <v>INJ &amp; DAM LONGSHORE RESERVE</v>
          </cell>
          <cell r="C635">
            <v>67682.42</v>
          </cell>
          <cell r="D635">
            <v>-1131730</v>
          </cell>
        </row>
        <row r="636">
          <cell r="A636" t="str">
            <v>22830</v>
          </cell>
          <cell r="B636" t="str">
            <v>ACCUM PROV-PENSION-QUALIFIED</v>
          </cell>
          <cell r="C636">
            <v>0</v>
          </cell>
          <cell r="D636">
            <v>0</v>
          </cell>
        </row>
        <row r="637">
          <cell r="A637" t="str">
            <v>22833</v>
          </cell>
          <cell r="B637" t="str">
            <v>ACCUM PROV - SERP</v>
          </cell>
          <cell r="C637">
            <v>-37625</v>
          </cell>
          <cell r="D637">
            <v>-4967511.6399999997</v>
          </cell>
        </row>
        <row r="638">
          <cell r="A638" t="str">
            <v>22834</v>
          </cell>
          <cell r="B638" t="str">
            <v>ACCUM PROV - FAS 106 POST RET</v>
          </cell>
          <cell r="C638">
            <v>-429550.57</v>
          </cell>
          <cell r="D638">
            <v>-79266831.560000002</v>
          </cell>
        </row>
        <row r="639">
          <cell r="A639" t="str">
            <v>22835</v>
          </cell>
          <cell r="B639" t="str">
            <v>ACCUM PROV-FAS 112 LTD</v>
          </cell>
          <cell r="C639">
            <v>-1621287.66</v>
          </cell>
          <cell r="D639">
            <v>-17524927</v>
          </cell>
        </row>
        <row r="640">
          <cell r="A640" t="str">
            <v>228</v>
          </cell>
          <cell r="B640" t="str">
            <v>ACCOUNT TOTAL</v>
          </cell>
          <cell r="C640">
            <v>-2687189.24</v>
          </cell>
          <cell r="D640">
            <v>-135558522.93000001</v>
          </cell>
        </row>
        <row r="641">
          <cell r="A641" t="str">
            <v>23001</v>
          </cell>
          <cell r="B641" t="str">
            <v>ARO REGULATORY LIABILITY</v>
          </cell>
          <cell r="C641">
            <v>-18637930.91</v>
          </cell>
          <cell r="D641">
            <v>-18637930.91</v>
          </cell>
        </row>
        <row r="642">
          <cell r="A642" t="str">
            <v>23004</v>
          </cell>
          <cell r="B642" t="str">
            <v>ARO - POLK PARK</v>
          </cell>
          <cell r="C642">
            <v>124250.03</v>
          </cell>
          <cell r="D642">
            <v>0</v>
          </cell>
        </row>
        <row r="643">
          <cell r="A643" t="str">
            <v>23005</v>
          </cell>
          <cell r="B643" t="str">
            <v>ARO - TPA BAY SUB #177D</v>
          </cell>
          <cell r="C643">
            <v>167260.53</v>
          </cell>
          <cell r="D643">
            <v>0</v>
          </cell>
        </row>
        <row r="644">
          <cell r="A644" t="str">
            <v>230</v>
          </cell>
          <cell r="B644" t="str">
            <v>ACCOUNT TOTAL</v>
          </cell>
          <cell r="C644">
            <v>-18346420.350000001</v>
          </cell>
          <cell r="D644">
            <v>-18637930.91</v>
          </cell>
        </row>
        <row r="645">
          <cell r="A645" t="str">
            <v>23175</v>
          </cell>
          <cell r="B645" t="str">
            <v>NOTES PAYABLE COMMERCIAL PAPE</v>
          </cell>
          <cell r="C645">
            <v>0</v>
          </cell>
          <cell r="D645">
            <v>0</v>
          </cell>
        </row>
        <row r="646">
          <cell r="A646" t="str">
            <v>23176</v>
          </cell>
          <cell r="B646" t="str">
            <v>NOTES PAYABLE - BASE RATE LOA</v>
          </cell>
          <cell r="C646">
            <v>0</v>
          </cell>
          <cell r="D646">
            <v>0</v>
          </cell>
        </row>
        <row r="647">
          <cell r="A647" t="str">
            <v>23177</v>
          </cell>
          <cell r="B647" t="str">
            <v>NOTES PAYABLE - LIBOR LOAN</v>
          </cell>
          <cell r="C647">
            <v>-100520900</v>
          </cell>
          <cell r="D647">
            <v>-100520900</v>
          </cell>
        </row>
        <row r="648">
          <cell r="A648" t="str">
            <v>23178</v>
          </cell>
          <cell r="B648" t="str">
            <v>NOTES PAYABLE - A/R SECURITIZ</v>
          </cell>
          <cell r="C648">
            <v>3620900</v>
          </cell>
          <cell r="D648">
            <v>-79579100</v>
          </cell>
        </row>
        <row r="649">
          <cell r="A649" t="str">
            <v>23179</v>
          </cell>
          <cell r="B649" t="str">
            <v>NOTES PAYABLE - FEDERAL FUNDS</v>
          </cell>
          <cell r="C649">
            <v>0</v>
          </cell>
          <cell r="D649">
            <v>0</v>
          </cell>
        </row>
        <row r="650">
          <cell r="A650" t="str">
            <v>231</v>
          </cell>
          <cell r="B650" t="str">
            <v>ACCOUNT TOTAL</v>
          </cell>
          <cell r="C650">
            <v>-96900000</v>
          </cell>
          <cell r="D650">
            <v>-180100000</v>
          </cell>
        </row>
        <row r="651">
          <cell r="A651" t="str">
            <v>23201</v>
          </cell>
          <cell r="B651" t="str">
            <v>A/P VOUCHERS</v>
          </cell>
          <cell r="C651">
            <v>-7465299.5499999998</v>
          </cell>
          <cell r="D651">
            <v>-12294595.210000001</v>
          </cell>
        </row>
        <row r="652">
          <cell r="A652" t="str">
            <v>23202</v>
          </cell>
          <cell r="B652" t="str">
            <v>A/P INTERCHANGE</v>
          </cell>
          <cell r="C652">
            <v>5362801.1500000004</v>
          </cell>
          <cell r="D652">
            <v>-16916256.02</v>
          </cell>
        </row>
        <row r="653">
          <cell r="A653" t="str">
            <v>23203</v>
          </cell>
          <cell r="B653" t="str">
            <v>A/P FUEL</v>
          </cell>
          <cell r="C653">
            <v>3427083.49</v>
          </cell>
          <cell r="D653">
            <v>-16007823.68</v>
          </cell>
        </row>
        <row r="654">
          <cell r="A654" t="str">
            <v>23204</v>
          </cell>
          <cell r="B654" t="str">
            <v>A/P P/R RELATED</v>
          </cell>
          <cell r="C654">
            <v>0</v>
          </cell>
          <cell r="D654">
            <v>-893.25</v>
          </cell>
        </row>
        <row r="655">
          <cell r="A655" t="str">
            <v>23205</v>
          </cell>
          <cell r="B655" t="str">
            <v>A/P MANUAL ACCRUALS</v>
          </cell>
          <cell r="C655">
            <v>-10513284.539999999</v>
          </cell>
          <cell r="D655">
            <v>-26975474.91</v>
          </cell>
        </row>
        <row r="656">
          <cell r="A656" t="str">
            <v>23206</v>
          </cell>
          <cell r="B656" t="str">
            <v>A/P HARDEE</v>
          </cell>
          <cell r="C656">
            <v>4508468.87</v>
          </cell>
          <cell r="D656">
            <v>-4964131.1500000004</v>
          </cell>
        </row>
        <row r="657">
          <cell r="A657" t="str">
            <v>23207</v>
          </cell>
          <cell r="B657" t="str">
            <v>ACCRUED FPC WHEELING</v>
          </cell>
          <cell r="C657">
            <v>-22667</v>
          </cell>
          <cell r="D657">
            <v>-146739</v>
          </cell>
        </row>
        <row r="658">
          <cell r="A658" t="str">
            <v>23208</v>
          </cell>
          <cell r="B658" t="str">
            <v>A/P ESOP 1/2 %</v>
          </cell>
          <cell r="C658">
            <v>0</v>
          </cell>
          <cell r="D658">
            <v>0</v>
          </cell>
        </row>
        <row r="659">
          <cell r="A659" t="str">
            <v>23209</v>
          </cell>
          <cell r="B659" t="str">
            <v>PAYROLL ACCRUAL</v>
          </cell>
          <cell r="C659">
            <v>-4636055.63</v>
          </cell>
          <cell r="D659">
            <v>-8681529.8699999992</v>
          </cell>
        </row>
        <row r="660">
          <cell r="A660" t="str">
            <v>23210</v>
          </cell>
          <cell r="B660" t="str">
            <v>A/P M &amp; S RNB</v>
          </cell>
          <cell r="C660">
            <v>-526388.44999999995</v>
          </cell>
          <cell r="D660">
            <v>-2962655.47</v>
          </cell>
        </row>
        <row r="661">
          <cell r="A661" t="str">
            <v>23211</v>
          </cell>
          <cell r="B661" t="str">
            <v>A/P PAYROLL</v>
          </cell>
          <cell r="C661">
            <v>-1729022.77</v>
          </cell>
          <cell r="D661">
            <v>-4797617.3</v>
          </cell>
        </row>
        <row r="662">
          <cell r="A662" t="str">
            <v>23212</v>
          </cell>
          <cell r="B662" t="str">
            <v>FAS MEDICAL REIMBURSEMENT</v>
          </cell>
          <cell r="C662">
            <v>-19071.939999999999</v>
          </cell>
          <cell r="D662">
            <v>-1155615.5900000001</v>
          </cell>
        </row>
        <row r="663">
          <cell r="A663" t="str">
            <v>23213</v>
          </cell>
          <cell r="B663" t="str">
            <v>FAS DEPENDENT CARE REIMBURSEM</v>
          </cell>
          <cell r="C663">
            <v>5211.54</v>
          </cell>
          <cell r="D663">
            <v>-392679.7</v>
          </cell>
        </row>
        <row r="664">
          <cell r="A664" t="str">
            <v>23214</v>
          </cell>
          <cell r="B664" t="str">
            <v>A/P LONG TERM CARE</v>
          </cell>
          <cell r="C664">
            <v>-7.2</v>
          </cell>
          <cell r="D664">
            <v>12465.99</v>
          </cell>
        </row>
        <row r="665">
          <cell r="A665" t="str">
            <v>23215</v>
          </cell>
          <cell r="B665" t="str">
            <v>A/P NATURAL GAS</v>
          </cell>
          <cell r="C665">
            <v>778267.08</v>
          </cell>
          <cell r="D665">
            <v>-54100452.060000002</v>
          </cell>
        </row>
        <row r="666">
          <cell r="A666" t="str">
            <v>23216</v>
          </cell>
          <cell r="B666" t="str">
            <v>EMP EXPENSE A/P RELATED</v>
          </cell>
          <cell r="C666">
            <v>0</v>
          </cell>
          <cell r="D666">
            <v>0</v>
          </cell>
        </row>
        <row r="667">
          <cell r="A667" t="str">
            <v>23218</v>
          </cell>
          <cell r="B667" t="str">
            <v>FSA PARKING/TRANSIT REIMBURSE</v>
          </cell>
          <cell r="C667">
            <v>2053.7800000000002</v>
          </cell>
          <cell r="D667">
            <v>-39304.65</v>
          </cell>
        </row>
        <row r="668">
          <cell r="A668" t="str">
            <v>23220</v>
          </cell>
          <cell r="B668" t="str">
            <v>RETIREMENT SAVINGS COMPANY MA</v>
          </cell>
          <cell r="C668">
            <v>323.39</v>
          </cell>
          <cell r="D668">
            <v>1814.7</v>
          </cell>
        </row>
        <row r="669">
          <cell r="A669" t="str">
            <v>23221</v>
          </cell>
          <cell r="B669" t="str">
            <v>RETIREMENT SAVINGS PERFORMANC</v>
          </cell>
          <cell r="C669">
            <v>-862703.12</v>
          </cell>
          <cell r="D669">
            <v>-2301352.15</v>
          </cell>
        </row>
        <row r="670">
          <cell r="A670" t="str">
            <v>23222</v>
          </cell>
          <cell r="B670" t="str">
            <v>GROUP UNIVERSAL LIFE</v>
          </cell>
          <cell r="C670">
            <v>0</v>
          </cell>
          <cell r="D670">
            <v>0</v>
          </cell>
        </row>
        <row r="671">
          <cell r="A671" t="str">
            <v>23223</v>
          </cell>
          <cell r="B671" t="str">
            <v>SUPPLEMENTAL LIFE INSURANCE.</v>
          </cell>
          <cell r="C671">
            <v>-20.05</v>
          </cell>
          <cell r="D671">
            <v>24195.53</v>
          </cell>
        </row>
        <row r="672">
          <cell r="A672" t="str">
            <v>23224</v>
          </cell>
          <cell r="B672" t="str">
            <v>REWARDS PLUS</v>
          </cell>
          <cell r="C672">
            <v>0</v>
          </cell>
          <cell r="D672">
            <v>0</v>
          </cell>
        </row>
        <row r="673">
          <cell r="A673" t="str">
            <v>23229</v>
          </cell>
          <cell r="B673" t="str">
            <v>TECO COMPUTER USERS GROUP</v>
          </cell>
          <cell r="C673">
            <v>0</v>
          </cell>
          <cell r="D673">
            <v>0</v>
          </cell>
        </row>
        <row r="674">
          <cell r="A674" t="str">
            <v>23230</v>
          </cell>
          <cell r="B674" t="str">
            <v>CHILD SUPPORT, LEVY, GARNISHM</v>
          </cell>
          <cell r="C674">
            <v>-476.02</v>
          </cell>
          <cell r="D674">
            <v>-68.8</v>
          </cell>
        </row>
        <row r="675">
          <cell r="A675" t="str">
            <v>23231</v>
          </cell>
          <cell r="B675" t="str">
            <v>A/P TECO BENEFIT ASSN</v>
          </cell>
          <cell r="C675">
            <v>0</v>
          </cell>
          <cell r="D675">
            <v>0</v>
          </cell>
        </row>
        <row r="676">
          <cell r="A676" t="str">
            <v>23232</v>
          </cell>
          <cell r="B676" t="str">
            <v>A/P U S SAVINGS BONDS</v>
          </cell>
          <cell r="C676">
            <v>0</v>
          </cell>
          <cell r="D676">
            <v>0</v>
          </cell>
        </row>
        <row r="677">
          <cell r="A677" t="str">
            <v>23233</v>
          </cell>
          <cell r="B677" t="str">
            <v>A/P GROUP LIFE INSUR</v>
          </cell>
          <cell r="C677">
            <v>-5.28</v>
          </cell>
          <cell r="D677">
            <v>16799.849999999999</v>
          </cell>
        </row>
        <row r="678">
          <cell r="A678" t="str">
            <v>23234</v>
          </cell>
          <cell r="B678" t="str">
            <v>A/P MEDICAL/DENTAL ACTIVE</v>
          </cell>
          <cell r="C678">
            <v>-640750.80000000005</v>
          </cell>
          <cell r="D678">
            <v>-2040028</v>
          </cell>
        </row>
        <row r="679">
          <cell r="A679" t="str">
            <v>23240</v>
          </cell>
          <cell r="B679" t="str">
            <v>A/P IBEW UNION DUES</v>
          </cell>
          <cell r="C679">
            <v>0</v>
          </cell>
          <cell r="D679">
            <v>0</v>
          </cell>
        </row>
        <row r="680">
          <cell r="A680" t="str">
            <v>23241</v>
          </cell>
          <cell r="B680" t="str">
            <v>A/P OPEIU UNION DUES</v>
          </cell>
          <cell r="C680">
            <v>1950</v>
          </cell>
          <cell r="D680">
            <v>0</v>
          </cell>
        </row>
        <row r="681">
          <cell r="A681" t="str">
            <v>23242</v>
          </cell>
          <cell r="B681" t="str">
            <v>A/P UNITED WAY</v>
          </cell>
          <cell r="C681">
            <v>-1950</v>
          </cell>
          <cell r="D681">
            <v>0</v>
          </cell>
        </row>
        <row r="682">
          <cell r="A682" t="str">
            <v>23243</v>
          </cell>
          <cell r="B682" t="str">
            <v>A/P DRIP</v>
          </cell>
          <cell r="C682">
            <v>-10</v>
          </cell>
          <cell r="D682">
            <v>-9967.5</v>
          </cell>
        </row>
        <row r="683">
          <cell r="A683" t="str">
            <v>23244</v>
          </cell>
          <cell r="B683" t="str">
            <v>A/P-PUTNAM SAVINGS</v>
          </cell>
          <cell r="C683">
            <v>258.49</v>
          </cell>
          <cell r="D683">
            <v>1316.77</v>
          </cell>
        </row>
        <row r="684">
          <cell r="A684" t="str">
            <v>23245</v>
          </cell>
          <cell r="B684" t="str">
            <v>A/P TECO NMA CHAPTER</v>
          </cell>
          <cell r="C684">
            <v>0</v>
          </cell>
          <cell r="D684">
            <v>0</v>
          </cell>
        </row>
        <row r="685">
          <cell r="A685" t="str">
            <v>23246</v>
          </cell>
          <cell r="B685" t="str">
            <v>ELEC EMP COMM FR GOOD GOVERN</v>
          </cell>
          <cell r="C685">
            <v>0</v>
          </cell>
          <cell r="D685">
            <v>-0.03</v>
          </cell>
        </row>
        <row r="686">
          <cell r="A686" t="str">
            <v>23247</v>
          </cell>
          <cell r="B686" t="str">
            <v>A/P SHARE</v>
          </cell>
          <cell r="C686">
            <v>-4.9800000000000004</v>
          </cell>
          <cell r="D686">
            <v>-8000.67</v>
          </cell>
        </row>
        <row r="687">
          <cell r="A687" t="str">
            <v>23252</v>
          </cell>
          <cell r="B687" t="str">
            <v>A/P SAR</v>
          </cell>
          <cell r="C687">
            <v>0</v>
          </cell>
          <cell r="D687">
            <v>0</v>
          </cell>
        </row>
        <row r="688">
          <cell r="A688" t="str">
            <v>23253</v>
          </cell>
          <cell r="B688" t="str">
            <v>A/P UTILITY TAX</v>
          </cell>
          <cell r="C688">
            <v>0</v>
          </cell>
          <cell r="D688">
            <v>12593.45</v>
          </cell>
        </row>
        <row r="689">
          <cell r="A689" t="str">
            <v>23256</v>
          </cell>
          <cell r="B689" t="str">
            <v>OBO INCOME TAX</v>
          </cell>
          <cell r="C689">
            <v>0</v>
          </cell>
          <cell r="D689">
            <v>0</v>
          </cell>
        </row>
        <row r="690">
          <cell r="A690" t="str">
            <v>23271</v>
          </cell>
          <cell r="B690" t="str">
            <v>LTSA PAYABLE - POLK UNIT #1</v>
          </cell>
          <cell r="C690">
            <v>0</v>
          </cell>
          <cell r="D690">
            <v>0</v>
          </cell>
        </row>
        <row r="691">
          <cell r="A691" t="str">
            <v>23272</v>
          </cell>
          <cell r="B691" t="str">
            <v>CSA PAYABLE - POLK UNIT #2</v>
          </cell>
          <cell r="C691">
            <v>-79127.56</v>
          </cell>
          <cell r="D691">
            <v>-79127.56</v>
          </cell>
        </row>
        <row r="692">
          <cell r="A692" t="str">
            <v>23273</v>
          </cell>
          <cell r="B692" t="str">
            <v>CSA PAYABLE - POLK UNIT #3</v>
          </cell>
          <cell r="C692">
            <v>0</v>
          </cell>
          <cell r="D692">
            <v>0</v>
          </cell>
        </row>
        <row r="693">
          <cell r="A693" t="str">
            <v>23280</v>
          </cell>
          <cell r="B693" t="str">
            <v>CSA PAYABLE - BAYSIDE #1</v>
          </cell>
          <cell r="C693">
            <v>1519525.15</v>
          </cell>
          <cell r="D693">
            <v>-93075.53</v>
          </cell>
        </row>
        <row r="694">
          <cell r="A694" t="str">
            <v>23281</v>
          </cell>
          <cell r="B694" t="str">
            <v>CSA PAYABLE - BAYSIDE #2</v>
          </cell>
          <cell r="C694">
            <v>1634042</v>
          </cell>
          <cell r="D694">
            <v>0</v>
          </cell>
        </row>
        <row r="695">
          <cell r="A695" t="str">
            <v>232</v>
          </cell>
          <cell r="B695" t="str">
            <v>ACCOUNT TOTAL</v>
          </cell>
          <cell r="C695">
            <v>-9256859.9499999993</v>
          </cell>
          <cell r="D695">
            <v>-153898201.81</v>
          </cell>
        </row>
        <row r="696">
          <cell r="A696" t="str">
            <v>23402</v>
          </cell>
          <cell r="B696" t="str">
            <v>A/P ASSOC CO TECO TRANSPORT -</v>
          </cell>
          <cell r="C696">
            <v>1604120.89</v>
          </cell>
          <cell r="D696">
            <v>-5584150.0499999998</v>
          </cell>
        </row>
        <row r="697">
          <cell r="A697" t="str">
            <v>23403</v>
          </cell>
          <cell r="B697" t="str">
            <v>A/P ASSOC CO TECO BARGE LINE</v>
          </cell>
          <cell r="C697">
            <v>0</v>
          </cell>
          <cell r="D697">
            <v>0</v>
          </cell>
        </row>
        <row r="698">
          <cell r="A698" t="str">
            <v>23404</v>
          </cell>
          <cell r="B698" t="str">
            <v>A/P ASSOC CO TECO PROPERTIES</v>
          </cell>
          <cell r="C698">
            <v>0</v>
          </cell>
          <cell r="D698">
            <v>-1745.72</v>
          </cell>
        </row>
        <row r="699">
          <cell r="A699" t="str">
            <v>23409</v>
          </cell>
          <cell r="B699" t="str">
            <v>A/P ASSOC CO TECO ENERGY</v>
          </cell>
          <cell r="C699">
            <v>14361292.869999999</v>
          </cell>
          <cell r="D699">
            <v>-4766706.3600000003</v>
          </cell>
        </row>
        <row r="700">
          <cell r="A700" t="str">
            <v>23410</v>
          </cell>
          <cell r="B700" t="str">
            <v>A/P TECO GUATEMALA</v>
          </cell>
          <cell r="C700">
            <v>-5234.74</v>
          </cell>
          <cell r="D700">
            <v>-5234.74</v>
          </cell>
        </row>
        <row r="701">
          <cell r="A701" t="str">
            <v>23411</v>
          </cell>
          <cell r="B701" t="str">
            <v>A/P TECO STEVADORING</v>
          </cell>
          <cell r="C701">
            <v>0</v>
          </cell>
          <cell r="D701">
            <v>0</v>
          </cell>
        </row>
        <row r="702">
          <cell r="A702" t="str">
            <v>23416</v>
          </cell>
          <cell r="B702" t="str">
            <v>A/P ASSOC CO P.E.C.</v>
          </cell>
          <cell r="C702">
            <v>0</v>
          </cell>
          <cell r="D702">
            <v>0</v>
          </cell>
        </row>
        <row r="703">
          <cell r="A703" t="str">
            <v>23421</v>
          </cell>
          <cell r="B703" t="str">
            <v>A/P HARDEE POWER PARTNERS LTD</v>
          </cell>
          <cell r="C703">
            <v>0</v>
          </cell>
          <cell r="D703">
            <v>0</v>
          </cell>
        </row>
        <row r="704">
          <cell r="A704" t="str">
            <v>23422</v>
          </cell>
          <cell r="B704" t="str">
            <v>A/P PGS NATURAL GAS</v>
          </cell>
          <cell r="C704">
            <v>-1823150.23</v>
          </cell>
          <cell r="D704">
            <v>-1823150.23</v>
          </cell>
        </row>
        <row r="705">
          <cell r="A705" t="str">
            <v>23424</v>
          </cell>
          <cell r="B705" t="str">
            <v>A/P TERMCO</v>
          </cell>
          <cell r="C705">
            <v>0</v>
          </cell>
          <cell r="D705">
            <v>0</v>
          </cell>
        </row>
        <row r="706">
          <cell r="A706" t="str">
            <v>23425</v>
          </cell>
          <cell r="B706" t="str">
            <v>A/P TPS - BAYSIDE</v>
          </cell>
          <cell r="C706">
            <v>0</v>
          </cell>
          <cell r="D706">
            <v>0</v>
          </cell>
        </row>
        <row r="707">
          <cell r="A707" t="str">
            <v>23426</v>
          </cell>
          <cell r="B707" t="str">
            <v>A/P TPS - BIG BEND</v>
          </cell>
          <cell r="C707">
            <v>0</v>
          </cell>
          <cell r="D707">
            <v>0</v>
          </cell>
        </row>
        <row r="708">
          <cell r="A708" t="str">
            <v>23427</v>
          </cell>
          <cell r="B708" t="str">
            <v>A/P TPS - POLK</v>
          </cell>
          <cell r="C708">
            <v>0</v>
          </cell>
          <cell r="D708">
            <v>0</v>
          </cell>
        </row>
        <row r="709">
          <cell r="A709" t="str">
            <v>23450</v>
          </cell>
          <cell r="B709" t="str">
            <v>A/P PEOPLES GAS SYSTEM (NATUR</v>
          </cell>
          <cell r="C709">
            <v>-20942.009999999998</v>
          </cell>
          <cell r="D709">
            <v>-393212.99</v>
          </cell>
        </row>
        <row r="710">
          <cell r="A710" t="str">
            <v>23452</v>
          </cell>
          <cell r="B710" t="str">
            <v>PEOPLES GAS SALES &amp; SERVICES</v>
          </cell>
          <cell r="C710">
            <v>0</v>
          </cell>
          <cell r="D710">
            <v>0</v>
          </cell>
        </row>
        <row r="711">
          <cell r="A711" t="str">
            <v>23455</v>
          </cell>
          <cell r="B711" t="str">
            <v>PEOPLES GAS COMPANY (PROPANE)</v>
          </cell>
          <cell r="C711">
            <v>0</v>
          </cell>
          <cell r="D711">
            <v>0</v>
          </cell>
        </row>
        <row r="712">
          <cell r="A712" t="str">
            <v>234</v>
          </cell>
          <cell r="B712" t="str">
            <v>ACCOUNT TOTAL</v>
          </cell>
          <cell r="C712">
            <v>14116086.779999999</v>
          </cell>
          <cell r="D712">
            <v>-12574200.09</v>
          </cell>
        </row>
        <row r="713">
          <cell r="A713" t="str">
            <v>23500</v>
          </cell>
          <cell r="B713" t="str">
            <v>CUSTOMER DEPOSITS</v>
          </cell>
          <cell r="C713">
            <v>-1059516.1100000001</v>
          </cell>
          <cell r="D713">
            <v>-84981674.450000003</v>
          </cell>
        </row>
        <row r="714">
          <cell r="A714" t="str">
            <v>235</v>
          </cell>
          <cell r="B714" t="str">
            <v>ACCOUNT TOTAL</v>
          </cell>
          <cell r="C714">
            <v>-1059516.1100000001</v>
          </cell>
          <cell r="D714">
            <v>-84981674.450000003</v>
          </cell>
        </row>
        <row r="715">
          <cell r="A715" t="str">
            <v>23600</v>
          </cell>
          <cell r="B715" t="str">
            <v>TAX ACCR FIT BEF PR YR</v>
          </cell>
          <cell r="C715">
            <v>2482719.12</v>
          </cell>
          <cell r="D715">
            <v>0</v>
          </cell>
        </row>
        <row r="716">
          <cell r="A716" t="str">
            <v>23601</v>
          </cell>
          <cell r="B716" t="str">
            <v>TAX ACCR FIT PR YEAR</v>
          </cell>
          <cell r="C716">
            <v>0</v>
          </cell>
          <cell r="D716">
            <v>1.34</v>
          </cell>
        </row>
        <row r="717">
          <cell r="A717" t="str">
            <v>23602</v>
          </cell>
          <cell r="B717" t="str">
            <v>TAX ACCR FIT CURR YEAR</v>
          </cell>
          <cell r="C717">
            <v>880679.36</v>
          </cell>
          <cell r="D717">
            <v>0</v>
          </cell>
        </row>
        <row r="718">
          <cell r="A718" t="str">
            <v>23603</v>
          </cell>
          <cell r="B718" t="str">
            <v>TAX ACCR FEDERAL UNEMPLOYMENT</v>
          </cell>
          <cell r="C718">
            <v>-378.11</v>
          </cell>
          <cell r="D718">
            <v>-1280.78</v>
          </cell>
        </row>
        <row r="719">
          <cell r="A719" t="str">
            <v>23604</v>
          </cell>
          <cell r="B719" t="str">
            <v>TAX ACCR FEDERAL OLD AGE BENF</v>
          </cell>
          <cell r="C719">
            <v>-356572.86</v>
          </cell>
          <cell r="D719">
            <v>-643270.26</v>
          </cell>
        </row>
        <row r="720">
          <cell r="A720" t="str">
            <v>23605</v>
          </cell>
          <cell r="B720" t="str">
            <v>TAX ACCR FEDERAL VEHICLE USE</v>
          </cell>
          <cell r="C720">
            <v>0</v>
          </cell>
          <cell r="D720">
            <v>0</v>
          </cell>
        </row>
        <row r="721">
          <cell r="A721" t="str">
            <v>23606</v>
          </cell>
          <cell r="B721" t="str">
            <v>TAX ACCR STATE INCOME</v>
          </cell>
          <cell r="C721">
            <v>-2737887.49</v>
          </cell>
          <cell r="D721">
            <v>0</v>
          </cell>
        </row>
        <row r="722">
          <cell r="A722" t="str">
            <v>23607</v>
          </cell>
          <cell r="B722" t="str">
            <v>TAX ACCR FEDERAL SUPERFUND</v>
          </cell>
          <cell r="C722">
            <v>0</v>
          </cell>
          <cell r="D722">
            <v>-87936</v>
          </cell>
        </row>
        <row r="723">
          <cell r="A723" t="str">
            <v>23608</v>
          </cell>
          <cell r="B723" t="str">
            <v>TAX ACCR DIESEL FUEL #2</v>
          </cell>
          <cell r="C723">
            <v>0</v>
          </cell>
          <cell r="D723">
            <v>-0.93</v>
          </cell>
        </row>
        <row r="724">
          <cell r="A724" t="str">
            <v>23609</v>
          </cell>
          <cell r="B724" t="str">
            <v>FEDERAL EXCISE TAX</v>
          </cell>
          <cell r="C724">
            <v>0</v>
          </cell>
          <cell r="D724">
            <v>0</v>
          </cell>
        </row>
        <row r="725">
          <cell r="A725" t="str">
            <v>23611</v>
          </cell>
          <cell r="B725" t="str">
            <v>TAX ACCRUAL - COUNTY PROPERTY</v>
          </cell>
          <cell r="C725">
            <v>-3716151.04</v>
          </cell>
          <cell r="D725">
            <v>-45385.96</v>
          </cell>
        </row>
        <row r="726">
          <cell r="A726" t="str">
            <v>23630</v>
          </cell>
          <cell r="B726" t="str">
            <v>TAX ACCR GROSS RECEIPTS</v>
          </cell>
          <cell r="C726">
            <v>-3037535.85</v>
          </cell>
          <cell r="D726">
            <v>-6109298.8499999996</v>
          </cell>
        </row>
        <row r="727">
          <cell r="A727" t="str">
            <v>23635</v>
          </cell>
          <cell r="B727" t="str">
            <v>SALES TAX COMPANY ELECTRIC US</v>
          </cell>
          <cell r="C727">
            <v>31999.99</v>
          </cell>
          <cell r="D727">
            <v>32016.06</v>
          </cell>
        </row>
        <row r="728">
          <cell r="A728" t="str">
            <v>23636</v>
          </cell>
          <cell r="B728" t="str">
            <v>COMMUNICATIONS SERVICE TAX,TE</v>
          </cell>
          <cell r="C728">
            <v>0</v>
          </cell>
          <cell r="D728">
            <v>0</v>
          </cell>
        </row>
        <row r="729">
          <cell r="A729" t="str">
            <v>23640</v>
          </cell>
          <cell r="B729" t="str">
            <v>TAX ACCR STATE UNEMPLOYMENT</v>
          </cell>
          <cell r="C729">
            <v>-1276.0999999999999</v>
          </cell>
          <cell r="D729">
            <v>-4326.66</v>
          </cell>
        </row>
        <row r="730">
          <cell r="A730" t="str">
            <v>23645</v>
          </cell>
          <cell r="B730" t="str">
            <v>TAX ACCR STATE INTANGIBLE</v>
          </cell>
          <cell r="C730">
            <v>0</v>
          </cell>
          <cell r="D730">
            <v>0</v>
          </cell>
        </row>
        <row r="731">
          <cell r="A731" t="str">
            <v>23647</v>
          </cell>
          <cell r="B731" t="str">
            <v>STATE COMMISSION TAX</v>
          </cell>
          <cell r="C731">
            <v>-90455.91</v>
          </cell>
          <cell r="D731">
            <v>-642168.18999999994</v>
          </cell>
        </row>
        <row r="732">
          <cell r="A732" t="str">
            <v>23650</v>
          </cell>
          <cell r="B732" t="str">
            <v>TAX ACCR OC LIC ALL ST CNTY</v>
          </cell>
          <cell r="C732">
            <v>100</v>
          </cell>
          <cell r="D732">
            <v>0</v>
          </cell>
        </row>
        <row r="733">
          <cell r="A733" t="str">
            <v>23670</v>
          </cell>
          <cell r="B733" t="str">
            <v>TAX ACCR FRANCHISE EAGLE LAKE</v>
          </cell>
          <cell r="C733">
            <v>782</v>
          </cell>
          <cell r="D733">
            <v>-6851</v>
          </cell>
        </row>
        <row r="734">
          <cell r="A734" t="str">
            <v>23671</v>
          </cell>
          <cell r="B734" t="str">
            <v>TAX ACCR FRANCHISE TEMPLE TER</v>
          </cell>
          <cell r="C734">
            <v>6501</v>
          </cell>
          <cell r="D734">
            <v>-111455</v>
          </cell>
        </row>
        <row r="735">
          <cell r="A735" t="str">
            <v>23672</v>
          </cell>
          <cell r="B735" t="str">
            <v>TAX ACCR FRANCHISE PLANT CITY</v>
          </cell>
          <cell r="C735">
            <v>14031</v>
          </cell>
          <cell r="D735">
            <v>-155153</v>
          </cell>
        </row>
        <row r="736">
          <cell r="A736" t="str">
            <v>23673</v>
          </cell>
          <cell r="B736" t="str">
            <v>TAX ACCR FRANCHISE AUBURNDALE</v>
          </cell>
          <cell r="C736">
            <v>2136</v>
          </cell>
          <cell r="D736">
            <v>-43777</v>
          </cell>
        </row>
        <row r="737">
          <cell r="A737" t="str">
            <v>23674</v>
          </cell>
          <cell r="B737" t="str">
            <v>TAX ACCR FRANCHISE LK ALFRED</v>
          </cell>
          <cell r="C737">
            <v>-1770</v>
          </cell>
          <cell r="D737">
            <v>-12797</v>
          </cell>
        </row>
        <row r="738">
          <cell r="A738" t="str">
            <v>23675</v>
          </cell>
          <cell r="B738" t="str">
            <v>TAX ACCR FRANCHISE DADE CITY</v>
          </cell>
          <cell r="C738">
            <v>2664</v>
          </cell>
          <cell r="D738">
            <v>-27315</v>
          </cell>
        </row>
        <row r="739">
          <cell r="A739" t="str">
            <v>23676</v>
          </cell>
          <cell r="B739" t="str">
            <v>TAX ACCR FRANCHISE WINT HAVEN</v>
          </cell>
          <cell r="C739">
            <v>13218</v>
          </cell>
          <cell r="D739">
            <v>-461038</v>
          </cell>
        </row>
        <row r="740">
          <cell r="A740" t="str">
            <v>23677</v>
          </cell>
          <cell r="B740" t="str">
            <v>TAX ACCR FRANCHISE MULBERRY</v>
          </cell>
          <cell r="C740">
            <v>3101</v>
          </cell>
          <cell r="D740">
            <v>-16522</v>
          </cell>
        </row>
        <row r="741">
          <cell r="A741" t="str">
            <v>23678</v>
          </cell>
          <cell r="B741" t="str">
            <v>TAX ACCR FRANCHISE SAN ANTON</v>
          </cell>
          <cell r="C741">
            <v>-501</v>
          </cell>
          <cell r="D741">
            <v>-4214</v>
          </cell>
        </row>
        <row r="742">
          <cell r="A742" t="str">
            <v>23679</v>
          </cell>
          <cell r="B742" t="str">
            <v>TAX ACCR FRANCHISE OLDSMAR</v>
          </cell>
          <cell r="C742">
            <v>2606</v>
          </cell>
          <cell r="D742">
            <v>-85444</v>
          </cell>
        </row>
        <row r="743">
          <cell r="A743" t="str">
            <v>23680</v>
          </cell>
          <cell r="B743" t="str">
            <v>TAX ACCR FRANCHISE TAMPA</v>
          </cell>
          <cell r="C743">
            <v>1</v>
          </cell>
          <cell r="D743">
            <v>-1675453</v>
          </cell>
        </row>
        <row r="744">
          <cell r="A744" t="str">
            <v>23681</v>
          </cell>
          <cell r="B744" t="str">
            <v>TAX ACCR FRANCHISE POLK CITY</v>
          </cell>
          <cell r="C744">
            <v>-801</v>
          </cell>
          <cell r="D744">
            <v>-4574</v>
          </cell>
        </row>
        <row r="745">
          <cell r="A745" t="str">
            <v>23682</v>
          </cell>
          <cell r="B745" t="str">
            <v>TAX ACCR FRANCHISE ST LEO</v>
          </cell>
          <cell r="C745">
            <v>611</v>
          </cell>
          <cell r="D745">
            <v>-4253</v>
          </cell>
        </row>
        <row r="746">
          <cell r="A746" t="str">
            <v>236</v>
          </cell>
          <cell r="B746" t="str">
            <v>ACCOUNT TOTAL</v>
          </cell>
          <cell r="C746">
            <v>-6502179.8899999997</v>
          </cell>
          <cell r="D746">
            <v>-10110496.23</v>
          </cell>
        </row>
        <row r="747">
          <cell r="A747" t="str">
            <v>23712</v>
          </cell>
          <cell r="B747" t="str">
            <v>INT ACCR 2007 BONDS</v>
          </cell>
          <cell r="C747">
            <v>0</v>
          </cell>
          <cell r="D747">
            <v>0</v>
          </cell>
        </row>
        <row r="748">
          <cell r="A748" t="str">
            <v>23718</v>
          </cell>
          <cell r="B748" t="str">
            <v>INT ACCR CUSTOMER DEPOSITS</v>
          </cell>
          <cell r="C748">
            <v>3728548.27</v>
          </cell>
          <cell r="D748">
            <v>-1186489.02</v>
          </cell>
        </row>
        <row r="749">
          <cell r="A749" t="str">
            <v>23726</v>
          </cell>
          <cell r="B749" t="str">
            <v>INT ACCR 2025 BONDS</v>
          </cell>
          <cell r="C749">
            <v>-172016.67</v>
          </cell>
          <cell r="D749">
            <v>-855441.52</v>
          </cell>
        </row>
        <row r="750">
          <cell r="A750" t="str">
            <v>23729</v>
          </cell>
          <cell r="B750" t="str">
            <v>INT ACCR 2021 BONDS</v>
          </cell>
          <cell r="C750">
            <v>0</v>
          </cell>
          <cell r="D750">
            <v>0</v>
          </cell>
        </row>
        <row r="751">
          <cell r="A751" t="str">
            <v>23730</v>
          </cell>
          <cell r="B751" t="str">
            <v>INT ACCR 2022 BONDS</v>
          </cell>
          <cell r="C751">
            <v>0</v>
          </cell>
          <cell r="D751">
            <v>0</v>
          </cell>
        </row>
        <row r="752">
          <cell r="A752" t="str">
            <v>23731</v>
          </cell>
          <cell r="B752" t="str">
            <v>INT ACCR 2018 BONDS</v>
          </cell>
          <cell r="C752">
            <v>-180666.67</v>
          </cell>
          <cell r="D752">
            <v>-898796.13</v>
          </cell>
        </row>
        <row r="753">
          <cell r="A753" t="str">
            <v>23733</v>
          </cell>
          <cell r="B753" t="str">
            <v>INT ACCR 2022 BONDS</v>
          </cell>
          <cell r="C753">
            <v>0</v>
          </cell>
          <cell r="D753">
            <v>0</v>
          </cell>
        </row>
        <row r="754">
          <cell r="A754" t="str">
            <v>23735</v>
          </cell>
          <cell r="B754" t="str">
            <v>INT ACCR 2003 BONDS</v>
          </cell>
          <cell r="C754">
            <v>0</v>
          </cell>
          <cell r="D754">
            <v>0</v>
          </cell>
        </row>
        <row r="755">
          <cell r="A755" t="str">
            <v>23736</v>
          </cell>
          <cell r="B755" t="str">
            <v>INT ACCR 2020 BONDS</v>
          </cell>
          <cell r="C755">
            <v>-70833.33</v>
          </cell>
          <cell r="D755">
            <v>-352688.27</v>
          </cell>
        </row>
        <row r="756">
          <cell r="A756" t="str">
            <v>23737</v>
          </cell>
          <cell r="B756" t="str">
            <v>INT ACCR 2034 BONDS</v>
          </cell>
          <cell r="C756">
            <v>2238281.25</v>
          </cell>
          <cell r="D756">
            <v>-447901.55</v>
          </cell>
        </row>
        <row r="757">
          <cell r="A757" t="str">
            <v>23739</v>
          </cell>
          <cell r="B757" t="str">
            <v>INT ACCR 2030 BONDS</v>
          </cell>
          <cell r="C757">
            <v>1828125</v>
          </cell>
          <cell r="D757">
            <v>-365625</v>
          </cell>
        </row>
        <row r="758">
          <cell r="A758" t="str">
            <v>23740</v>
          </cell>
          <cell r="B758" t="str">
            <v>INT PAY FIT</v>
          </cell>
          <cell r="C758">
            <v>0</v>
          </cell>
          <cell r="D758">
            <v>-32207.99</v>
          </cell>
        </row>
        <row r="759">
          <cell r="A759" t="str">
            <v>23744</v>
          </cell>
          <cell r="B759" t="str">
            <v>INT ACCR 2001 BONDS.</v>
          </cell>
          <cell r="C759">
            <v>0</v>
          </cell>
          <cell r="D759">
            <v>0</v>
          </cell>
        </row>
        <row r="760">
          <cell r="A760" t="str">
            <v>23745</v>
          </cell>
          <cell r="B760" t="str">
            <v>INT ACCR 2002 BONDS</v>
          </cell>
          <cell r="C760">
            <v>0</v>
          </cell>
          <cell r="D760">
            <v>0</v>
          </cell>
        </row>
        <row r="761">
          <cell r="A761" t="str">
            <v>23746</v>
          </cell>
          <cell r="B761" t="str">
            <v>INTEREST ACCR 2012 BONDS</v>
          </cell>
          <cell r="C761">
            <v>6015625</v>
          </cell>
          <cell r="D761">
            <v>-601562.5</v>
          </cell>
        </row>
        <row r="762">
          <cell r="A762" t="str">
            <v>23747</v>
          </cell>
          <cell r="B762" t="str">
            <v>INTEREST ACCR 2013 BONDS</v>
          </cell>
          <cell r="C762">
            <v>-257911.25</v>
          </cell>
          <cell r="D762">
            <v>-773733.75</v>
          </cell>
        </row>
        <row r="763">
          <cell r="A763" t="str">
            <v>23748</v>
          </cell>
          <cell r="B763" t="str">
            <v>INTEREST ACCR 2023 BONDS</v>
          </cell>
          <cell r="C763">
            <v>-396000</v>
          </cell>
          <cell r="D763">
            <v>-1188000</v>
          </cell>
        </row>
        <row r="764">
          <cell r="A764" t="str">
            <v>23749</v>
          </cell>
          <cell r="B764" t="str">
            <v>INTEREST ACCR 2012 BONDS</v>
          </cell>
          <cell r="C764">
            <v>-1753125</v>
          </cell>
          <cell r="D764">
            <v>-7889062.5</v>
          </cell>
        </row>
        <row r="765">
          <cell r="A765" t="str">
            <v>23750</v>
          </cell>
          <cell r="B765" t="str">
            <v>INTEREST ACCR 2007 BONDS</v>
          </cell>
          <cell r="C765">
            <v>-559895.82999999996</v>
          </cell>
          <cell r="D765">
            <v>-2519531.65</v>
          </cell>
        </row>
        <row r="766">
          <cell r="A766" t="str">
            <v>23751</v>
          </cell>
          <cell r="B766" t="str">
            <v>INTEREST ACCR 2016 SENIOR NOT</v>
          </cell>
          <cell r="C766">
            <v>-1302083.33</v>
          </cell>
          <cell r="D766">
            <v>-3255208.25</v>
          </cell>
        </row>
        <row r="767">
          <cell r="A767" t="str">
            <v>23758</v>
          </cell>
          <cell r="B767" t="str">
            <v>MISCELLANEOUS INTEREST PAYABL</v>
          </cell>
          <cell r="C767">
            <v>0</v>
          </cell>
          <cell r="D767">
            <v>0</v>
          </cell>
        </row>
        <row r="768">
          <cell r="A768" t="str">
            <v>23790</v>
          </cell>
          <cell r="B768" t="str">
            <v>INTEREST ACCR BASE RATE LOAN</v>
          </cell>
          <cell r="C768">
            <v>0</v>
          </cell>
          <cell r="D768">
            <v>68.5</v>
          </cell>
        </row>
        <row r="769">
          <cell r="A769" t="str">
            <v>23791</v>
          </cell>
          <cell r="B769" t="str">
            <v>INTEREST ACCR LIBOR LOAN</v>
          </cell>
          <cell r="C769">
            <v>-174155.56</v>
          </cell>
          <cell r="D769">
            <v>-192323.22</v>
          </cell>
        </row>
        <row r="770">
          <cell r="A770" t="str">
            <v>23793</v>
          </cell>
          <cell r="B770" t="str">
            <v>INTEREST ACCR A/R SECURITIZAT</v>
          </cell>
          <cell r="C770">
            <v>-309207.38</v>
          </cell>
          <cell r="D770">
            <v>-437300.91</v>
          </cell>
        </row>
        <row r="771">
          <cell r="A771" t="str">
            <v>23795</v>
          </cell>
          <cell r="B771" t="str">
            <v>INTEREST ACCRUED - FEDERAL FU</v>
          </cell>
          <cell r="C771">
            <v>6284.72</v>
          </cell>
          <cell r="D771">
            <v>0</v>
          </cell>
        </row>
        <row r="772">
          <cell r="A772" t="str">
            <v>23799</v>
          </cell>
          <cell r="B772" t="str">
            <v>INT ACCR DEF REVENUE 1999</v>
          </cell>
          <cell r="C772">
            <v>0</v>
          </cell>
          <cell r="D772">
            <v>0</v>
          </cell>
        </row>
        <row r="773">
          <cell r="A773" t="str">
            <v>237</v>
          </cell>
          <cell r="B773" t="str">
            <v>ACCOUNT TOTAL</v>
          </cell>
          <cell r="C773">
            <v>8640969.2200000007</v>
          </cell>
          <cell r="D773">
            <v>-20995803.760000002</v>
          </cell>
        </row>
        <row r="774">
          <cell r="A774" t="str">
            <v>23801</v>
          </cell>
          <cell r="B774" t="str">
            <v>DIVIDEND DECLRD COMMON STOCK</v>
          </cell>
          <cell r="C774">
            <v>0</v>
          </cell>
          <cell r="D774">
            <v>0</v>
          </cell>
        </row>
        <row r="775">
          <cell r="A775" t="str">
            <v>238</v>
          </cell>
          <cell r="B775" t="str">
            <v>ACCOUNT TOTAL</v>
          </cell>
          <cell r="C775">
            <v>0</v>
          </cell>
          <cell r="D775">
            <v>0</v>
          </cell>
        </row>
        <row r="776">
          <cell r="A776" t="str">
            <v>24101</v>
          </cell>
          <cell r="B776" t="str">
            <v>SALES TAX ELEC 6% HILLSBOROUG</v>
          </cell>
          <cell r="C776">
            <v>12920.88</v>
          </cell>
          <cell r="D776">
            <v>-10284.69</v>
          </cell>
        </row>
        <row r="777">
          <cell r="A777" t="str">
            <v>24102</v>
          </cell>
          <cell r="B777" t="str">
            <v>SALES TAX ELEC 6% PASCO</v>
          </cell>
          <cell r="C777">
            <v>19.14</v>
          </cell>
          <cell r="D777">
            <v>-389.33</v>
          </cell>
        </row>
        <row r="778">
          <cell r="A778" t="str">
            <v>24103</v>
          </cell>
          <cell r="B778" t="str">
            <v>SALES TAX ELEC 6% PINELLAS</v>
          </cell>
          <cell r="C778">
            <v>0.92</v>
          </cell>
          <cell r="D778">
            <v>-194.8</v>
          </cell>
        </row>
        <row r="779">
          <cell r="A779" t="str">
            <v>24104</v>
          </cell>
          <cell r="B779" t="str">
            <v>SALES TAX ELEC 6% POLK</v>
          </cell>
          <cell r="C779">
            <v>-32.42</v>
          </cell>
          <cell r="D779">
            <v>-1590.16</v>
          </cell>
        </row>
        <row r="780">
          <cell r="A780" t="str">
            <v>24106</v>
          </cell>
          <cell r="B780" t="str">
            <v>ACCOUNTS PAYABLE USE TAX</v>
          </cell>
          <cell r="C780">
            <v>-144475.76999999999</v>
          </cell>
          <cell r="D780">
            <v>-607777</v>
          </cell>
        </row>
        <row r="781">
          <cell r="A781" t="str">
            <v>24107</v>
          </cell>
          <cell r="B781" t="str">
            <v>SALES TAX-1% SURTAX-PINELLAS</v>
          </cell>
          <cell r="C781">
            <v>0.15</v>
          </cell>
          <cell r="D781">
            <v>-32.53</v>
          </cell>
        </row>
        <row r="782">
          <cell r="A782" t="str">
            <v>24108</v>
          </cell>
          <cell r="B782" t="str">
            <v>1% SURTAX HILLSBOROUGH</v>
          </cell>
          <cell r="C782">
            <v>337.66</v>
          </cell>
          <cell r="D782">
            <v>-2253.13</v>
          </cell>
        </row>
        <row r="783">
          <cell r="A783" t="str">
            <v>24109</v>
          </cell>
          <cell r="B783" t="str">
            <v>COMMUNICATIONSSS SERVICE TAX</v>
          </cell>
          <cell r="C783">
            <v>0</v>
          </cell>
          <cell r="D783">
            <v>0</v>
          </cell>
        </row>
        <row r="784">
          <cell r="A784" t="str">
            <v>24110</v>
          </cell>
          <cell r="B784" t="str">
            <v>TAX COL PAY POLK CITY</v>
          </cell>
          <cell r="C784">
            <v>-235.24</v>
          </cell>
          <cell r="D784">
            <v>-970.12</v>
          </cell>
        </row>
        <row r="785">
          <cell r="A785" t="str">
            <v>24111</v>
          </cell>
          <cell r="B785" t="str">
            <v>TAX COL PAY UTILITY TAX TAMPA</v>
          </cell>
          <cell r="C785">
            <v>6759.45</v>
          </cell>
          <cell r="D785">
            <v>-2026719.49</v>
          </cell>
        </row>
        <row r="786">
          <cell r="A786" t="str">
            <v>24112</v>
          </cell>
          <cell r="B786" t="str">
            <v>TAX COL PAY UTIL TX TEMPLE TE</v>
          </cell>
          <cell r="C786">
            <v>8028.65</v>
          </cell>
          <cell r="D786">
            <v>-123903.89</v>
          </cell>
        </row>
        <row r="787">
          <cell r="A787" t="str">
            <v>24113</v>
          </cell>
          <cell r="B787" t="str">
            <v>TAX COL PAY UTIL TX WINT HAVN</v>
          </cell>
          <cell r="C787">
            <v>11226.61</v>
          </cell>
          <cell r="D787">
            <v>-170367.94</v>
          </cell>
        </row>
        <row r="788">
          <cell r="A788" t="str">
            <v>24114</v>
          </cell>
          <cell r="B788" t="str">
            <v>TAX COL PAY UTIL TX EAGLE LKE</v>
          </cell>
          <cell r="C788">
            <v>827.56</v>
          </cell>
          <cell r="D788">
            <v>-5433.84</v>
          </cell>
        </row>
        <row r="789">
          <cell r="A789" t="str">
            <v>24115</v>
          </cell>
          <cell r="B789" t="str">
            <v>TAX COL PAY UTIL TX AUBURNDAL</v>
          </cell>
          <cell r="C789">
            <v>2314.0300000000002</v>
          </cell>
          <cell r="D789">
            <v>-73749.97</v>
          </cell>
        </row>
        <row r="790">
          <cell r="A790" t="str">
            <v>24116</v>
          </cell>
          <cell r="B790" t="str">
            <v>TAX COL PAY UTIL TX PLANT CIT</v>
          </cell>
          <cell r="C790">
            <v>16650.87</v>
          </cell>
          <cell r="D790">
            <v>-201862.84</v>
          </cell>
        </row>
        <row r="791">
          <cell r="A791" t="str">
            <v>24117</v>
          </cell>
          <cell r="B791" t="str">
            <v>TAX COL PAY UTIL TX MULBERRY</v>
          </cell>
          <cell r="C791">
            <v>5772.51</v>
          </cell>
          <cell r="D791">
            <v>-20314.259999999998</v>
          </cell>
        </row>
        <row r="792">
          <cell r="A792" t="str">
            <v>24118</v>
          </cell>
          <cell r="B792" t="str">
            <v>TAX COL PAY UTIL TX DADE CITY</v>
          </cell>
          <cell r="C792">
            <v>2794.82</v>
          </cell>
          <cell r="D792">
            <v>-32184.9</v>
          </cell>
        </row>
        <row r="793">
          <cell r="A793" t="str">
            <v>24119</v>
          </cell>
          <cell r="B793" t="str">
            <v>TAX COL PAY UTIL TX LAKE ALFD</v>
          </cell>
          <cell r="C793">
            <v>-2054.46</v>
          </cell>
          <cell r="D793">
            <v>-17827.57</v>
          </cell>
        </row>
        <row r="794">
          <cell r="A794" t="str">
            <v>24120</v>
          </cell>
          <cell r="B794" t="str">
            <v>TAX COL PAY UTIL TX OLDSMAR</v>
          </cell>
          <cell r="C794">
            <v>1956.11</v>
          </cell>
          <cell r="D794">
            <v>-83392.47</v>
          </cell>
        </row>
        <row r="795">
          <cell r="A795" t="str">
            <v>24121</v>
          </cell>
          <cell r="B795" t="str">
            <v>TAX COL PAY UTIL TX POLK COUN</v>
          </cell>
          <cell r="C795">
            <v>16884.419999999998</v>
          </cell>
          <cell r="D795">
            <v>-492281.5</v>
          </cell>
        </row>
        <row r="796">
          <cell r="A796" t="str">
            <v>24122</v>
          </cell>
          <cell r="B796" t="str">
            <v>TAX COL PAY UTIL TX LAKE WALE</v>
          </cell>
          <cell r="C796">
            <v>202.83</v>
          </cell>
          <cell r="D796">
            <v>-4489.71</v>
          </cell>
        </row>
        <row r="797">
          <cell r="A797" t="str">
            <v>24123</v>
          </cell>
          <cell r="B797" t="str">
            <v>TAX COL PAY UTIL TX BARTOW</v>
          </cell>
          <cell r="C797">
            <v>0</v>
          </cell>
          <cell r="D797">
            <v>0</v>
          </cell>
        </row>
        <row r="798">
          <cell r="A798" t="str">
            <v>24130</v>
          </cell>
          <cell r="B798" t="str">
            <v>VA. STATE TAX</v>
          </cell>
          <cell r="C798">
            <v>0</v>
          </cell>
          <cell r="D798">
            <v>0</v>
          </cell>
        </row>
        <row r="799">
          <cell r="A799" t="str">
            <v>24133</v>
          </cell>
          <cell r="B799" t="str">
            <v>DISCRETIONARY SALES SURTAX -</v>
          </cell>
          <cell r="C799">
            <v>3.19</v>
          </cell>
          <cell r="D799">
            <v>-64.89</v>
          </cell>
        </row>
        <row r="800">
          <cell r="A800" t="str">
            <v>24134</v>
          </cell>
          <cell r="B800" t="str">
            <v>DISCRETIONARY SALES SURTAX -</v>
          </cell>
          <cell r="C800">
            <v>32.04</v>
          </cell>
          <cell r="D800">
            <v>-224.39</v>
          </cell>
        </row>
        <row r="801">
          <cell r="A801" t="str">
            <v>24135</v>
          </cell>
          <cell r="B801" t="str">
            <v>TAX COL PAY FICA EMP PORTION</v>
          </cell>
          <cell r="C801">
            <v>1801.99</v>
          </cell>
          <cell r="D801">
            <v>1982.06</v>
          </cell>
        </row>
        <row r="802">
          <cell r="A802" t="str">
            <v>24136</v>
          </cell>
          <cell r="B802" t="str">
            <v>TAX COL PAY FED INC TX W/HELD</v>
          </cell>
          <cell r="C802">
            <v>32972.22</v>
          </cell>
          <cell r="D802">
            <v>33431.79</v>
          </cell>
        </row>
        <row r="803">
          <cell r="A803" t="str">
            <v>24137</v>
          </cell>
          <cell r="B803" t="str">
            <v>ILLINOIS STATE TAX</v>
          </cell>
          <cell r="C803">
            <v>0</v>
          </cell>
          <cell r="D803">
            <v>-713.64</v>
          </cell>
        </row>
        <row r="804">
          <cell r="A804" t="str">
            <v>24138</v>
          </cell>
          <cell r="B804" t="str">
            <v>TAXES PAY 1099 WITHHOLDING</v>
          </cell>
          <cell r="C804">
            <v>-803.2</v>
          </cell>
          <cell r="D804">
            <v>6584.45</v>
          </cell>
        </row>
        <row r="805">
          <cell r="A805" t="str">
            <v>24141</v>
          </cell>
          <cell r="B805" t="str">
            <v>SALES TAX ELEC 7% HILLSBOROUG</v>
          </cell>
          <cell r="C805">
            <v>56586.89</v>
          </cell>
          <cell r="D805">
            <v>-551909.37</v>
          </cell>
        </row>
        <row r="806">
          <cell r="A806" t="str">
            <v>24142</v>
          </cell>
          <cell r="B806" t="str">
            <v>SALES TAX ELEC 7% PASCO</v>
          </cell>
          <cell r="C806">
            <v>-377.07</v>
          </cell>
          <cell r="D806">
            <v>-39870.46</v>
          </cell>
        </row>
        <row r="807">
          <cell r="A807" t="str">
            <v>24143</v>
          </cell>
          <cell r="B807" t="str">
            <v>SALES TAX ELEC 7% PINELLAS</v>
          </cell>
          <cell r="C807">
            <v>68940.820000000007</v>
          </cell>
          <cell r="D807">
            <v>-54227.42</v>
          </cell>
        </row>
        <row r="808">
          <cell r="A808" t="str">
            <v>24144</v>
          </cell>
          <cell r="B808" t="str">
            <v>SALES TAX ELEC 6% POLK</v>
          </cell>
          <cell r="C808">
            <v>-64579.93</v>
          </cell>
          <cell r="D808">
            <v>-233850.79</v>
          </cell>
        </row>
        <row r="809">
          <cell r="A809" t="str">
            <v>24199</v>
          </cell>
          <cell r="B809" t="str">
            <v>SALES TAX PAYABLE 0.0%</v>
          </cell>
          <cell r="C809">
            <v>0</v>
          </cell>
          <cell r="D809">
            <v>0</v>
          </cell>
        </row>
        <row r="810">
          <cell r="A810" t="str">
            <v>241</v>
          </cell>
          <cell r="B810" t="str">
            <v>ACCOUNT TOTAL</v>
          </cell>
          <cell r="C810">
            <v>34475.67</v>
          </cell>
          <cell r="D810">
            <v>-4714882.8</v>
          </cell>
        </row>
        <row r="811">
          <cell r="A811" t="str">
            <v>24202</v>
          </cell>
          <cell r="B811" t="str">
            <v>CURR LIAB-VACATIONS</v>
          </cell>
          <cell r="C811">
            <v>26305.17</v>
          </cell>
          <cell r="D811">
            <v>-11949322.92</v>
          </cell>
        </row>
        <row r="812">
          <cell r="A812" t="str">
            <v>24296</v>
          </cell>
          <cell r="B812" t="str">
            <v>REVENUE REFUND.</v>
          </cell>
          <cell r="C812">
            <v>0</v>
          </cell>
          <cell r="D812">
            <v>0</v>
          </cell>
        </row>
        <row r="813">
          <cell r="A813" t="str">
            <v>24299</v>
          </cell>
          <cell r="B813" t="str">
            <v>REVENUE REFUND - 1999</v>
          </cell>
          <cell r="C813">
            <v>0</v>
          </cell>
          <cell r="D813">
            <v>0</v>
          </cell>
        </row>
        <row r="814">
          <cell r="A814" t="str">
            <v>242</v>
          </cell>
          <cell r="B814" t="str">
            <v>ACCOUNT TOTAL</v>
          </cell>
          <cell r="C814">
            <v>26305.17</v>
          </cell>
          <cell r="D814">
            <v>-11949322.92</v>
          </cell>
        </row>
        <row r="815">
          <cell r="A815" t="str">
            <v>24501</v>
          </cell>
          <cell r="B815" t="str">
            <v>DEF CR - DERIVATIVE LIABILITY</v>
          </cell>
          <cell r="C815">
            <v>0</v>
          </cell>
          <cell r="D815">
            <v>0</v>
          </cell>
        </row>
        <row r="816">
          <cell r="A816" t="str">
            <v>24502</v>
          </cell>
          <cell r="B816" t="str">
            <v>DEF CR - REG DERIVATIVE LIABI</v>
          </cell>
          <cell r="C816">
            <v>9413000</v>
          </cell>
          <cell r="D816">
            <v>-45460660</v>
          </cell>
        </row>
        <row r="817">
          <cell r="A817" t="str">
            <v>24503</v>
          </cell>
          <cell r="B817" t="str">
            <v>DEF CREDIT - REG TAX LIABILIT</v>
          </cell>
          <cell r="C817">
            <v>0</v>
          </cell>
          <cell r="D817">
            <v>0</v>
          </cell>
        </row>
        <row r="818">
          <cell r="A818" t="str">
            <v>24504</v>
          </cell>
          <cell r="B818" t="str">
            <v>DEF CR - DERIVATIVE LIABILITY</v>
          </cell>
          <cell r="C818">
            <v>0</v>
          </cell>
          <cell r="D818">
            <v>0</v>
          </cell>
        </row>
        <row r="819">
          <cell r="A819" t="str">
            <v>24505</v>
          </cell>
          <cell r="B819" t="str">
            <v>DEF CR - REG DERIVATIVE LIABI</v>
          </cell>
          <cell r="C819">
            <v>2052260</v>
          </cell>
          <cell r="D819">
            <v>-3189510</v>
          </cell>
        </row>
        <row r="820">
          <cell r="A820" t="str">
            <v>245</v>
          </cell>
          <cell r="B820" t="str">
            <v>ACCOUNT TOTAL</v>
          </cell>
          <cell r="C820">
            <v>11465260</v>
          </cell>
          <cell r="D820">
            <v>-48650170</v>
          </cell>
        </row>
        <row r="821">
          <cell r="A821" t="str">
            <v>24603</v>
          </cell>
          <cell r="B821" t="str">
            <v>USE TAX ACCRUAL</v>
          </cell>
          <cell r="C821">
            <v>0</v>
          </cell>
          <cell r="D821">
            <v>0</v>
          </cell>
        </row>
        <row r="822">
          <cell r="A822" t="str">
            <v>246</v>
          </cell>
          <cell r="B822" t="str">
            <v>ACCOUNT TOTAL</v>
          </cell>
          <cell r="C822">
            <v>0</v>
          </cell>
          <cell r="D822">
            <v>0</v>
          </cell>
        </row>
        <row r="823">
          <cell r="A823" t="str">
            <v>25301</v>
          </cell>
          <cell r="B823" t="str">
            <v>OTHER DEFERRED CREDITS</v>
          </cell>
          <cell r="C823">
            <v>588327.1</v>
          </cell>
          <cell r="D823">
            <v>-6701901.4100000001</v>
          </cell>
        </row>
        <row r="824">
          <cell r="A824" t="str">
            <v>25307</v>
          </cell>
          <cell r="B824" t="str">
            <v>OTH DEF CREDITS- TENANTS RENT</v>
          </cell>
          <cell r="C824">
            <v>0</v>
          </cell>
          <cell r="D824">
            <v>0</v>
          </cell>
        </row>
        <row r="825">
          <cell r="A825" t="str">
            <v>25309</v>
          </cell>
          <cell r="B825" t="str">
            <v>UNCLAIMED ITEMS- A/P CHECKS</v>
          </cell>
          <cell r="C825">
            <v>0</v>
          </cell>
          <cell r="D825">
            <v>-17170.189999999999</v>
          </cell>
        </row>
        <row r="826">
          <cell r="A826" t="str">
            <v>25310</v>
          </cell>
          <cell r="B826" t="str">
            <v>UNCLAIMED WAGES</v>
          </cell>
          <cell r="C826">
            <v>0</v>
          </cell>
          <cell r="D826">
            <v>-111.68</v>
          </cell>
        </row>
        <row r="827">
          <cell r="A827" t="str">
            <v>25311</v>
          </cell>
          <cell r="B827" t="str">
            <v>PARAGON CABLE-NO MAKE READY W</v>
          </cell>
          <cell r="C827">
            <v>0</v>
          </cell>
          <cell r="D827">
            <v>0</v>
          </cell>
        </row>
        <row r="828">
          <cell r="A828" t="str">
            <v>25312</v>
          </cell>
          <cell r="B828" t="str">
            <v>JONES CABLE-NO MAKE READY WOR</v>
          </cell>
          <cell r="C828">
            <v>0</v>
          </cell>
          <cell r="D828">
            <v>0</v>
          </cell>
        </row>
        <row r="829">
          <cell r="A829" t="str">
            <v>25313</v>
          </cell>
          <cell r="B829" t="str">
            <v>FL SATELLITE NET CABLE</v>
          </cell>
          <cell r="C829">
            <v>0</v>
          </cell>
          <cell r="D829">
            <v>0</v>
          </cell>
        </row>
        <row r="830">
          <cell r="A830" t="str">
            <v>25315</v>
          </cell>
          <cell r="B830" t="str">
            <v>ADVANCES-TELESAT CATV LN AIT</v>
          </cell>
          <cell r="C830">
            <v>0</v>
          </cell>
          <cell r="D830">
            <v>0</v>
          </cell>
        </row>
        <row r="831">
          <cell r="A831" t="str">
            <v>25316</v>
          </cell>
          <cell r="B831" t="str">
            <v>CATV PROJECT VAR - PARAGON</v>
          </cell>
          <cell r="C831">
            <v>0</v>
          </cell>
          <cell r="D831">
            <v>0</v>
          </cell>
        </row>
        <row r="832">
          <cell r="A832" t="str">
            <v>25317</v>
          </cell>
          <cell r="B832" t="str">
            <v>ADVANCES - PARAGON CATV LN VA</v>
          </cell>
          <cell r="C832">
            <v>0</v>
          </cell>
          <cell r="D832">
            <v>0</v>
          </cell>
        </row>
        <row r="833">
          <cell r="A833" t="str">
            <v>25318</v>
          </cell>
          <cell r="B833" t="str">
            <v>ADVANCES-CATV OTHER-LN ALTR</v>
          </cell>
          <cell r="C833">
            <v>0</v>
          </cell>
          <cell r="D833">
            <v>0</v>
          </cell>
        </row>
        <row r="834">
          <cell r="A834" t="str">
            <v>25319</v>
          </cell>
          <cell r="B834" t="str">
            <v>DEF LEASE PAYMENTS-UTILITY</v>
          </cell>
          <cell r="C834">
            <v>-6164.37</v>
          </cell>
          <cell r="D834">
            <v>-103566.94</v>
          </cell>
        </row>
        <row r="835">
          <cell r="A835" t="str">
            <v>25320</v>
          </cell>
          <cell r="B835" t="str">
            <v>DEF LEASE PAYMENTS-NONUTILITY</v>
          </cell>
          <cell r="C835">
            <v>-5039.45</v>
          </cell>
          <cell r="D835">
            <v>-84667.37</v>
          </cell>
        </row>
        <row r="836">
          <cell r="A836" t="str">
            <v>25321</v>
          </cell>
          <cell r="B836" t="str">
            <v>DEF LEASE PAYMENTS-UTIL</v>
          </cell>
          <cell r="C836">
            <v>0</v>
          </cell>
          <cell r="D836">
            <v>0</v>
          </cell>
        </row>
        <row r="837">
          <cell r="A837" t="str">
            <v>25322</v>
          </cell>
          <cell r="B837" t="str">
            <v>DEF LEASE PAYMENTS-NONUTIL</v>
          </cell>
          <cell r="C837">
            <v>0</v>
          </cell>
          <cell r="D837">
            <v>0</v>
          </cell>
        </row>
        <row r="838">
          <cell r="A838" t="str">
            <v>25324</v>
          </cell>
          <cell r="B838" t="str">
            <v>CONTRACT RETENTIONS</v>
          </cell>
          <cell r="C838">
            <v>24695.23</v>
          </cell>
          <cell r="D838">
            <v>-386270.55</v>
          </cell>
        </row>
        <row r="839">
          <cell r="A839" t="str">
            <v>25327</v>
          </cell>
          <cell r="B839" t="str">
            <v>CATV PROJECT VAR - CABLEVISIO</v>
          </cell>
          <cell r="C839">
            <v>0</v>
          </cell>
          <cell r="D839">
            <v>0</v>
          </cell>
        </row>
        <row r="840">
          <cell r="A840" t="str">
            <v>25328</v>
          </cell>
          <cell r="B840" t="str">
            <v>ADVANCES- CABLEVISION CATV LN</v>
          </cell>
          <cell r="C840">
            <v>0</v>
          </cell>
          <cell r="D840">
            <v>0</v>
          </cell>
        </row>
        <row r="841">
          <cell r="A841" t="str">
            <v>25330</v>
          </cell>
          <cell r="B841" t="str">
            <v>ED CHARGEABLE/CIAC CONST 2005</v>
          </cell>
          <cell r="C841">
            <v>-794214.57</v>
          </cell>
          <cell r="D841">
            <v>-794214.57</v>
          </cell>
        </row>
        <row r="842">
          <cell r="A842" t="str">
            <v>25332</v>
          </cell>
          <cell r="B842" t="str">
            <v>DEFERRED COMPENSATION</v>
          </cell>
          <cell r="C842">
            <v>0</v>
          </cell>
          <cell r="D842">
            <v>0</v>
          </cell>
        </row>
        <row r="843">
          <cell r="A843" t="str">
            <v>25333</v>
          </cell>
          <cell r="B843" t="str">
            <v>DIRECTORS FEES</v>
          </cell>
          <cell r="C843">
            <v>24948.35</v>
          </cell>
          <cell r="D843">
            <v>-884417.48</v>
          </cell>
        </row>
        <row r="844">
          <cell r="A844" t="str">
            <v>25341</v>
          </cell>
          <cell r="B844" t="str">
            <v>DEFERRED CREDIT - RTO</v>
          </cell>
          <cell r="C844">
            <v>0</v>
          </cell>
          <cell r="D844">
            <v>0</v>
          </cell>
        </row>
        <row r="845">
          <cell r="A845" t="str">
            <v>25350</v>
          </cell>
          <cell r="B845" t="str">
            <v>ADVANCE TRANSMISSION BILLING</v>
          </cell>
          <cell r="C845">
            <v>0</v>
          </cell>
          <cell r="D845">
            <v>0</v>
          </cell>
        </row>
        <row r="846">
          <cell r="A846" t="str">
            <v>25351</v>
          </cell>
          <cell r="B846" t="str">
            <v>DEFERRED CREDIT - DERIVATIVE</v>
          </cell>
          <cell r="C846">
            <v>0</v>
          </cell>
          <cell r="D846">
            <v>0</v>
          </cell>
        </row>
        <row r="847">
          <cell r="A847" t="str">
            <v>25355</v>
          </cell>
          <cell r="B847" t="str">
            <v>DEF CR - ENVIRON COST RECOV.</v>
          </cell>
          <cell r="C847">
            <v>0</v>
          </cell>
          <cell r="D847">
            <v>0</v>
          </cell>
        </row>
        <row r="848">
          <cell r="A848" t="str">
            <v>25361</v>
          </cell>
          <cell r="B848" t="str">
            <v>REEDY CREEK SUMMER DEMAND</v>
          </cell>
          <cell r="C848">
            <v>0</v>
          </cell>
          <cell r="D848">
            <v>0</v>
          </cell>
        </row>
        <row r="849">
          <cell r="A849" t="str">
            <v>25362</v>
          </cell>
          <cell r="B849" t="str">
            <v>CATV SOUTHEAST 1 ADVANCES</v>
          </cell>
          <cell r="C849">
            <v>0</v>
          </cell>
          <cell r="D849">
            <v>0</v>
          </cell>
        </row>
        <row r="850">
          <cell r="A850" t="str">
            <v>25363</v>
          </cell>
          <cell r="B850" t="str">
            <v>CATV SOUTHEAST 1 VARIANCE ACC</v>
          </cell>
          <cell r="C850">
            <v>0</v>
          </cell>
          <cell r="D850">
            <v>0</v>
          </cell>
        </row>
        <row r="851">
          <cell r="A851" t="str">
            <v>25364</v>
          </cell>
          <cell r="B851" t="str">
            <v>OTHER DEFERRED CREDIT - MLCI</v>
          </cell>
          <cell r="C851">
            <v>-281</v>
          </cell>
          <cell r="D851">
            <v>-53393</v>
          </cell>
        </row>
        <row r="852">
          <cell r="A852" t="str">
            <v>25370</v>
          </cell>
          <cell r="B852" t="str">
            <v>INSURANCE PROCEEDS-CLAIM SETT</v>
          </cell>
          <cell r="C852">
            <v>0</v>
          </cell>
          <cell r="D852">
            <v>-749.92</v>
          </cell>
        </row>
        <row r="853">
          <cell r="A853" t="str">
            <v>25371</v>
          </cell>
          <cell r="B853" t="str">
            <v>LTSA UNDERPAYMENT - POLK UNIT</v>
          </cell>
          <cell r="C853">
            <v>0</v>
          </cell>
          <cell r="D853">
            <v>0</v>
          </cell>
        </row>
        <row r="854">
          <cell r="A854" t="str">
            <v>25372</v>
          </cell>
          <cell r="B854" t="str">
            <v>CSA UNDERPAYMENT - POLK UNIT</v>
          </cell>
          <cell r="C854">
            <v>0</v>
          </cell>
          <cell r="D854">
            <v>0</v>
          </cell>
        </row>
        <row r="855">
          <cell r="A855" t="str">
            <v>25373</v>
          </cell>
          <cell r="B855" t="str">
            <v>CSA UNDERPAYMENT - POLK UNIT</v>
          </cell>
          <cell r="C855">
            <v>0</v>
          </cell>
          <cell r="D855">
            <v>0</v>
          </cell>
        </row>
        <row r="856">
          <cell r="A856" t="str">
            <v>25375</v>
          </cell>
          <cell r="B856" t="str">
            <v>DEF CR-OUC INTEREST IN 69KV</v>
          </cell>
          <cell r="C856">
            <v>0</v>
          </cell>
          <cell r="D856">
            <v>0</v>
          </cell>
        </row>
        <row r="857">
          <cell r="A857" t="str">
            <v>25380</v>
          </cell>
          <cell r="B857" t="str">
            <v>CSA UNDERPAYMENT - BAYSIDE UN</v>
          </cell>
          <cell r="C857">
            <v>0</v>
          </cell>
          <cell r="D857">
            <v>0</v>
          </cell>
        </row>
        <row r="858">
          <cell r="A858" t="str">
            <v>25381</v>
          </cell>
          <cell r="B858" t="str">
            <v>CSA UNDERPAYMENT - BAYSIDE UN</v>
          </cell>
          <cell r="C858">
            <v>0</v>
          </cell>
          <cell r="D858">
            <v>0</v>
          </cell>
        </row>
        <row r="859">
          <cell r="A859" t="str">
            <v>25393</v>
          </cell>
          <cell r="B859" t="str">
            <v>DEF REVENUE-FIBER OPTICS</v>
          </cell>
          <cell r="C859">
            <v>73999.570000000007</v>
          </cell>
          <cell r="D859">
            <v>-1047419.78</v>
          </cell>
        </row>
        <row r="860">
          <cell r="A860" t="str">
            <v>253</v>
          </cell>
          <cell r="B860" t="str">
            <v>ACCOUNT TOTAL</v>
          </cell>
          <cell r="C860">
            <v>-93729.14</v>
          </cell>
          <cell r="D860">
            <v>-10073882.890000001</v>
          </cell>
        </row>
        <row r="861">
          <cell r="A861" t="str">
            <v>25400</v>
          </cell>
          <cell r="B861" t="str">
            <v>OTHER REG LIAB-FAS109 INC TAX</v>
          </cell>
          <cell r="C861">
            <v>252083</v>
          </cell>
          <cell r="D861">
            <v>-23390550.329999998</v>
          </cell>
        </row>
        <row r="862">
          <cell r="A862" t="str">
            <v>25401</v>
          </cell>
          <cell r="B862" t="str">
            <v>OTH REG LIAB ALLOW'S AUCTIONE</v>
          </cell>
          <cell r="C862">
            <v>6074.8</v>
          </cell>
          <cell r="D862">
            <v>-1268973.1399999999</v>
          </cell>
        </row>
        <row r="863">
          <cell r="A863" t="str">
            <v>25431</v>
          </cell>
          <cell r="B863" t="str">
            <v>DEFERRED CREDIT - REGULATORY</v>
          </cell>
          <cell r="C863">
            <v>0</v>
          </cell>
          <cell r="D863">
            <v>0</v>
          </cell>
        </row>
        <row r="864">
          <cell r="A864" t="str">
            <v>25432</v>
          </cell>
          <cell r="B864" t="str">
            <v>DEFERRED CREDIT CONSERVATION</v>
          </cell>
          <cell r="C864">
            <v>307175</v>
          </cell>
          <cell r="D864">
            <v>-2661840</v>
          </cell>
        </row>
        <row r="865">
          <cell r="A865" t="str">
            <v>25433</v>
          </cell>
          <cell r="B865" t="str">
            <v>DEFERRED CREDIT FUEL-RETAIL</v>
          </cell>
          <cell r="C865">
            <v>0</v>
          </cell>
          <cell r="D865">
            <v>0</v>
          </cell>
        </row>
        <row r="866">
          <cell r="A866" t="str">
            <v>25434</v>
          </cell>
          <cell r="B866" t="str">
            <v>DEFERRED CREDIT CAPACITY</v>
          </cell>
          <cell r="C866">
            <v>0</v>
          </cell>
          <cell r="D866">
            <v>0</v>
          </cell>
        </row>
        <row r="867">
          <cell r="A867" t="str">
            <v>25435</v>
          </cell>
          <cell r="B867" t="str">
            <v>DEFERRED CREDIT-FUEL-WHOLESAL</v>
          </cell>
          <cell r="C867">
            <v>0</v>
          </cell>
          <cell r="D867">
            <v>0</v>
          </cell>
        </row>
        <row r="868">
          <cell r="A868" t="str">
            <v>25438</v>
          </cell>
          <cell r="B868" t="str">
            <v>DEF CR ECRC</v>
          </cell>
          <cell r="C868">
            <v>684126</v>
          </cell>
          <cell r="D868">
            <v>-77609617.769999996</v>
          </cell>
        </row>
        <row r="869">
          <cell r="A869" t="str">
            <v>25451</v>
          </cell>
          <cell r="B869" t="str">
            <v>DEFERRED CREDIT - REGULATORY</v>
          </cell>
          <cell r="C869">
            <v>0</v>
          </cell>
          <cell r="D869">
            <v>0</v>
          </cell>
        </row>
        <row r="870">
          <cell r="A870" t="str">
            <v>25452</v>
          </cell>
          <cell r="B870" t="str">
            <v>DEF CR SALE OF TRAN LINE-FPC</v>
          </cell>
          <cell r="C870">
            <v>2370.85</v>
          </cell>
          <cell r="D870">
            <v>-73496.350000000006</v>
          </cell>
        </row>
        <row r="871">
          <cell r="A871" t="str">
            <v>25453</v>
          </cell>
          <cell r="B871" t="str">
            <v>DEF CR SALE OF LIGHT SYS TO C</v>
          </cell>
          <cell r="C871">
            <v>86.18</v>
          </cell>
          <cell r="D871">
            <v>-4136.6400000000003</v>
          </cell>
        </row>
        <row r="872">
          <cell r="A872" t="str">
            <v>25454</v>
          </cell>
          <cell r="B872" t="str">
            <v>SALE OF PORT MANATEE TRANS R/</v>
          </cell>
          <cell r="C872">
            <v>24623.02</v>
          </cell>
          <cell r="D872">
            <v>-1354266.1</v>
          </cell>
        </row>
        <row r="873">
          <cell r="A873" t="str">
            <v>25455</v>
          </cell>
          <cell r="B873" t="str">
            <v>SALE OF PSC COMPLEX</v>
          </cell>
          <cell r="C873">
            <v>-154.18</v>
          </cell>
          <cell r="D873">
            <v>-302107.12</v>
          </cell>
        </row>
        <row r="874">
          <cell r="A874" t="str">
            <v>25456</v>
          </cell>
          <cell r="B874" t="str">
            <v>DEF CR - SALE OF TRANS R/W BE</v>
          </cell>
          <cell r="C874">
            <v>47336.1</v>
          </cell>
          <cell r="D874">
            <v>-2650821.6</v>
          </cell>
        </row>
        <row r="875">
          <cell r="A875" t="str">
            <v>25470</v>
          </cell>
          <cell r="B875" t="str">
            <v>DEF. CR - SALE OF TURKEY CREE</v>
          </cell>
          <cell r="C875">
            <v>12398.46</v>
          </cell>
          <cell r="D875">
            <v>-396750.65</v>
          </cell>
        </row>
        <row r="876">
          <cell r="A876" t="str">
            <v>25471</v>
          </cell>
          <cell r="B876" t="str">
            <v>DEF AERIAL SURVEY CREDIT</v>
          </cell>
          <cell r="C876">
            <v>1142533.3999999999</v>
          </cell>
          <cell r="D876">
            <v>0</v>
          </cell>
        </row>
        <row r="877">
          <cell r="A877" t="str">
            <v>25472</v>
          </cell>
          <cell r="B877" t="str">
            <v>DEF. CREDIT-SALE OF OLDSMAR B</v>
          </cell>
          <cell r="C877">
            <v>630.91</v>
          </cell>
          <cell r="D877">
            <v>-20189.34</v>
          </cell>
        </row>
        <row r="878">
          <cell r="A878" t="str">
            <v>25473</v>
          </cell>
          <cell r="B878" t="str">
            <v>DEF. CREDIT SALE OF TAYLOR RD</v>
          </cell>
          <cell r="C878">
            <v>309.94</v>
          </cell>
          <cell r="D878">
            <v>-8988.1</v>
          </cell>
        </row>
        <row r="879">
          <cell r="A879" t="str">
            <v>25474</v>
          </cell>
          <cell r="B879" t="str">
            <v>DEF. CR. SALE OF WIMAUMA SUB</v>
          </cell>
          <cell r="C879">
            <v>135.21</v>
          </cell>
          <cell r="D879">
            <v>-1622.52</v>
          </cell>
        </row>
        <row r="880">
          <cell r="A880" t="str">
            <v>25475</v>
          </cell>
          <cell r="B880" t="str">
            <v>DEF CR - SALE OF BERKLEY RD S</v>
          </cell>
          <cell r="C880">
            <v>48.82</v>
          </cell>
          <cell r="D880">
            <v>-1611.06</v>
          </cell>
        </row>
        <row r="881">
          <cell r="A881" t="str">
            <v>25476</v>
          </cell>
          <cell r="B881" t="str">
            <v>DEF CR SALE OF 36TH ST. WAREH</v>
          </cell>
          <cell r="C881">
            <v>48.36</v>
          </cell>
          <cell r="D881">
            <v>-386.88</v>
          </cell>
        </row>
        <row r="882">
          <cell r="A882" t="str">
            <v>25477</v>
          </cell>
          <cell r="B882" t="str">
            <v>DEF CR 2003 SALE OF TT TX ROW</v>
          </cell>
          <cell r="C882">
            <v>60.31</v>
          </cell>
          <cell r="D882">
            <v>-2050.54</v>
          </cell>
        </row>
        <row r="883">
          <cell r="A883" t="str">
            <v>25478</v>
          </cell>
          <cell r="B883" t="str">
            <v>DEF CR - SALE OF 20TH ST TRAN</v>
          </cell>
          <cell r="C883">
            <v>0</v>
          </cell>
          <cell r="D883">
            <v>0</v>
          </cell>
        </row>
        <row r="884">
          <cell r="A884" t="str">
            <v>25479</v>
          </cell>
          <cell r="B884" t="str">
            <v>DEF CR - SALE OF SHELDON RD S</v>
          </cell>
          <cell r="C884">
            <v>0</v>
          </cell>
          <cell r="D884">
            <v>0</v>
          </cell>
        </row>
        <row r="885">
          <cell r="A885" t="str">
            <v>25480</v>
          </cell>
          <cell r="B885" t="str">
            <v>DEF CR - SALE OF PARKWAY SUB</v>
          </cell>
          <cell r="C885">
            <v>0</v>
          </cell>
          <cell r="D885">
            <v>0</v>
          </cell>
        </row>
        <row r="886">
          <cell r="A886" t="str">
            <v>25481</v>
          </cell>
          <cell r="B886" t="str">
            <v>DEF CR SALE OF 50TH ST FACILI</v>
          </cell>
          <cell r="C886">
            <v>4160.8900000000003</v>
          </cell>
          <cell r="D886">
            <v>-170596.62</v>
          </cell>
        </row>
        <row r="887">
          <cell r="A887" t="str">
            <v>25482</v>
          </cell>
          <cell r="B887" t="str">
            <v>DEF. CR. SALE OF LIVINGSTON</v>
          </cell>
          <cell r="C887">
            <v>552.95000000000005</v>
          </cell>
          <cell r="D887">
            <v>-3870.65</v>
          </cell>
        </row>
        <row r="888">
          <cell r="A888" t="str">
            <v>25483</v>
          </cell>
          <cell r="B888" t="str">
            <v>DEF. CR. SALE OF LITTLE BULLF</v>
          </cell>
          <cell r="C888">
            <v>1119.67</v>
          </cell>
          <cell r="D888">
            <v>-7837.68</v>
          </cell>
        </row>
        <row r="889">
          <cell r="A889" t="str">
            <v>25484</v>
          </cell>
          <cell r="B889" t="str">
            <v>SALE OF WILLOW ST. OFFICE</v>
          </cell>
          <cell r="C889">
            <v>3253.11</v>
          </cell>
          <cell r="D889">
            <v>-16265.55</v>
          </cell>
        </row>
        <row r="890">
          <cell r="A890" t="str">
            <v>25485</v>
          </cell>
          <cell r="B890" t="str">
            <v>DEF CR SALE OF TEMPLE TERR VA</v>
          </cell>
          <cell r="C890">
            <v>202.1</v>
          </cell>
          <cell r="D890">
            <v>-8083.88</v>
          </cell>
        </row>
        <row r="891">
          <cell r="A891" t="str">
            <v>25486</v>
          </cell>
          <cell r="B891" t="str">
            <v>SALE OF SO. HILLSBOROUGH OFFI</v>
          </cell>
          <cell r="C891">
            <v>1040.95</v>
          </cell>
          <cell r="D891">
            <v>-2081.9</v>
          </cell>
        </row>
        <row r="892">
          <cell r="A892" t="str">
            <v>25487</v>
          </cell>
          <cell r="B892" t="str">
            <v>DEF CR SALE OF MANGO SUB</v>
          </cell>
          <cell r="C892">
            <v>5561.03</v>
          </cell>
          <cell r="D892">
            <v>-5560.84</v>
          </cell>
        </row>
        <row r="893">
          <cell r="A893" t="str">
            <v>25488</v>
          </cell>
          <cell r="B893" t="str">
            <v>DEF CR. SALE OF LITHIA STA BU</v>
          </cell>
          <cell r="C893">
            <v>187.82</v>
          </cell>
          <cell r="D893">
            <v>-7700.62</v>
          </cell>
        </row>
        <row r="894">
          <cell r="A894" t="str">
            <v>25489</v>
          </cell>
          <cell r="B894" t="str">
            <v>DEF CR SALE PORTION OF HILLS</v>
          </cell>
          <cell r="C894">
            <v>38.33</v>
          </cell>
          <cell r="D894">
            <v>0</v>
          </cell>
        </row>
        <row r="895">
          <cell r="A895" t="str">
            <v>25490</v>
          </cell>
          <cell r="B895" t="str">
            <v>DEF CR SALE OF 24TH ST. SUB</v>
          </cell>
          <cell r="C895">
            <v>131.46</v>
          </cell>
          <cell r="D895">
            <v>-1051.56</v>
          </cell>
        </row>
        <row r="896">
          <cell r="A896" t="str">
            <v>25491</v>
          </cell>
          <cell r="B896" t="str">
            <v>DEF CREDIT SALE OF POLK CO LA</v>
          </cell>
          <cell r="C896">
            <v>0</v>
          </cell>
          <cell r="D896">
            <v>0</v>
          </cell>
        </row>
        <row r="897">
          <cell r="A897" t="str">
            <v>25492</v>
          </cell>
          <cell r="B897" t="str">
            <v>DEF. CREDIT SALE OF REEVES RO</v>
          </cell>
          <cell r="C897">
            <v>24.46</v>
          </cell>
          <cell r="D897">
            <v>-195.68</v>
          </cell>
        </row>
        <row r="898">
          <cell r="A898" t="str">
            <v>25493</v>
          </cell>
          <cell r="B898" t="str">
            <v>DEF CR. - SALE OF ADJ. PROP-1</v>
          </cell>
          <cell r="C898">
            <v>5685.85</v>
          </cell>
          <cell r="D898">
            <v>-125088.74</v>
          </cell>
        </row>
        <row r="899">
          <cell r="A899" t="str">
            <v>25494</v>
          </cell>
          <cell r="B899" t="str">
            <v>SALE OF HOOKERS POINT SUB LAN</v>
          </cell>
          <cell r="C899">
            <v>46046.63</v>
          </cell>
          <cell r="D899">
            <v>-2302331.5</v>
          </cell>
        </row>
        <row r="900">
          <cell r="A900" t="str">
            <v>25495</v>
          </cell>
          <cell r="B900" t="str">
            <v>DEF CR. - SALE OF DADE BUS OF</v>
          </cell>
          <cell r="C900">
            <v>367.91</v>
          </cell>
          <cell r="D900">
            <v>-5886.56</v>
          </cell>
        </row>
        <row r="901">
          <cell r="A901" t="str">
            <v>25496</v>
          </cell>
          <cell r="B901" t="str">
            <v>DEF CR. - SALE OF BRANDON BUS</v>
          </cell>
          <cell r="C901">
            <v>3677.7</v>
          </cell>
          <cell r="D901">
            <v>-77231.710000000006</v>
          </cell>
        </row>
        <row r="902">
          <cell r="A902" t="str">
            <v>25497</v>
          </cell>
          <cell r="B902" t="str">
            <v>SALE OF TRANS R/W - TEMPLE TE</v>
          </cell>
          <cell r="C902">
            <v>5053.09</v>
          </cell>
          <cell r="D902">
            <v>-111168.22</v>
          </cell>
        </row>
        <row r="903">
          <cell r="A903" t="str">
            <v>25498</v>
          </cell>
          <cell r="B903" t="str">
            <v>DEF CR. - SALE OF WINTER HAVE</v>
          </cell>
          <cell r="C903">
            <v>589.07000000000005</v>
          </cell>
          <cell r="D903">
            <v>-17083.03</v>
          </cell>
        </row>
        <row r="904">
          <cell r="A904" t="str">
            <v>25499</v>
          </cell>
          <cell r="B904" t="str">
            <v>SALE OF METLIFE ASSETS</v>
          </cell>
          <cell r="C904">
            <v>339.93</v>
          </cell>
          <cell r="D904">
            <v>-17336.43</v>
          </cell>
        </row>
        <row r="905">
          <cell r="A905" t="str">
            <v>254</v>
          </cell>
          <cell r="B905" t="str">
            <v>ACCOUNT TOTAL</v>
          </cell>
          <cell r="C905">
            <v>2557919.13</v>
          </cell>
          <cell r="D905">
            <v>-112626779.31</v>
          </cell>
        </row>
        <row r="906">
          <cell r="A906" t="str">
            <v>25501</v>
          </cell>
          <cell r="B906" t="str">
            <v>ACC DEF ITC OBO 10% 1975</v>
          </cell>
          <cell r="C906">
            <v>0</v>
          </cell>
          <cell r="D906">
            <v>8.2799999999999994</v>
          </cell>
        </row>
        <row r="907">
          <cell r="A907" t="str">
            <v>25503</v>
          </cell>
          <cell r="B907" t="str">
            <v>ACC DEF ITC OBO  8% 1983</v>
          </cell>
          <cell r="C907">
            <v>85.22</v>
          </cell>
          <cell r="D907">
            <v>-5624.3</v>
          </cell>
        </row>
        <row r="908">
          <cell r="A908" t="str">
            <v>25504</v>
          </cell>
          <cell r="B908" t="str">
            <v>ACC DEF ITC OBO 10% 1984</v>
          </cell>
          <cell r="C908">
            <v>505.61</v>
          </cell>
          <cell r="D908">
            <v>-39437.97</v>
          </cell>
        </row>
        <row r="909">
          <cell r="A909" t="str">
            <v>25505</v>
          </cell>
          <cell r="B909" t="str">
            <v>ACC DEF ITC OBO 10% 1985</v>
          </cell>
          <cell r="C909">
            <v>113.59</v>
          </cell>
          <cell r="D909">
            <v>-10223.15</v>
          </cell>
        </row>
        <row r="910">
          <cell r="A910" t="str">
            <v>25506</v>
          </cell>
          <cell r="B910" t="str">
            <v>ACC DEF ITC- OBO 10% 1986</v>
          </cell>
          <cell r="C910">
            <v>7.72</v>
          </cell>
          <cell r="D910">
            <v>-787.33</v>
          </cell>
        </row>
        <row r="911">
          <cell r="A911" t="str">
            <v>25517</v>
          </cell>
          <cell r="B911" t="str">
            <v>ACC DEF INVEST TAX CR 3%  67</v>
          </cell>
          <cell r="C911">
            <v>0</v>
          </cell>
          <cell r="D911">
            <v>0</v>
          </cell>
        </row>
        <row r="912">
          <cell r="A912" t="str">
            <v>25518</v>
          </cell>
          <cell r="B912" t="str">
            <v>ACC DEF INVEST TAX CR 3%  68</v>
          </cell>
          <cell r="C912">
            <v>0</v>
          </cell>
          <cell r="D912">
            <v>0</v>
          </cell>
        </row>
        <row r="913">
          <cell r="A913" t="str">
            <v>25519</v>
          </cell>
          <cell r="B913" t="str">
            <v>ACC DEF INVEST TAX CR 3%  69</v>
          </cell>
          <cell r="C913">
            <v>0</v>
          </cell>
          <cell r="D913">
            <v>0</v>
          </cell>
        </row>
        <row r="914">
          <cell r="A914" t="str">
            <v>25520</v>
          </cell>
          <cell r="B914" t="str">
            <v>ACC DEF INVEST TAX CR 3%  70</v>
          </cell>
          <cell r="C914">
            <v>0</v>
          </cell>
          <cell r="D914">
            <v>0</v>
          </cell>
        </row>
        <row r="915">
          <cell r="A915" t="str">
            <v>25521</v>
          </cell>
          <cell r="B915" t="str">
            <v>ACC DEF INVEST TAX CR 3%  71</v>
          </cell>
          <cell r="C915">
            <v>0</v>
          </cell>
          <cell r="D915">
            <v>0</v>
          </cell>
        </row>
        <row r="916">
          <cell r="A916" t="str">
            <v>25522</v>
          </cell>
          <cell r="B916" t="str">
            <v>ACC DEF INVEST TAX CR 4%  71</v>
          </cell>
          <cell r="C916">
            <v>0</v>
          </cell>
          <cell r="D916">
            <v>0</v>
          </cell>
        </row>
        <row r="917">
          <cell r="A917" t="str">
            <v>25523</v>
          </cell>
          <cell r="B917" t="str">
            <v>ACC DEF INVEST TAX CR 4%  72</v>
          </cell>
          <cell r="C917">
            <v>0</v>
          </cell>
          <cell r="D917">
            <v>0</v>
          </cell>
        </row>
        <row r="918">
          <cell r="A918" t="str">
            <v>25524</v>
          </cell>
          <cell r="B918" t="str">
            <v>ACC DEF INVEST TAX CR 4%  73</v>
          </cell>
          <cell r="C918">
            <v>0</v>
          </cell>
          <cell r="D918">
            <v>0</v>
          </cell>
        </row>
        <row r="919">
          <cell r="A919" t="str">
            <v>25525</v>
          </cell>
          <cell r="B919" t="str">
            <v>ACC DEF INVEST TAX CR 4%  74</v>
          </cell>
          <cell r="C919">
            <v>0</v>
          </cell>
          <cell r="D919">
            <v>-0.98</v>
          </cell>
        </row>
        <row r="920">
          <cell r="A920" t="str">
            <v>25526</v>
          </cell>
          <cell r="B920" t="str">
            <v>ACC DEF INVEST TAX CR 4%  75</v>
          </cell>
          <cell r="C920">
            <v>0</v>
          </cell>
          <cell r="D920">
            <v>0</v>
          </cell>
        </row>
        <row r="921">
          <cell r="A921" t="str">
            <v>25527</v>
          </cell>
          <cell r="B921" t="str">
            <v>ACC DEF INVEST TAX CR 10% 75</v>
          </cell>
          <cell r="C921">
            <v>0</v>
          </cell>
          <cell r="D921">
            <v>0</v>
          </cell>
        </row>
        <row r="922">
          <cell r="A922" t="str">
            <v>25528</v>
          </cell>
          <cell r="B922" t="str">
            <v>ACC DEF INVEST TAX CR 4%  76</v>
          </cell>
          <cell r="C922">
            <v>0</v>
          </cell>
          <cell r="D922">
            <v>0.03</v>
          </cell>
        </row>
        <row r="923">
          <cell r="A923" t="str">
            <v>25529</v>
          </cell>
          <cell r="B923" t="str">
            <v>ACC DEF INVEST TAX CR 10% 76</v>
          </cell>
          <cell r="C923">
            <v>0</v>
          </cell>
          <cell r="D923">
            <v>0</v>
          </cell>
        </row>
        <row r="924">
          <cell r="A924" t="str">
            <v>25530</v>
          </cell>
          <cell r="B924" t="str">
            <v>ACC DEF INVEST TAX CR 4%  77</v>
          </cell>
          <cell r="C924">
            <v>0</v>
          </cell>
          <cell r="D924">
            <v>0</v>
          </cell>
        </row>
        <row r="925">
          <cell r="A925" t="str">
            <v>25531</v>
          </cell>
          <cell r="B925" t="str">
            <v>ACC DEF INVEST TAX CR 10% 77</v>
          </cell>
          <cell r="C925">
            <v>0</v>
          </cell>
          <cell r="D925">
            <v>0</v>
          </cell>
        </row>
        <row r="926">
          <cell r="A926" t="str">
            <v>25532</v>
          </cell>
          <cell r="B926" t="str">
            <v>ACC DEF INVEST TAX CR 4%  78</v>
          </cell>
          <cell r="C926">
            <v>186.19</v>
          </cell>
          <cell r="D926">
            <v>-1117.17</v>
          </cell>
        </row>
        <row r="927">
          <cell r="A927" t="str">
            <v>25533</v>
          </cell>
          <cell r="B927" t="str">
            <v>ACC DEF INVEST TAX CR 10% 78</v>
          </cell>
          <cell r="C927">
            <v>6977.56</v>
          </cell>
          <cell r="D927">
            <v>-41865.39</v>
          </cell>
        </row>
        <row r="928">
          <cell r="A928" t="str">
            <v>25534</v>
          </cell>
          <cell r="B928" t="str">
            <v>ACC DEF INVEST TX CR 4% 79</v>
          </cell>
          <cell r="C928">
            <v>19.87</v>
          </cell>
          <cell r="D928">
            <v>-357.75</v>
          </cell>
        </row>
        <row r="929">
          <cell r="A929" t="str">
            <v>25535</v>
          </cell>
          <cell r="B929" t="str">
            <v>ACC DEF INVEST TX CR 10% 79</v>
          </cell>
          <cell r="C929">
            <v>7510.85</v>
          </cell>
          <cell r="D929">
            <v>-135195.39000000001</v>
          </cell>
        </row>
        <row r="930">
          <cell r="A930" t="str">
            <v>25536</v>
          </cell>
          <cell r="B930" t="str">
            <v>ACC DEF INVEST TX CR 10% 80</v>
          </cell>
          <cell r="C930">
            <v>5255.16</v>
          </cell>
          <cell r="D930">
            <v>-157654.95000000001</v>
          </cell>
        </row>
        <row r="931">
          <cell r="A931" t="str">
            <v>25539</v>
          </cell>
          <cell r="B931" t="str">
            <v>ACC DEF INVEST TX CR10% 81</v>
          </cell>
          <cell r="C931">
            <v>0</v>
          </cell>
          <cell r="D931">
            <v>0</v>
          </cell>
        </row>
        <row r="932">
          <cell r="A932" t="str">
            <v>25540</v>
          </cell>
          <cell r="B932" t="str">
            <v>ACC DEF INVEST TX CR 10% 82</v>
          </cell>
          <cell r="C932">
            <v>12736.25</v>
          </cell>
          <cell r="D932">
            <v>-687757.77</v>
          </cell>
        </row>
        <row r="933">
          <cell r="A933" t="str">
            <v>25541</v>
          </cell>
          <cell r="B933" t="str">
            <v>ACC DEF ITC 8% 1983 UTIL</v>
          </cell>
          <cell r="C933">
            <v>4867.6499999999996</v>
          </cell>
          <cell r="D933">
            <v>-321265.23</v>
          </cell>
        </row>
        <row r="934">
          <cell r="A934" t="str">
            <v>25542</v>
          </cell>
          <cell r="B934" t="str">
            <v>ACC DEF ITC 8% 1984</v>
          </cell>
          <cell r="C934">
            <v>31350.959999999999</v>
          </cell>
          <cell r="D934">
            <v>-2445375.11</v>
          </cell>
        </row>
        <row r="935">
          <cell r="A935" t="str">
            <v>25543</v>
          </cell>
          <cell r="B935" t="str">
            <v>ACC DEF ITC 8% 1985</v>
          </cell>
          <cell r="C935">
            <v>15945.61</v>
          </cell>
          <cell r="D935">
            <v>-1435104.89</v>
          </cell>
        </row>
        <row r="936">
          <cell r="A936" t="str">
            <v>25544</v>
          </cell>
          <cell r="B936" t="str">
            <v>ACC DEF ITC 10% 1984</v>
          </cell>
          <cell r="C936">
            <v>4208.57</v>
          </cell>
          <cell r="D936">
            <v>-328268.45</v>
          </cell>
        </row>
        <row r="937">
          <cell r="A937" t="str">
            <v>25545</v>
          </cell>
          <cell r="B937" t="str">
            <v>ACC DEF ITC 10% 1986</v>
          </cell>
          <cell r="C937">
            <v>5640.89</v>
          </cell>
          <cell r="D937">
            <v>-575370.68000000005</v>
          </cell>
        </row>
        <row r="938">
          <cell r="A938" t="str">
            <v>25550</v>
          </cell>
          <cell r="B938" t="str">
            <v>ACC DEF ITC BB4 10% 1981</v>
          </cell>
          <cell r="C938">
            <v>3829.01</v>
          </cell>
          <cell r="D938">
            <v>-344610.73</v>
          </cell>
        </row>
        <row r="939">
          <cell r="A939" t="str">
            <v>25551</v>
          </cell>
          <cell r="B939" t="str">
            <v>ACC DEF ITC BB4 10% 1982</v>
          </cell>
          <cell r="C939">
            <v>29184.16</v>
          </cell>
          <cell r="D939">
            <v>-2626574.8199999998</v>
          </cell>
        </row>
        <row r="940">
          <cell r="A940" t="str">
            <v>25552</v>
          </cell>
          <cell r="B940" t="str">
            <v>ACC DEF ITC BB4 8% 1983</v>
          </cell>
          <cell r="C940">
            <v>45563.24</v>
          </cell>
          <cell r="D940">
            <v>-4100691.93</v>
          </cell>
        </row>
        <row r="941">
          <cell r="A941" t="str">
            <v>25553</v>
          </cell>
          <cell r="B941" t="str">
            <v>ACC DEF ITC BB4 8% 1984</v>
          </cell>
          <cell r="C941">
            <v>12241.06</v>
          </cell>
          <cell r="D941">
            <v>-1101695.03</v>
          </cell>
        </row>
        <row r="942">
          <cell r="A942" t="str">
            <v>25555</v>
          </cell>
          <cell r="B942" t="str">
            <v>ACC DEF ITC BB4 10% 1984</v>
          </cell>
          <cell r="C942">
            <v>16719.169999999998</v>
          </cell>
          <cell r="D942">
            <v>-1504725.06</v>
          </cell>
        </row>
        <row r="943">
          <cell r="A943" t="str">
            <v>25556</v>
          </cell>
          <cell r="B943" t="str">
            <v>ACC DEF ITC BB4 1985 8%</v>
          </cell>
          <cell r="C943">
            <v>5898.99</v>
          </cell>
          <cell r="D943">
            <v>-530909.5</v>
          </cell>
        </row>
        <row r="944">
          <cell r="A944" t="str">
            <v>25557</v>
          </cell>
          <cell r="B944" t="str">
            <v>ACC DEF ITC BB4 1986 10%</v>
          </cell>
          <cell r="C944">
            <v>530.36</v>
          </cell>
          <cell r="D944">
            <v>-54096.800000000003</v>
          </cell>
        </row>
        <row r="945">
          <cell r="A945" t="str">
            <v>25558</v>
          </cell>
          <cell r="B945" t="str">
            <v>ACC DEF ITC 10% 1985</v>
          </cell>
          <cell r="C945">
            <v>0</v>
          </cell>
          <cell r="D945">
            <v>0</v>
          </cell>
        </row>
        <row r="946">
          <cell r="A946" t="str">
            <v>25570</v>
          </cell>
          <cell r="B946" t="str">
            <v>ACC DEF ITC 10% '81 NONUTILIT</v>
          </cell>
          <cell r="C946">
            <v>35.69</v>
          </cell>
          <cell r="D946">
            <v>-1499.19</v>
          </cell>
        </row>
        <row r="947">
          <cell r="A947" t="str">
            <v>25571</v>
          </cell>
          <cell r="B947" t="str">
            <v>ACC DEF ITC 10% '82 NONUTILIT</v>
          </cell>
          <cell r="C947">
            <v>40.26</v>
          </cell>
          <cell r="D947">
            <v>-2174.31</v>
          </cell>
        </row>
        <row r="948">
          <cell r="A948" t="str">
            <v>25573</v>
          </cell>
          <cell r="B948" t="str">
            <v>ACC DEF ITC BB4 10% 1987</v>
          </cell>
          <cell r="C948">
            <v>423.9</v>
          </cell>
          <cell r="D948">
            <v>-48325.17</v>
          </cell>
        </row>
        <row r="949">
          <cell r="A949" t="str">
            <v>25574</v>
          </cell>
          <cell r="B949" t="str">
            <v>ACC DEF ITC 10% - 1987</v>
          </cell>
          <cell r="C949">
            <v>2012.77</v>
          </cell>
          <cell r="D949">
            <v>-229456.11</v>
          </cell>
        </row>
        <row r="950">
          <cell r="A950" t="str">
            <v>25575</v>
          </cell>
          <cell r="B950" t="str">
            <v>ACC DEF ITC 10% 1988</v>
          </cell>
          <cell r="C950">
            <v>1661.02</v>
          </cell>
          <cell r="D950">
            <v>-209287.89</v>
          </cell>
        </row>
        <row r="951">
          <cell r="A951" t="str">
            <v>25576</v>
          </cell>
          <cell r="B951" t="str">
            <v>ACC DEF ITC 10% 1989</v>
          </cell>
          <cell r="C951">
            <v>263.27</v>
          </cell>
          <cell r="D951">
            <v>-36330.58</v>
          </cell>
        </row>
        <row r="952">
          <cell r="A952" t="str">
            <v>25577</v>
          </cell>
          <cell r="B952" t="str">
            <v>ACC DEF ITC 10%-1990</v>
          </cell>
          <cell r="C952">
            <v>23.2</v>
          </cell>
          <cell r="D952">
            <v>-3479.4</v>
          </cell>
        </row>
        <row r="953">
          <cell r="A953" t="str">
            <v>255</v>
          </cell>
          <cell r="B953" t="str">
            <v>ACCOUNT TOTAL</v>
          </cell>
          <cell r="C953">
            <v>213837.8</v>
          </cell>
          <cell r="D953">
            <v>-16979254.719999999</v>
          </cell>
        </row>
        <row r="954">
          <cell r="A954" t="str">
            <v>25601</v>
          </cell>
          <cell r="B954" t="str">
            <v>SALE TO FLA DOT - I-4 WIDENIN</v>
          </cell>
          <cell r="C954">
            <v>0</v>
          </cell>
          <cell r="D954">
            <v>0</v>
          </cell>
        </row>
        <row r="955">
          <cell r="A955" t="str">
            <v>25602</v>
          </cell>
          <cell r="B955" t="str">
            <v>SALE OF TEMPLE TERRACE VACANT</v>
          </cell>
          <cell r="C955">
            <v>0</v>
          </cell>
          <cell r="D955">
            <v>0</v>
          </cell>
        </row>
        <row r="956">
          <cell r="A956" t="str">
            <v>25603</v>
          </cell>
          <cell r="B956" t="str">
            <v>SALE OF OLDSMAR BUSINESS OFFI</v>
          </cell>
          <cell r="C956">
            <v>0</v>
          </cell>
          <cell r="D956">
            <v>0</v>
          </cell>
        </row>
        <row r="957">
          <cell r="A957" t="str">
            <v>25604</v>
          </cell>
          <cell r="B957" t="str">
            <v>SALE OF FISHHAWK LAND</v>
          </cell>
          <cell r="C957">
            <v>0</v>
          </cell>
          <cell r="D957">
            <v>55</v>
          </cell>
        </row>
        <row r="958">
          <cell r="A958" t="str">
            <v>25605</v>
          </cell>
          <cell r="B958" t="str">
            <v>SALE OF DINNER LAKE</v>
          </cell>
          <cell r="C958">
            <v>0</v>
          </cell>
          <cell r="D958">
            <v>0</v>
          </cell>
        </row>
        <row r="959">
          <cell r="A959" t="str">
            <v>25606</v>
          </cell>
          <cell r="B959" t="str">
            <v>SALE OF PORT MANATEE PROPERTY</v>
          </cell>
          <cell r="C959">
            <v>0</v>
          </cell>
          <cell r="D959">
            <v>0</v>
          </cell>
        </row>
        <row r="960">
          <cell r="A960" t="str">
            <v>25607</v>
          </cell>
          <cell r="B960" t="str">
            <v>SALE OF HOOKERS PT PWR STA LA</v>
          </cell>
          <cell r="C960">
            <v>376371.83</v>
          </cell>
          <cell r="D960">
            <v>115705.41</v>
          </cell>
        </row>
        <row r="961">
          <cell r="A961" t="str">
            <v>25608</v>
          </cell>
          <cell r="B961" t="str">
            <v>SALE OF GANNON PWR STA LAND</v>
          </cell>
          <cell r="C961">
            <v>0</v>
          </cell>
          <cell r="D961">
            <v>0</v>
          </cell>
        </row>
        <row r="962">
          <cell r="A962" t="str">
            <v>25609</v>
          </cell>
          <cell r="B962" t="str">
            <v>SALE OF SEFFNER SUB (31D) SUR</v>
          </cell>
          <cell r="C962">
            <v>0</v>
          </cell>
          <cell r="D962">
            <v>0</v>
          </cell>
        </row>
        <row r="963">
          <cell r="A963" t="str">
            <v>25610</v>
          </cell>
          <cell r="B963" t="str">
            <v>SALE OF 50TH ST OFFICE</v>
          </cell>
          <cell r="C963">
            <v>0</v>
          </cell>
          <cell r="D963">
            <v>0</v>
          </cell>
        </row>
        <row r="964">
          <cell r="A964" t="str">
            <v>25611</v>
          </cell>
          <cell r="B964" t="str">
            <v>SALE OF BERKLEY RD SUBSTATION</v>
          </cell>
          <cell r="C964">
            <v>0</v>
          </cell>
          <cell r="D964">
            <v>0</v>
          </cell>
        </row>
        <row r="965">
          <cell r="A965" t="str">
            <v>25612</v>
          </cell>
          <cell r="B965" t="str">
            <v>SALE OF TRANSM ROW 10-2003</v>
          </cell>
          <cell r="C965">
            <v>0</v>
          </cell>
          <cell r="D965">
            <v>0</v>
          </cell>
        </row>
        <row r="966">
          <cell r="A966" t="str">
            <v>25613</v>
          </cell>
          <cell r="B966" t="str">
            <v>SALE OF WALMART LAND (ACCT 12</v>
          </cell>
          <cell r="C966">
            <v>0</v>
          </cell>
          <cell r="D966">
            <v>0</v>
          </cell>
        </row>
        <row r="967">
          <cell r="A967" t="str">
            <v>25614</v>
          </cell>
          <cell r="B967" t="str">
            <v>SALE OF CLEARVIEW SUBSTATION</v>
          </cell>
          <cell r="C967">
            <v>0</v>
          </cell>
          <cell r="D967">
            <v>-123958.28</v>
          </cell>
        </row>
        <row r="968">
          <cell r="A968" t="str">
            <v>25615</v>
          </cell>
          <cell r="B968" t="str">
            <v>SALE OF LAND AT GRANADA SUB</v>
          </cell>
          <cell r="C968">
            <v>0</v>
          </cell>
          <cell r="D968">
            <v>0</v>
          </cell>
        </row>
        <row r="969">
          <cell r="A969" t="str">
            <v>25616</v>
          </cell>
          <cell r="B969" t="str">
            <v>SALE OF PSC AND ADJACENT PROP</v>
          </cell>
          <cell r="C969">
            <v>0</v>
          </cell>
          <cell r="D969">
            <v>0</v>
          </cell>
        </row>
        <row r="970">
          <cell r="A970" t="str">
            <v>25620</v>
          </cell>
          <cell r="B970" t="str">
            <v>SALE TRANS RW BCN KEY RE8153</v>
          </cell>
          <cell r="C970">
            <v>0</v>
          </cell>
          <cell r="D970">
            <v>0</v>
          </cell>
        </row>
        <row r="971">
          <cell r="A971" t="str">
            <v>25621</v>
          </cell>
          <cell r="B971" t="str">
            <v>SALE TRANS RW BCN KEY RE10981</v>
          </cell>
          <cell r="C971">
            <v>0</v>
          </cell>
          <cell r="D971">
            <v>0</v>
          </cell>
        </row>
        <row r="972">
          <cell r="A972" t="str">
            <v>25622</v>
          </cell>
          <cell r="B972" t="str">
            <v>SALE TRANS RW BCN KEY RE7145</v>
          </cell>
          <cell r="C972">
            <v>0</v>
          </cell>
          <cell r="D972">
            <v>5001.54</v>
          </cell>
        </row>
        <row r="973">
          <cell r="A973" t="str">
            <v>25623</v>
          </cell>
          <cell r="B973" t="str">
            <v>SALE OF BB TO FPL TRANS R/W</v>
          </cell>
          <cell r="C973">
            <v>0</v>
          </cell>
          <cell r="D973">
            <v>-206066.73</v>
          </cell>
        </row>
        <row r="974">
          <cell r="A974" t="str">
            <v>25624</v>
          </cell>
          <cell r="B974" t="str">
            <v>SALE OF SUN LAKE DIST SUB</v>
          </cell>
          <cell r="C974">
            <v>0</v>
          </cell>
          <cell r="D974">
            <v>0</v>
          </cell>
        </row>
        <row r="975">
          <cell r="A975" t="str">
            <v>25627</v>
          </cell>
          <cell r="B975" t="str">
            <v>SALE OF TOWN N COUNTRY CUST S</v>
          </cell>
          <cell r="C975">
            <v>0</v>
          </cell>
          <cell r="D975">
            <v>0</v>
          </cell>
        </row>
        <row r="976">
          <cell r="A976" t="str">
            <v>25638</v>
          </cell>
          <cell r="B976" t="str">
            <v>SALE OF POWER PLANT X LAND</v>
          </cell>
          <cell r="C976">
            <v>0</v>
          </cell>
          <cell r="D976">
            <v>0</v>
          </cell>
        </row>
        <row r="977">
          <cell r="A977" t="str">
            <v>25655</v>
          </cell>
          <cell r="B977" t="str">
            <v>SALE OF BB PEMBROKE RD PARCEL</v>
          </cell>
          <cell r="C977">
            <v>0</v>
          </cell>
          <cell r="D977">
            <v>0</v>
          </cell>
        </row>
        <row r="978">
          <cell r="A978" t="str">
            <v>25658</v>
          </cell>
          <cell r="B978" t="str">
            <v>SALE OF LAND-DREW PARK</v>
          </cell>
          <cell r="C978">
            <v>0</v>
          </cell>
          <cell r="D978">
            <v>0</v>
          </cell>
        </row>
        <row r="979">
          <cell r="A979" t="str">
            <v>25663</v>
          </cell>
          <cell r="B979" t="str">
            <v>SALE OF 24TH ST SUB PROPERTY</v>
          </cell>
          <cell r="C979">
            <v>0</v>
          </cell>
          <cell r="D979">
            <v>0</v>
          </cell>
        </row>
        <row r="980">
          <cell r="A980" t="str">
            <v>25664</v>
          </cell>
          <cell r="B980" t="str">
            <v>SALE OF HYDE PARK TRANSITION</v>
          </cell>
          <cell r="C980">
            <v>0</v>
          </cell>
          <cell r="D980">
            <v>0</v>
          </cell>
        </row>
        <row r="981">
          <cell r="A981" t="str">
            <v>25665</v>
          </cell>
          <cell r="B981" t="str">
            <v>SALE OF TRANSMISSION R/W</v>
          </cell>
          <cell r="C981">
            <v>0</v>
          </cell>
          <cell r="D981">
            <v>0</v>
          </cell>
        </row>
        <row r="982">
          <cell r="A982" t="str">
            <v>25666</v>
          </cell>
          <cell r="B982" t="str">
            <v>SALE OF 22 ST CAUSEWAY/CENTRA</v>
          </cell>
          <cell r="C982">
            <v>-235750.07</v>
          </cell>
          <cell r="D982">
            <v>-234590.03</v>
          </cell>
        </row>
        <row r="983">
          <cell r="A983" t="str">
            <v>25667</v>
          </cell>
          <cell r="B983" t="str">
            <v>SALE OF BRADDICK ROAD TO I-4</v>
          </cell>
          <cell r="C983">
            <v>0</v>
          </cell>
          <cell r="D983">
            <v>-123696.12</v>
          </cell>
        </row>
        <row r="984">
          <cell r="A984" t="str">
            <v>25668</v>
          </cell>
          <cell r="B984" t="str">
            <v>SALE OF A PORTION OF R/W EAST</v>
          </cell>
          <cell r="C984">
            <v>0</v>
          </cell>
          <cell r="D984">
            <v>-24857.26</v>
          </cell>
        </row>
        <row r="985">
          <cell r="A985" t="str">
            <v>25669</v>
          </cell>
          <cell r="B985" t="str">
            <v>SALE OF TRANS R/W</v>
          </cell>
          <cell r="C985">
            <v>0</v>
          </cell>
          <cell r="D985">
            <v>0</v>
          </cell>
        </row>
        <row r="986">
          <cell r="A986" t="str">
            <v>256</v>
          </cell>
          <cell r="B986" t="str">
            <v>ACCOUNT TOTAL</v>
          </cell>
          <cell r="C986">
            <v>140621.76000000001</v>
          </cell>
          <cell r="D986">
            <v>-592406.47</v>
          </cell>
        </row>
        <row r="987">
          <cell r="A987" t="str">
            <v>25701</v>
          </cell>
          <cell r="B987" t="str">
            <v>UNAMORTIZED GAIN 2007 BONDS</v>
          </cell>
          <cell r="C987">
            <v>169</v>
          </cell>
          <cell r="D987">
            <v>-2366.36</v>
          </cell>
        </row>
        <row r="988">
          <cell r="A988" t="str">
            <v>257</v>
          </cell>
          <cell r="B988" t="str">
            <v>ACCOUNT TOTAL</v>
          </cell>
          <cell r="C988">
            <v>169</v>
          </cell>
          <cell r="D988">
            <v>-2366.36</v>
          </cell>
        </row>
        <row r="989">
          <cell r="A989" t="str">
            <v>28110</v>
          </cell>
          <cell r="B989" t="str">
            <v>DIT ST ACCEL AMORT</v>
          </cell>
          <cell r="C989">
            <v>8125.15</v>
          </cell>
          <cell r="D989">
            <v>-1285557.95</v>
          </cell>
        </row>
        <row r="990">
          <cell r="A990" t="str">
            <v>28120</v>
          </cell>
          <cell r="B990" t="str">
            <v>DIT FD ACCEL AMORT</v>
          </cell>
          <cell r="C990">
            <v>53172.639999999999</v>
          </cell>
          <cell r="D990">
            <v>-8305250.75</v>
          </cell>
        </row>
        <row r="991">
          <cell r="A991" t="str">
            <v>281</v>
          </cell>
          <cell r="B991" t="str">
            <v>ACCOUNT TOTAL</v>
          </cell>
          <cell r="C991">
            <v>61297.79</v>
          </cell>
          <cell r="D991">
            <v>-9590808.6999999993</v>
          </cell>
        </row>
        <row r="992">
          <cell r="A992" t="str">
            <v>28201</v>
          </cell>
          <cell r="B992" t="str">
            <v>DIT ST COST OF REMOVAL</v>
          </cell>
          <cell r="C992">
            <v>0</v>
          </cell>
          <cell r="D992">
            <v>0</v>
          </cell>
        </row>
        <row r="993">
          <cell r="A993" t="str">
            <v>28202</v>
          </cell>
          <cell r="B993" t="str">
            <v>DIT FD COST OF REMOVAL</v>
          </cell>
          <cell r="C993">
            <v>0</v>
          </cell>
          <cell r="D993">
            <v>0</v>
          </cell>
        </row>
        <row r="994">
          <cell r="A994" t="str">
            <v>28203</v>
          </cell>
          <cell r="B994" t="str">
            <v>DIT ST N/B AFUDC RELATED</v>
          </cell>
          <cell r="C994">
            <v>0</v>
          </cell>
          <cell r="D994">
            <v>0</v>
          </cell>
        </row>
        <row r="995">
          <cell r="A995" t="str">
            <v>28204</v>
          </cell>
          <cell r="B995" t="str">
            <v>DIT FD N/B AFUDC RELATED</v>
          </cell>
          <cell r="C995">
            <v>0</v>
          </cell>
          <cell r="D995">
            <v>0</v>
          </cell>
        </row>
        <row r="996">
          <cell r="A996" t="str">
            <v>28205</v>
          </cell>
          <cell r="B996" t="str">
            <v>DIT ST N/B EXCLUDING AFUDC</v>
          </cell>
          <cell r="C996">
            <v>0</v>
          </cell>
          <cell r="D996">
            <v>0</v>
          </cell>
        </row>
        <row r="997">
          <cell r="A997" t="str">
            <v>28206</v>
          </cell>
          <cell r="B997" t="str">
            <v>DIT FD N/B EXCLUDING AFUDC</v>
          </cell>
          <cell r="C997">
            <v>0</v>
          </cell>
          <cell r="D997">
            <v>0</v>
          </cell>
        </row>
        <row r="998">
          <cell r="A998" t="str">
            <v>28207</v>
          </cell>
          <cell r="B998" t="str">
            <v>DIT ST ORDER #5571</v>
          </cell>
          <cell r="C998">
            <v>0</v>
          </cell>
          <cell r="D998">
            <v>0</v>
          </cell>
        </row>
        <row r="999">
          <cell r="A999" t="str">
            <v>28208</v>
          </cell>
          <cell r="B999" t="str">
            <v>DIT FD ORDER #5571</v>
          </cell>
          <cell r="C999">
            <v>0</v>
          </cell>
          <cell r="D999">
            <v>0</v>
          </cell>
        </row>
        <row r="1000">
          <cell r="A1000" t="str">
            <v>28210</v>
          </cell>
          <cell r="B1000" t="str">
            <v>DIT ST ACC TAX SL TAX</v>
          </cell>
          <cell r="C1000">
            <v>-391443.82</v>
          </cell>
          <cell r="D1000">
            <v>-62589897.310000002</v>
          </cell>
        </row>
        <row r="1001">
          <cell r="A1001" t="str">
            <v>28211</v>
          </cell>
          <cell r="B1001" t="str">
            <v>DIT ST SL TAX SL BOOK</v>
          </cell>
          <cell r="C1001">
            <v>0</v>
          </cell>
          <cell r="D1001">
            <v>0</v>
          </cell>
        </row>
        <row r="1002">
          <cell r="A1002" t="str">
            <v>28212</v>
          </cell>
          <cell r="B1002" t="str">
            <v>PROVISION FOR 2001</v>
          </cell>
          <cell r="C1002">
            <v>0</v>
          </cell>
          <cell r="D1002">
            <v>0</v>
          </cell>
        </row>
        <row r="1003">
          <cell r="A1003" t="str">
            <v>28215</v>
          </cell>
          <cell r="B1003" t="str">
            <v>PROVISION FOR RAR 1998-1999</v>
          </cell>
          <cell r="C1003">
            <v>0</v>
          </cell>
          <cell r="D1003">
            <v>0</v>
          </cell>
        </row>
        <row r="1004">
          <cell r="A1004" t="str">
            <v>28216</v>
          </cell>
          <cell r="B1004" t="str">
            <v>PROVISION FOR 2000</v>
          </cell>
          <cell r="C1004">
            <v>0</v>
          </cell>
          <cell r="D1004">
            <v>0</v>
          </cell>
        </row>
        <row r="1005">
          <cell r="A1005" t="str">
            <v>28217</v>
          </cell>
          <cell r="B1005" t="str">
            <v>PROVISION FOR RAR 92-94</v>
          </cell>
          <cell r="C1005">
            <v>0</v>
          </cell>
          <cell r="D1005">
            <v>0</v>
          </cell>
        </row>
        <row r="1006">
          <cell r="A1006" t="str">
            <v>28218</v>
          </cell>
          <cell r="B1006" t="str">
            <v>PROVISION FOR RAR 1995-1997</v>
          </cell>
          <cell r="C1006">
            <v>0</v>
          </cell>
          <cell r="D1006">
            <v>0</v>
          </cell>
        </row>
        <row r="1007">
          <cell r="A1007" t="str">
            <v>28220</v>
          </cell>
          <cell r="B1007" t="str">
            <v>DIT FD ACC TAX SL TAX</v>
          </cell>
          <cell r="C1007">
            <v>-2060194.49</v>
          </cell>
          <cell r="D1007">
            <v>-418295749.39999998</v>
          </cell>
        </row>
        <row r="1008">
          <cell r="A1008" t="str">
            <v>28221</v>
          </cell>
          <cell r="B1008" t="str">
            <v>DIT FD SL TAX SL BOOK</v>
          </cell>
          <cell r="C1008">
            <v>0</v>
          </cell>
          <cell r="D1008">
            <v>0</v>
          </cell>
        </row>
        <row r="1009">
          <cell r="A1009" t="str">
            <v>28225</v>
          </cell>
          <cell r="B1009" t="str">
            <v>DIT-FAS109 INC TAX</v>
          </cell>
          <cell r="C1009">
            <v>117059</v>
          </cell>
          <cell r="D1009">
            <v>-25939741.899999999</v>
          </cell>
        </row>
        <row r="1010">
          <cell r="A1010" t="str">
            <v>28229</v>
          </cell>
          <cell r="B1010" t="str">
            <v>DIT FD 48% TO 46%</v>
          </cell>
          <cell r="C1010">
            <v>0</v>
          </cell>
          <cell r="D1010">
            <v>0</v>
          </cell>
        </row>
        <row r="1011">
          <cell r="A1011" t="str">
            <v>28230</v>
          </cell>
          <cell r="B1011" t="str">
            <v>DIT ST 5% TO %.5%</v>
          </cell>
          <cell r="C1011">
            <v>0</v>
          </cell>
          <cell r="D1011">
            <v>0</v>
          </cell>
        </row>
        <row r="1012">
          <cell r="A1012" t="str">
            <v>28231</v>
          </cell>
          <cell r="B1012" t="str">
            <v>DIT FD 5% TO %.5%</v>
          </cell>
          <cell r="C1012">
            <v>0</v>
          </cell>
          <cell r="D1012">
            <v>0</v>
          </cell>
        </row>
        <row r="1013">
          <cell r="A1013" t="str">
            <v>282</v>
          </cell>
          <cell r="B1013" t="str">
            <v>ACCOUNT TOTAL</v>
          </cell>
          <cell r="C1013">
            <v>-2334579.31</v>
          </cell>
          <cell r="D1013">
            <v>-506825388.61000001</v>
          </cell>
        </row>
        <row r="1014">
          <cell r="A1014" t="str">
            <v>28313</v>
          </cell>
          <cell r="B1014" t="str">
            <v>DIT ST OTHER</v>
          </cell>
          <cell r="C1014">
            <v>194180.7</v>
          </cell>
          <cell r="D1014">
            <v>10159726.77</v>
          </cell>
        </row>
        <row r="1015">
          <cell r="A1015" t="str">
            <v>28314</v>
          </cell>
          <cell r="B1015" t="str">
            <v>DIT ST BAD DEBT RESERVE</v>
          </cell>
          <cell r="C1015">
            <v>-24671.68</v>
          </cell>
          <cell r="D1015">
            <v>120570.44</v>
          </cell>
        </row>
        <row r="1016">
          <cell r="A1016" t="str">
            <v>28315</v>
          </cell>
          <cell r="B1016" t="str">
            <v>DIT ST DEF FUEL/CONS</v>
          </cell>
          <cell r="C1016">
            <v>-1396280.22</v>
          </cell>
          <cell r="D1016">
            <v>-14600847.199999999</v>
          </cell>
        </row>
        <row r="1017">
          <cell r="A1017" t="str">
            <v>28316</v>
          </cell>
          <cell r="B1017" t="str">
            <v>DIT ST UNBILLED REVENUE</v>
          </cell>
          <cell r="C1017">
            <v>-5834.3</v>
          </cell>
          <cell r="D1017">
            <v>1679474.43</v>
          </cell>
        </row>
        <row r="1018">
          <cell r="A1018" t="str">
            <v>28323</v>
          </cell>
          <cell r="B1018" t="str">
            <v>DIT FD OTHER</v>
          </cell>
          <cell r="C1018">
            <v>1167732.05</v>
          </cell>
          <cell r="D1018">
            <v>65516334.369999997</v>
          </cell>
        </row>
        <row r="1019">
          <cell r="A1019" t="str">
            <v>28324</v>
          </cell>
          <cell r="B1019" t="str">
            <v>DIT FD BAD DEBT RESERVE</v>
          </cell>
          <cell r="C1019">
            <v>-148366.51</v>
          </cell>
          <cell r="D1019">
            <v>643683.6</v>
          </cell>
        </row>
        <row r="1020">
          <cell r="A1020" t="str">
            <v>28325</v>
          </cell>
          <cell r="B1020" t="str">
            <v>DIT FD DEF FUEL/CONS</v>
          </cell>
          <cell r="C1020">
            <v>-8396721.4700000007</v>
          </cell>
          <cell r="D1020">
            <v>-88959068.150000006</v>
          </cell>
        </row>
        <row r="1021">
          <cell r="A1021" t="str">
            <v>28326</v>
          </cell>
          <cell r="B1021" t="str">
            <v>DIT FD UNBILLED REVENUE</v>
          </cell>
          <cell r="C1021">
            <v>-35726.699999999997</v>
          </cell>
          <cell r="D1021">
            <v>10138855.039999999</v>
          </cell>
        </row>
        <row r="1022">
          <cell r="A1022" t="str">
            <v>28330</v>
          </cell>
          <cell r="B1022" t="str">
            <v>DIT ST BOND REFINANCING</v>
          </cell>
          <cell r="C1022">
            <v>15162.08</v>
          </cell>
          <cell r="D1022">
            <v>-1458033.73</v>
          </cell>
        </row>
        <row r="1023">
          <cell r="A1023" t="str">
            <v>28331</v>
          </cell>
          <cell r="B1023" t="str">
            <v>DIT FD BOND REFINANCING</v>
          </cell>
          <cell r="C1023">
            <v>91179.18</v>
          </cell>
          <cell r="D1023">
            <v>-8623974.2599999998</v>
          </cell>
        </row>
        <row r="1024">
          <cell r="A1024" t="str">
            <v>28336</v>
          </cell>
          <cell r="B1024" t="str">
            <v>DIT ST COAL CONTRACT BUYOUT</v>
          </cell>
          <cell r="C1024">
            <v>0</v>
          </cell>
          <cell r="D1024">
            <v>-1.32</v>
          </cell>
        </row>
        <row r="1025">
          <cell r="A1025" t="str">
            <v>28337</v>
          </cell>
          <cell r="B1025" t="str">
            <v>DIT FD COAL CONTRACT BUYOUT</v>
          </cell>
          <cell r="C1025">
            <v>0</v>
          </cell>
          <cell r="D1025">
            <v>-6.69</v>
          </cell>
        </row>
        <row r="1026">
          <cell r="A1026" t="str">
            <v>28338</v>
          </cell>
          <cell r="B1026" t="str">
            <v>DIT ST HP START-UP COSTS</v>
          </cell>
          <cell r="C1026">
            <v>0</v>
          </cell>
          <cell r="D1026">
            <v>0</v>
          </cell>
        </row>
        <row r="1027">
          <cell r="A1027" t="str">
            <v>28339</v>
          </cell>
          <cell r="B1027" t="str">
            <v>DIT FD HP START-UP COSTS</v>
          </cell>
          <cell r="C1027">
            <v>0</v>
          </cell>
          <cell r="D1027">
            <v>0</v>
          </cell>
        </row>
        <row r="1028">
          <cell r="A1028" t="str">
            <v>28340</v>
          </cell>
          <cell r="B1028" t="str">
            <v>DIT OTHER-FAS109 INC TAX</v>
          </cell>
          <cell r="C1028">
            <v>73515</v>
          </cell>
          <cell r="D1028">
            <v>-16290190.98</v>
          </cell>
        </row>
        <row r="1029">
          <cell r="A1029" t="str">
            <v>28341</v>
          </cell>
          <cell r="B1029" t="str">
            <v>DIT ST - DEFERRED DERIVATIVE</v>
          </cell>
          <cell r="C1029">
            <v>630589.30000000005</v>
          </cell>
          <cell r="D1029">
            <v>-2675759.35</v>
          </cell>
        </row>
        <row r="1030">
          <cell r="A1030" t="str">
            <v>28342</v>
          </cell>
          <cell r="B1030" t="str">
            <v>DIT FD - DEFERRED DERIVATIVE</v>
          </cell>
          <cell r="C1030">
            <v>3792134.75</v>
          </cell>
          <cell r="D1030">
            <v>-16091043.73</v>
          </cell>
        </row>
        <row r="1031">
          <cell r="A1031" t="str">
            <v>283</v>
          </cell>
          <cell r="B1031" t="str">
            <v>ACCOUNT TOTAL</v>
          </cell>
          <cell r="C1031">
            <v>-4043107.82</v>
          </cell>
          <cell r="D1031">
            <v>-60440280.759999998</v>
          </cell>
        </row>
        <row r="1032">
          <cell r="A1032" t="str">
            <v>29999</v>
          </cell>
          <cell r="B1032" t="str">
            <v>NET INCOME FOR PERIOD</v>
          </cell>
          <cell r="C1032">
            <v>1088561.92</v>
          </cell>
          <cell r="D1032">
            <v>-147068893.74000001</v>
          </cell>
        </row>
        <row r="1033">
          <cell r="A1033" t="str">
            <v>299</v>
          </cell>
          <cell r="B1033" t="str">
            <v>ACCOUNT TOTAL</v>
          </cell>
          <cell r="C1033">
            <v>1088561.92</v>
          </cell>
          <cell r="D1033">
            <v>-147068893.74000001</v>
          </cell>
        </row>
        <row r="1034">
          <cell r="A1034" t="str">
            <v>40101</v>
          </cell>
          <cell r="B1034" t="str">
            <v>OPERATIONS FUEL</v>
          </cell>
          <cell r="C1034">
            <v>66279224.950000003</v>
          </cell>
          <cell r="D1034">
            <v>778048131.84000003</v>
          </cell>
        </row>
        <row r="1035">
          <cell r="A1035" t="str">
            <v>40102</v>
          </cell>
          <cell r="B1035" t="str">
            <v>OPERATIONS OTHER</v>
          </cell>
          <cell r="C1035">
            <v>47182983.450000003</v>
          </cell>
          <cell r="D1035">
            <v>471840438.43000001</v>
          </cell>
        </row>
        <row r="1036">
          <cell r="A1036" t="str">
            <v>401</v>
          </cell>
          <cell r="B1036" t="str">
            <v>ACCOUNT TOTAL</v>
          </cell>
          <cell r="C1036">
            <v>113462208.40000001</v>
          </cell>
          <cell r="D1036">
            <v>1249888570.27</v>
          </cell>
        </row>
        <row r="1037">
          <cell r="A1037" t="str">
            <v>40200</v>
          </cell>
          <cell r="B1037" t="str">
            <v>MAINTENANCE EXPENSES TOTAL</v>
          </cell>
          <cell r="C1037">
            <v>7575686.79</v>
          </cell>
          <cell r="D1037">
            <v>88084614.469999999</v>
          </cell>
        </row>
        <row r="1038">
          <cell r="A1038" t="str">
            <v>402</v>
          </cell>
          <cell r="B1038" t="str">
            <v>ACCOUNT TOTAL</v>
          </cell>
          <cell r="C1038">
            <v>7575686.79</v>
          </cell>
          <cell r="D1038">
            <v>88084614.469999999</v>
          </cell>
        </row>
        <row r="1039">
          <cell r="A1039" t="str">
            <v>40300</v>
          </cell>
          <cell r="B1039" t="str">
            <v>DEPRECIATION EXPENSE</v>
          </cell>
          <cell r="C1039">
            <v>14574505.460000001</v>
          </cell>
          <cell r="D1039">
            <v>172016716.62</v>
          </cell>
        </row>
        <row r="1040">
          <cell r="A1040" t="str">
            <v>40303</v>
          </cell>
          <cell r="B1040" t="str">
            <v>DISMANTLING ACCRUAL</v>
          </cell>
          <cell r="C1040">
            <v>323075.14</v>
          </cell>
          <cell r="D1040">
            <v>3876903</v>
          </cell>
        </row>
        <row r="1041">
          <cell r="A1041" t="str">
            <v>40330</v>
          </cell>
          <cell r="B1041" t="str">
            <v>DEPRECIATION EXPENSE - ENVIRO</v>
          </cell>
          <cell r="C1041">
            <v>411162.04</v>
          </cell>
          <cell r="D1041">
            <v>4699784.6900000004</v>
          </cell>
        </row>
        <row r="1042">
          <cell r="A1042" t="str">
            <v>403</v>
          </cell>
          <cell r="B1042" t="str">
            <v>ACCOUNT TOTAL</v>
          </cell>
          <cell r="C1042">
            <v>15308742.640000001</v>
          </cell>
          <cell r="D1042">
            <v>180593404.31</v>
          </cell>
        </row>
        <row r="1043">
          <cell r="A1043" t="str">
            <v>40400</v>
          </cell>
          <cell r="B1043" t="str">
            <v>AMORT LIMTD TERM UTILITY PLAN</v>
          </cell>
          <cell r="C1043">
            <v>453453.24</v>
          </cell>
          <cell r="D1043">
            <v>6688516.5499999998</v>
          </cell>
        </row>
        <row r="1044">
          <cell r="A1044" t="str">
            <v>404</v>
          </cell>
          <cell r="B1044" t="str">
            <v>ACCOUNT TOTAL</v>
          </cell>
          <cell r="C1044">
            <v>453453.24</v>
          </cell>
          <cell r="D1044">
            <v>6688516.5499999998</v>
          </cell>
        </row>
        <row r="1045">
          <cell r="A1045" t="str">
            <v>40601</v>
          </cell>
          <cell r="B1045" t="str">
            <v>MISC AMORT - AQUIS ADJ OUC TR</v>
          </cell>
          <cell r="C1045">
            <v>17444.71</v>
          </cell>
          <cell r="D1045">
            <v>209336.52</v>
          </cell>
        </row>
        <row r="1046">
          <cell r="A1046" t="str">
            <v>40604</v>
          </cell>
          <cell r="B1046" t="str">
            <v>MISC AMORT - ACQUIS ADJ SEBRI</v>
          </cell>
          <cell r="C1046">
            <v>-35284.019999999997</v>
          </cell>
          <cell r="D1046">
            <v>-423408.24</v>
          </cell>
        </row>
        <row r="1047">
          <cell r="A1047" t="str">
            <v>406</v>
          </cell>
          <cell r="B1047" t="str">
            <v>ACCOUNT TOTAL</v>
          </cell>
          <cell r="C1047">
            <v>-17839.310000000001</v>
          </cell>
          <cell r="D1047">
            <v>-214071.72</v>
          </cell>
        </row>
        <row r="1048">
          <cell r="A1048" t="str">
            <v>40730</v>
          </cell>
          <cell r="B1048" t="str">
            <v>REG DEBIT - AMORT DEF FUEL</v>
          </cell>
          <cell r="C1048">
            <v>2582028</v>
          </cell>
          <cell r="D1048">
            <v>30984325</v>
          </cell>
        </row>
        <row r="1049">
          <cell r="A1049" t="str">
            <v>40731</v>
          </cell>
          <cell r="B1049" t="str">
            <v>REG DR DEF FUEL</v>
          </cell>
          <cell r="C1049">
            <v>0</v>
          </cell>
          <cell r="D1049">
            <v>3376187</v>
          </cell>
        </row>
        <row r="1050">
          <cell r="A1050" t="str">
            <v>40732</v>
          </cell>
          <cell r="B1050" t="str">
            <v>REG DEBIT-AMORT DEF CAPACITY</v>
          </cell>
          <cell r="C1050">
            <v>639077</v>
          </cell>
          <cell r="D1050">
            <v>7668979</v>
          </cell>
        </row>
        <row r="1051">
          <cell r="A1051" t="str">
            <v>40733</v>
          </cell>
          <cell r="B1051" t="str">
            <v>REG DR DEF CAPACITY</v>
          </cell>
          <cell r="C1051">
            <v>0</v>
          </cell>
          <cell r="D1051">
            <v>2724734</v>
          </cell>
        </row>
        <row r="1052">
          <cell r="A1052" t="str">
            <v>40734</v>
          </cell>
          <cell r="B1052" t="str">
            <v>REG DR-AMORT DEF FUEL WHSL</v>
          </cell>
          <cell r="C1052">
            <v>160237</v>
          </cell>
          <cell r="D1052">
            <v>1922954</v>
          </cell>
        </row>
        <row r="1053">
          <cell r="A1053" t="str">
            <v>40735</v>
          </cell>
          <cell r="B1053" t="str">
            <v>REG DR DEF FUEL WHSL</v>
          </cell>
          <cell r="C1053">
            <v>0</v>
          </cell>
          <cell r="D1053">
            <v>182705</v>
          </cell>
        </row>
        <row r="1054">
          <cell r="A1054" t="str">
            <v>40736</v>
          </cell>
          <cell r="B1054" t="str">
            <v>REG DR-AMORT OF DEF ECRC</v>
          </cell>
          <cell r="C1054">
            <v>0</v>
          </cell>
          <cell r="D1054">
            <v>0</v>
          </cell>
        </row>
        <row r="1055">
          <cell r="A1055" t="str">
            <v>40737</v>
          </cell>
          <cell r="B1055" t="str">
            <v>REG DR DEF ECRC</v>
          </cell>
          <cell r="C1055">
            <v>0</v>
          </cell>
          <cell r="D1055">
            <v>77904048.989999995</v>
          </cell>
        </row>
        <row r="1056">
          <cell r="A1056" t="str">
            <v>40740</v>
          </cell>
          <cell r="B1056" t="str">
            <v>REG CREDIT DEF FUEL</v>
          </cell>
          <cell r="C1056">
            <v>-26941870</v>
          </cell>
          <cell r="D1056">
            <v>-259061519</v>
          </cell>
        </row>
        <row r="1057">
          <cell r="A1057" t="str">
            <v>40741</v>
          </cell>
          <cell r="B1057" t="str">
            <v>REG CR-AMORT DEF FUEL</v>
          </cell>
          <cell r="C1057">
            <v>0</v>
          </cell>
          <cell r="D1057">
            <v>0</v>
          </cell>
        </row>
        <row r="1058">
          <cell r="A1058" t="str">
            <v>40742</v>
          </cell>
          <cell r="B1058" t="str">
            <v>REG CREDIT DEF CAPACITY</v>
          </cell>
          <cell r="C1058">
            <v>-441499</v>
          </cell>
          <cell r="D1058">
            <v>-4233908</v>
          </cell>
        </row>
        <row r="1059">
          <cell r="A1059" t="str">
            <v>40743</v>
          </cell>
          <cell r="B1059" t="str">
            <v>REG CR-AMORT DEF CAPACITY</v>
          </cell>
          <cell r="C1059">
            <v>0</v>
          </cell>
          <cell r="D1059">
            <v>0</v>
          </cell>
        </row>
        <row r="1060">
          <cell r="A1060" t="str">
            <v>40744</v>
          </cell>
          <cell r="B1060" t="str">
            <v>REG CR DEF FUEL WHSL</v>
          </cell>
          <cell r="C1060">
            <v>-495439</v>
          </cell>
          <cell r="D1060">
            <v>-8553149</v>
          </cell>
        </row>
        <row r="1061">
          <cell r="A1061" t="str">
            <v>40745</v>
          </cell>
          <cell r="B1061" t="str">
            <v>REG CR-AMORT DEF FUEL WHSL</v>
          </cell>
          <cell r="C1061">
            <v>0</v>
          </cell>
          <cell r="D1061">
            <v>0</v>
          </cell>
        </row>
        <row r="1062">
          <cell r="A1062" t="str">
            <v>40746</v>
          </cell>
          <cell r="B1062" t="str">
            <v>REG CR DEF ECRC</v>
          </cell>
          <cell r="C1062">
            <v>-371279</v>
          </cell>
          <cell r="D1062">
            <v>-1652511.22</v>
          </cell>
        </row>
        <row r="1063">
          <cell r="A1063" t="str">
            <v>40747</v>
          </cell>
          <cell r="B1063" t="str">
            <v>REG CR-AMORTIZATION OF DEF EC</v>
          </cell>
          <cell r="C1063">
            <v>-589055</v>
          </cell>
          <cell r="D1063">
            <v>-7068660</v>
          </cell>
        </row>
        <row r="1064">
          <cell r="A1064" t="str">
            <v>407</v>
          </cell>
          <cell r="B1064" t="str">
            <v>ACCOUNT TOTAL</v>
          </cell>
          <cell r="C1064">
            <v>-25457800</v>
          </cell>
          <cell r="D1064">
            <v>-155805814.22999999</v>
          </cell>
        </row>
        <row r="1065">
          <cell r="A1065" t="str">
            <v>40800</v>
          </cell>
          <cell r="B1065" t="str">
            <v>TAXES OTHER THAN INCOME TAXES</v>
          </cell>
          <cell r="C1065">
            <v>-228211.15</v>
          </cell>
          <cell r="D1065">
            <v>-3173394.45</v>
          </cell>
        </row>
        <row r="1066">
          <cell r="A1066" t="str">
            <v>40810</v>
          </cell>
          <cell r="B1066" t="str">
            <v>TXES OTR THAN INC TXES ABV LN</v>
          </cell>
          <cell r="C1066">
            <v>105794.72</v>
          </cell>
          <cell r="D1066">
            <v>1141284.07</v>
          </cell>
        </row>
        <row r="1067">
          <cell r="A1067" t="str">
            <v>40812</v>
          </cell>
          <cell r="B1067" t="str">
            <v>PAYROLL TAX ABOVE THE LINE</v>
          </cell>
          <cell r="C1067">
            <v>1094723.17</v>
          </cell>
          <cell r="D1067">
            <v>12396004.01</v>
          </cell>
        </row>
        <row r="1068">
          <cell r="A1068" t="str">
            <v>40813</v>
          </cell>
          <cell r="B1068" t="str">
            <v>PROPERTY TAX ABOVE THE LINE</v>
          </cell>
          <cell r="C1068">
            <v>3833145</v>
          </cell>
          <cell r="D1068">
            <v>45112720.289999999</v>
          </cell>
        </row>
        <row r="1069">
          <cell r="A1069" t="str">
            <v>40814</v>
          </cell>
          <cell r="B1069" t="str">
            <v>FRANCHISE FEE</v>
          </cell>
          <cell r="C1069">
            <v>2287444</v>
          </cell>
          <cell r="D1069">
            <v>30013975.199999999</v>
          </cell>
        </row>
        <row r="1070">
          <cell r="A1070" t="str">
            <v>40815</v>
          </cell>
          <cell r="B1070" t="str">
            <v>GROSS RECEIPTS TAX</v>
          </cell>
          <cell r="C1070">
            <v>3037535.85</v>
          </cell>
          <cell r="D1070">
            <v>40309313.850000001</v>
          </cell>
        </row>
        <row r="1071">
          <cell r="A1071" t="str">
            <v>40820</v>
          </cell>
          <cell r="B1071" t="str">
            <v>TXES OTR THAN INC TXES BEL LN</v>
          </cell>
          <cell r="C1071">
            <v>8000</v>
          </cell>
          <cell r="D1071">
            <v>96000</v>
          </cell>
        </row>
        <row r="1072">
          <cell r="A1072" t="str">
            <v>408</v>
          </cell>
          <cell r="B1072" t="str">
            <v>ACCOUNT TOTAL</v>
          </cell>
          <cell r="C1072">
            <v>10138431.59</v>
          </cell>
          <cell r="D1072">
            <v>125895902.97</v>
          </cell>
        </row>
        <row r="1073">
          <cell r="A1073" t="str">
            <v>40910</v>
          </cell>
          <cell r="B1073" t="str">
            <v>INC TAXES CURR PAY ADV THE LN</v>
          </cell>
          <cell r="C1073">
            <v>-10306047.57</v>
          </cell>
          <cell r="D1073">
            <v>20619692.25</v>
          </cell>
        </row>
        <row r="1074">
          <cell r="A1074" t="str">
            <v>40920</v>
          </cell>
          <cell r="B1074" t="str">
            <v>INC TAXES CURR PAY BEL THE LN</v>
          </cell>
          <cell r="C1074">
            <v>93507.53</v>
          </cell>
          <cell r="D1074">
            <v>793829.89</v>
          </cell>
        </row>
        <row r="1075">
          <cell r="A1075" t="str">
            <v>409</v>
          </cell>
          <cell r="B1075" t="str">
            <v>ACCOUNT TOTAL</v>
          </cell>
          <cell r="C1075">
            <v>-10212540.039999999</v>
          </cell>
          <cell r="D1075">
            <v>21413522.140000001</v>
          </cell>
        </row>
        <row r="1076">
          <cell r="A1076" t="str">
            <v>41001</v>
          </cell>
          <cell r="B1076" t="str">
            <v>DIT ST LEASE UTILITY</v>
          </cell>
          <cell r="C1076">
            <v>0</v>
          </cell>
          <cell r="D1076">
            <v>408507.14</v>
          </cell>
        </row>
        <row r="1077">
          <cell r="A1077" t="str">
            <v>41002</v>
          </cell>
          <cell r="B1077" t="str">
            <v>DIT FD LEASE UTILITY</v>
          </cell>
          <cell r="C1077">
            <v>0</v>
          </cell>
          <cell r="D1077">
            <v>2456613.21</v>
          </cell>
        </row>
        <row r="1078">
          <cell r="A1078" t="str">
            <v>41003</v>
          </cell>
          <cell r="B1078" t="str">
            <v>DIT ST INS RESERVE</v>
          </cell>
          <cell r="C1078">
            <v>0</v>
          </cell>
          <cell r="D1078">
            <v>314865.03999999998</v>
          </cell>
        </row>
        <row r="1079">
          <cell r="A1079" t="str">
            <v>41004</v>
          </cell>
          <cell r="B1079" t="str">
            <v>DIT FD INS RESERVE</v>
          </cell>
          <cell r="C1079">
            <v>0</v>
          </cell>
          <cell r="D1079">
            <v>1893485.91</v>
          </cell>
        </row>
        <row r="1080">
          <cell r="A1080" t="str">
            <v>41005</v>
          </cell>
          <cell r="B1080" t="str">
            <v>DIT ST PORT MANATEE</v>
          </cell>
          <cell r="C1080">
            <v>0</v>
          </cell>
          <cell r="D1080">
            <v>0</v>
          </cell>
        </row>
        <row r="1081">
          <cell r="A1081" t="str">
            <v>41006</v>
          </cell>
          <cell r="B1081" t="str">
            <v>DIT FD PORT MANATEE</v>
          </cell>
          <cell r="C1081">
            <v>0</v>
          </cell>
          <cell r="D1081">
            <v>0</v>
          </cell>
        </row>
        <row r="1082">
          <cell r="A1082" t="str">
            <v>41007</v>
          </cell>
          <cell r="B1082" t="str">
            <v>DIT ST RATE REFUND</v>
          </cell>
          <cell r="C1082">
            <v>0</v>
          </cell>
          <cell r="D1082">
            <v>0</v>
          </cell>
        </row>
        <row r="1083">
          <cell r="A1083" t="str">
            <v>41008</v>
          </cell>
          <cell r="B1083" t="str">
            <v>DIT FD RETE REFUND</v>
          </cell>
          <cell r="C1083">
            <v>0</v>
          </cell>
          <cell r="D1083">
            <v>0</v>
          </cell>
        </row>
        <row r="1084">
          <cell r="A1084" t="str">
            <v>41009</v>
          </cell>
          <cell r="B1084" t="str">
            <v>DIT ST CUSTOMER DEPOSITS</v>
          </cell>
          <cell r="C1084">
            <v>0</v>
          </cell>
          <cell r="D1084">
            <v>0</v>
          </cell>
        </row>
        <row r="1085">
          <cell r="A1085" t="str">
            <v>41010</v>
          </cell>
          <cell r="B1085" t="str">
            <v>DIT FD CUSTOMER DEPOSITS</v>
          </cell>
          <cell r="C1085">
            <v>0</v>
          </cell>
          <cell r="D1085">
            <v>0</v>
          </cell>
        </row>
        <row r="1086">
          <cell r="A1086" t="str">
            <v>41011</v>
          </cell>
          <cell r="B1086" t="str">
            <v>DIT ST CAPE INTEREST</v>
          </cell>
          <cell r="C1086">
            <v>0</v>
          </cell>
          <cell r="D1086">
            <v>0</v>
          </cell>
        </row>
        <row r="1087">
          <cell r="A1087" t="str">
            <v>41012</v>
          </cell>
          <cell r="B1087" t="str">
            <v>DIT FD CAPT INTEREST</v>
          </cell>
          <cell r="C1087">
            <v>0</v>
          </cell>
          <cell r="D1087">
            <v>0</v>
          </cell>
        </row>
        <row r="1088">
          <cell r="A1088" t="str">
            <v>41013</v>
          </cell>
          <cell r="B1088" t="str">
            <v>DIT ST CONT IN AID OF CONST</v>
          </cell>
          <cell r="C1088">
            <v>22409.86</v>
          </cell>
          <cell r="D1088">
            <v>24874.52</v>
          </cell>
        </row>
        <row r="1089">
          <cell r="A1089" t="str">
            <v>41014</v>
          </cell>
          <cell r="B1089" t="str">
            <v>DIT FD CONT IN AID OF CONST</v>
          </cell>
          <cell r="C1089">
            <v>134764.75</v>
          </cell>
          <cell r="D1089">
            <v>149586.32</v>
          </cell>
        </row>
        <row r="1090">
          <cell r="A1090" t="str">
            <v>41015</v>
          </cell>
          <cell r="B1090" t="str">
            <v>DIT ST LEASE NON UTIL</v>
          </cell>
          <cell r="C1090">
            <v>0</v>
          </cell>
          <cell r="D1090">
            <v>0</v>
          </cell>
        </row>
        <row r="1091">
          <cell r="A1091" t="str">
            <v>41016</v>
          </cell>
          <cell r="B1091" t="str">
            <v>DIT FD LEASE NON UTIL</v>
          </cell>
          <cell r="C1091">
            <v>0</v>
          </cell>
          <cell r="D1091">
            <v>0</v>
          </cell>
        </row>
        <row r="1092">
          <cell r="A1092" t="str">
            <v>41017</v>
          </cell>
          <cell r="B1092" t="str">
            <v>DIT ST ACCEL AMORT</v>
          </cell>
          <cell r="C1092">
            <v>0</v>
          </cell>
          <cell r="D1092">
            <v>0</v>
          </cell>
        </row>
        <row r="1093">
          <cell r="A1093" t="str">
            <v>41018</v>
          </cell>
          <cell r="B1093" t="str">
            <v>DIT FD ACCEL AMORT</v>
          </cell>
          <cell r="C1093">
            <v>0</v>
          </cell>
          <cell r="D1093">
            <v>0</v>
          </cell>
        </row>
        <row r="1094">
          <cell r="A1094" t="str">
            <v>41019</v>
          </cell>
          <cell r="B1094" t="str">
            <v>DIT ST COST OF REMOVAL</v>
          </cell>
          <cell r="C1094">
            <v>0</v>
          </cell>
          <cell r="D1094">
            <v>0</v>
          </cell>
        </row>
        <row r="1095">
          <cell r="A1095" t="str">
            <v>41020</v>
          </cell>
          <cell r="B1095" t="str">
            <v>DIT FD COST OF REMOVAL</v>
          </cell>
          <cell r="C1095">
            <v>0</v>
          </cell>
          <cell r="D1095">
            <v>0</v>
          </cell>
        </row>
        <row r="1096">
          <cell r="A1096" t="str">
            <v>41021</v>
          </cell>
          <cell r="B1096" t="str">
            <v>DIT ST N/B AFUDC RELATED</v>
          </cell>
          <cell r="C1096">
            <v>0</v>
          </cell>
          <cell r="D1096">
            <v>0</v>
          </cell>
        </row>
        <row r="1097">
          <cell r="A1097" t="str">
            <v>41022</v>
          </cell>
          <cell r="B1097" t="str">
            <v>DIT FD N/B AFUDC RELATED</v>
          </cell>
          <cell r="C1097">
            <v>0</v>
          </cell>
          <cell r="D1097">
            <v>0</v>
          </cell>
        </row>
        <row r="1098">
          <cell r="A1098" t="str">
            <v>41023</v>
          </cell>
          <cell r="B1098" t="str">
            <v>DIT ST N/B EXCLUDING  AFUDC</v>
          </cell>
          <cell r="C1098">
            <v>0</v>
          </cell>
          <cell r="D1098">
            <v>0</v>
          </cell>
        </row>
        <row r="1099">
          <cell r="A1099" t="str">
            <v>41024</v>
          </cell>
          <cell r="B1099" t="str">
            <v>DIT FD N/B EXCLUDING AFUDC</v>
          </cell>
          <cell r="C1099">
            <v>0</v>
          </cell>
          <cell r="D1099">
            <v>0</v>
          </cell>
        </row>
        <row r="1100">
          <cell r="A1100" t="str">
            <v>41025</v>
          </cell>
          <cell r="B1100" t="str">
            <v>DIT ST ORDER #5571</v>
          </cell>
          <cell r="C1100">
            <v>0</v>
          </cell>
          <cell r="D1100">
            <v>0</v>
          </cell>
        </row>
        <row r="1101">
          <cell r="A1101" t="str">
            <v>41026</v>
          </cell>
          <cell r="B1101" t="str">
            <v>DIT FD ORDER #5571</v>
          </cell>
          <cell r="C1101">
            <v>0</v>
          </cell>
          <cell r="D1101">
            <v>0</v>
          </cell>
        </row>
        <row r="1102">
          <cell r="A1102" t="str">
            <v>41027</v>
          </cell>
          <cell r="B1102" t="str">
            <v>DIT FD RATE CHANGES</v>
          </cell>
          <cell r="C1102">
            <v>0</v>
          </cell>
          <cell r="D1102">
            <v>0</v>
          </cell>
        </row>
        <row r="1103">
          <cell r="A1103" t="str">
            <v>41028</v>
          </cell>
          <cell r="B1103" t="str">
            <v>DIT 5% TO %.5%</v>
          </cell>
          <cell r="C1103">
            <v>0</v>
          </cell>
          <cell r="D1103">
            <v>0</v>
          </cell>
        </row>
        <row r="1104">
          <cell r="A1104" t="str">
            <v>41029</v>
          </cell>
          <cell r="B1104" t="str">
            <v>DIT FD 5% TO %.5%</v>
          </cell>
          <cell r="C1104">
            <v>0</v>
          </cell>
          <cell r="D1104">
            <v>0</v>
          </cell>
        </row>
        <row r="1105">
          <cell r="A1105" t="str">
            <v>41031</v>
          </cell>
          <cell r="B1105" t="str">
            <v>LEASE STATE-UTILITY</v>
          </cell>
          <cell r="C1105">
            <v>0</v>
          </cell>
          <cell r="D1105">
            <v>0</v>
          </cell>
        </row>
        <row r="1106">
          <cell r="A1106" t="str">
            <v>41032</v>
          </cell>
          <cell r="B1106" t="str">
            <v>DIT ST OTHER</v>
          </cell>
          <cell r="C1106">
            <v>0</v>
          </cell>
          <cell r="D1106">
            <v>683280.73</v>
          </cell>
        </row>
        <row r="1107">
          <cell r="A1107" t="str">
            <v>41033</v>
          </cell>
          <cell r="B1107" t="str">
            <v>DIT FD OTHER</v>
          </cell>
          <cell r="C1107">
            <v>0</v>
          </cell>
          <cell r="D1107">
            <v>4108995.61</v>
          </cell>
        </row>
        <row r="1108">
          <cell r="A1108" t="str">
            <v>41034</v>
          </cell>
          <cell r="B1108" t="str">
            <v>DIT ST BAD DEBT RESERVE</v>
          </cell>
          <cell r="C1108">
            <v>24671.68</v>
          </cell>
          <cell r="D1108">
            <v>44144.55</v>
          </cell>
        </row>
        <row r="1109">
          <cell r="A1109" t="str">
            <v>41035</v>
          </cell>
          <cell r="B1109" t="str">
            <v>DIT FD BAD DEBT RESERVE</v>
          </cell>
          <cell r="C1109">
            <v>148366.51</v>
          </cell>
          <cell r="D1109">
            <v>265469.21000000002</v>
          </cell>
        </row>
        <row r="1110">
          <cell r="A1110" t="str">
            <v>41036</v>
          </cell>
          <cell r="B1110" t="str">
            <v>DIT ST DEF FUEL/CONS</v>
          </cell>
          <cell r="C1110">
            <v>1396280.22</v>
          </cell>
          <cell r="D1110">
            <v>13366789.119999999</v>
          </cell>
        </row>
        <row r="1111">
          <cell r="A1111" t="str">
            <v>41037</v>
          </cell>
          <cell r="B1111" t="str">
            <v>DIT FD DEF FUEL/CONS</v>
          </cell>
          <cell r="C1111">
            <v>8396721.4700000007</v>
          </cell>
          <cell r="D1111">
            <v>80383011.849999994</v>
          </cell>
        </row>
        <row r="1112">
          <cell r="A1112" t="str">
            <v>41038</v>
          </cell>
          <cell r="B1112" t="str">
            <v>DIT ST UNBILLED REVENUE</v>
          </cell>
          <cell r="C1112">
            <v>5834.3</v>
          </cell>
          <cell r="D1112">
            <v>225672.55</v>
          </cell>
        </row>
        <row r="1113">
          <cell r="A1113" t="str">
            <v>41039</v>
          </cell>
          <cell r="B1113" t="str">
            <v>DIT FD UNBILLED REVENUE</v>
          </cell>
          <cell r="C1113">
            <v>35726.699999999997</v>
          </cell>
          <cell r="D1113">
            <v>1364806.08</v>
          </cell>
        </row>
        <row r="1114">
          <cell r="A1114" t="str">
            <v>41041</v>
          </cell>
          <cell r="B1114" t="str">
            <v>LEASE FED-UTILITY</v>
          </cell>
          <cell r="C1114">
            <v>0</v>
          </cell>
          <cell r="D1114">
            <v>0</v>
          </cell>
        </row>
        <row r="1115">
          <cell r="A1115" t="str">
            <v>41042</v>
          </cell>
          <cell r="B1115" t="str">
            <v>DIT ST COAL CONTRACT BUYOUT</v>
          </cell>
          <cell r="C1115">
            <v>0</v>
          </cell>
          <cell r="D1115">
            <v>0</v>
          </cell>
        </row>
        <row r="1116">
          <cell r="A1116" t="str">
            <v>41043</v>
          </cell>
          <cell r="B1116" t="str">
            <v>DIT FD COAL CONTRACT BUYOUT</v>
          </cell>
          <cell r="C1116">
            <v>0</v>
          </cell>
          <cell r="D1116">
            <v>0</v>
          </cell>
        </row>
        <row r="1117">
          <cell r="A1117" t="str">
            <v>41044</v>
          </cell>
          <cell r="B1117" t="str">
            <v>DIT ST ACC TAX SL TAX</v>
          </cell>
          <cell r="C1117">
            <v>537688.49</v>
          </cell>
          <cell r="D1117">
            <v>6672026.0300000003</v>
          </cell>
        </row>
        <row r="1118">
          <cell r="A1118" t="str">
            <v>41045</v>
          </cell>
          <cell r="B1118" t="str">
            <v>DIT FD ACC TAX SL TAX</v>
          </cell>
          <cell r="C1118">
            <v>3337984.46</v>
          </cell>
          <cell r="D1118">
            <v>41501384.450000003</v>
          </cell>
        </row>
        <row r="1119">
          <cell r="A1119" t="str">
            <v>41046</v>
          </cell>
          <cell r="B1119" t="str">
            <v>DIT ST SL TAX SL BOOK</v>
          </cell>
          <cell r="C1119">
            <v>0</v>
          </cell>
          <cell r="D1119">
            <v>0</v>
          </cell>
        </row>
        <row r="1120">
          <cell r="A1120" t="str">
            <v>41047</v>
          </cell>
          <cell r="B1120" t="str">
            <v>DIT FD SL TAX SL BOOK</v>
          </cell>
          <cell r="C1120">
            <v>0</v>
          </cell>
          <cell r="D1120">
            <v>0</v>
          </cell>
        </row>
        <row r="1121">
          <cell r="A1121" t="str">
            <v>41048</v>
          </cell>
          <cell r="B1121" t="str">
            <v>PROVISION FOR 2001</v>
          </cell>
          <cell r="C1121">
            <v>0</v>
          </cell>
          <cell r="D1121">
            <v>0</v>
          </cell>
        </row>
        <row r="1122">
          <cell r="A1122" t="str">
            <v>41050</v>
          </cell>
          <cell r="B1122" t="str">
            <v>DIT ST-DISMANTLING</v>
          </cell>
          <cell r="C1122">
            <v>0</v>
          </cell>
          <cell r="D1122">
            <v>0</v>
          </cell>
        </row>
        <row r="1123">
          <cell r="A1123" t="str">
            <v>41051</v>
          </cell>
          <cell r="B1123" t="str">
            <v>DIT FD-DISMANTLING</v>
          </cell>
          <cell r="C1123">
            <v>0</v>
          </cell>
          <cell r="D1123">
            <v>0</v>
          </cell>
        </row>
        <row r="1124">
          <cell r="A1124" t="str">
            <v>41052</v>
          </cell>
          <cell r="B1124" t="str">
            <v>DIT ST EARLY CAPACITY PAYMENT</v>
          </cell>
          <cell r="C1124">
            <v>4944.67</v>
          </cell>
          <cell r="D1124">
            <v>118580.04</v>
          </cell>
        </row>
        <row r="1125">
          <cell r="A1125" t="str">
            <v>41053</v>
          </cell>
          <cell r="B1125" t="str">
            <v>DIT FD EARLY CAPACITY PAYMENT</v>
          </cell>
          <cell r="C1125">
            <v>29735.42</v>
          </cell>
          <cell r="D1125">
            <v>713648.04</v>
          </cell>
        </row>
        <row r="1126">
          <cell r="A1126" t="str">
            <v>41059</v>
          </cell>
          <cell r="B1126" t="str">
            <v>PROV DIT-DEF LEASE ST-NONUTIL</v>
          </cell>
          <cell r="C1126">
            <v>0</v>
          </cell>
          <cell r="D1126">
            <v>57728.58</v>
          </cell>
        </row>
        <row r="1127">
          <cell r="A1127" t="str">
            <v>41069</v>
          </cell>
          <cell r="B1127" t="str">
            <v>PROV DIT-DEF LEASE FEF-NONUTI</v>
          </cell>
          <cell r="C1127">
            <v>0</v>
          </cell>
          <cell r="D1127">
            <v>347158.48</v>
          </cell>
        </row>
        <row r="1128">
          <cell r="A1128" t="str">
            <v>41071</v>
          </cell>
          <cell r="B1128" t="str">
            <v>DIT ST HP START-UP COSTS</v>
          </cell>
          <cell r="C1128">
            <v>0</v>
          </cell>
          <cell r="D1128">
            <v>0</v>
          </cell>
        </row>
        <row r="1129">
          <cell r="A1129" t="str">
            <v>41072</v>
          </cell>
          <cell r="B1129" t="str">
            <v>DIT FD HP START-UP COSTS</v>
          </cell>
          <cell r="C1129">
            <v>0</v>
          </cell>
          <cell r="D1129">
            <v>0</v>
          </cell>
        </row>
        <row r="1130">
          <cell r="A1130" t="str">
            <v>41080</v>
          </cell>
          <cell r="B1130" t="str">
            <v>DIT ST BOND REFINANCING</v>
          </cell>
          <cell r="C1130">
            <v>0</v>
          </cell>
          <cell r="D1130">
            <v>168085</v>
          </cell>
        </row>
        <row r="1131">
          <cell r="A1131" t="str">
            <v>41081</v>
          </cell>
          <cell r="B1131" t="str">
            <v>DIT FD BOND REFINANCING</v>
          </cell>
          <cell r="C1131">
            <v>0</v>
          </cell>
          <cell r="D1131">
            <v>1010803</v>
          </cell>
        </row>
        <row r="1132">
          <cell r="A1132" t="str">
            <v>41082</v>
          </cell>
          <cell r="B1132" t="str">
            <v>AMORT OF DIT - FAS109</v>
          </cell>
          <cell r="C1132">
            <v>0</v>
          </cell>
          <cell r="D1132">
            <v>0</v>
          </cell>
        </row>
        <row r="1133">
          <cell r="A1133" t="str">
            <v>41083</v>
          </cell>
          <cell r="B1133" t="str">
            <v>PROVISION FOR RAR 1998-1999</v>
          </cell>
          <cell r="C1133">
            <v>0</v>
          </cell>
          <cell r="D1133">
            <v>0</v>
          </cell>
        </row>
        <row r="1134">
          <cell r="A1134" t="str">
            <v>41084</v>
          </cell>
          <cell r="B1134" t="str">
            <v>PROVISION FOR 2000</v>
          </cell>
          <cell r="C1134">
            <v>0</v>
          </cell>
          <cell r="D1134">
            <v>0</v>
          </cell>
        </row>
        <row r="1135">
          <cell r="A1135" t="str">
            <v>41085</v>
          </cell>
          <cell r="B1135" t="str">
            <v>PROVISION FOR RAR 92-94</v>
          </cell>
          <cell r="C1135">
            <v>0</v>
          </cell>
          <cell r="D1135">
            <v>0</v>
          </cell>
        </row>
        <row r="1136">
          <cell r="A1136" t="str">
            <v>41086</v>
          </cell>
          <cell r="B1136" t="str">
            <v>PROVISION FOR RAR 1995-1997</v>
          </cell>
          <cell r="C1136">
            <v>0</v>
          </cell>
          <cell r="D1136">
            <v>0</v>
          </cell>
        </row>
        <row r="1137">
          <cell r="A1137" t="str">
            <v>410</v>
          </cell>
          <cell r="B1137" t="str">
            <v>ACCOUNT TOTAL</v>
          </cell>
          <cell r="C1137">
            <v>14075128.529999999</v>
          </cell>
          <cell r="D1137">
            <v>156279515.46000001</v>
          </cell>
        </row>
        <row r="1138">
          <cell r="A1138" t="str">
            <v>41101</v>
          </cell>
          <cell r="B1138" t="str">
            <v>DIT ST LEASE UTILITY</v>
          </cell>
          <cell r="C1138">
            <v>0</v>
          </cell>
          <cell r="D1138">
            <v>0</v>
          </cell>
        </row>
        <row r="1139">
          <cell r="A1139" t="str">
            <v>41102</v>
          </cell>
          <cell r="B1139" t="str">
            <v>DIT FD LEASE UTILITY</v>
          </cell>
          <cell r="C1139">
            <v>0</v>
          </cell>
          <cell r="D1139">
            <v>0</v>
          </cell>
        </row>
        <row r="1140">
          <cell r="A1140" t="str">
            <v>41103</v>
          </cell>
          <cell r="B1140" t="str">
            <v>DIT ST INS RESERVE</v>
          </cell>
          <cell r="C1140">
            <v>-32929.93</v>
          </cell>
          <cell r="D1140">
            <v>-504942.64</v>
          </cell>
        </row>
        <row r="1141">
          <cell r="A1141" t="str">
            <v>41104</v>
          </cell>
          <cell r="B1141" t="str">
            <v>DIT FD INS RESERVE</v>
          </cell>
          <cell r="C1141">
            <v>-198028.62</v>
          </cell>
          <cell r="D1141">
            <v>-3036541.33</v>
          </cell>
        </row>
        <row r="1142">
          <cell r="A1142" t="str">
            <v>41105</v>
          </cell>
          <cell r="B1142" t="str">
            <v>DIT ST PORT MANATEE</v>
          </cell>
          <cell r="C1142">
            <v>0</v>
          </cell>
          <cell r="D1142">
            <v>0</v>
          </cell>
        </row>
        <row r="1143">
          <cell r="A1143" t="str">
            <v>41106</v>
          </cell>
          <cell r="B1143" t="str">
            <v>DIT FD PORT MANATEE</v>
          </cell>
          <cell r="C1143">
            <v>0</v>
          </cell>
          <cell r="D1143">
            <v>0</v>
          </cell>
        </row>
        <row r="1144">
          <cell r="A1144" t="str">
            <v>41107</v>
          </cell>
          <cell r="B1144" t="str">
            <v>DIT ST RATE REFUND</v>
          </cell>
          <cell r="C1144">
            <v>0</v>
          </cell>
          <cell r="D1144">
            <v>0</v>
          </cell>
        </row>
        <row r="1145">
          <cell r="A1145" t="str">
            <v>41108</v>
          </cell>
          <cell r="B1145" t="str">
            <v>DIT FD RATE REFUND</v>
          </cell>
          <cell r="C1145">
            <v>0</v>
          </cell>
          <cell r="D1145">
            <v>0</v>
          </cell>
        </row>
        <row r="1146">
          <cell r="A1146" t="str">
            <v>41109</v>
          </cell>
          <cell r="B1146" t="str">
            <v>DIT ST CUSTOMER DEPOSITS</v>
          </cell>
          <cell r="C1146">
            <v>0</v>
          </cell>
          <cell r="D1146">
            <v>0</v>
          </cell>
        </row>
        <row r="1147">
          <cell r="A1147" t="str">
            <v>41110</v>
          </cell>
          <cell r="B1147" t="str">
            <v>DIT FD CUSTOMER DEPOSITS</v>
          </cell>
          <cell r="C1147">
            <v>0</v>
          </cell>
          <cell r="D1147">
            <v>0</v>
          </cell>
        </row>
        <row r="1148">
          <cell r="A1148" t="str">
            <v>41111</v>
          </cell>
          <cell r="B1148" t="str">
            <v>DIT ST CAPT INTEREST</v>
          </cell>
          <cell r="C1148">
            <v>0</v>
          </cell>
          <cell r="D1148">
            <v>-60241</v>
          </cell>
        </row>
        <row r="1149">
          <cell r="A1149" t="str">
            <v>41112</v>
          </cell>
          <cell r="B1149" t="str">
            <v>DIT FD CAPT INTEREST</v>
          </cell>
          <cell r="C1149">
            <v>0</v>
          </cell>
          <cell r="D1149">
            <v>-362830</v>
          </cell>
        </row>
        <row r="1150">
          <cell r="A1150" t="str">
            <v>41113</v>
          </cell>
          <cell r="B1150" t="str">
            <v>DIT ST CONT IN AID OF CONST</v>
          </cell>
          <cell r="C1150">
            <v>0</v>
          </cell>
          <cell r="D1150">
            <v>-228802.35</v>
          </cell>
        </row>
        <row r="1151">
          <cell r="A1151" t="str">
            <v>41114</v>
          </cell>
          <cell r="B1151" t="str">
            <v>DIT FD CONT IN AID OF CONST</v>
          </cell>
          <cell r="C1151">
            <v>0</v>
          </cell>
          <cell r="D1151">
            <v>-1375933.93</v>
          </cell>
        </row>
        <row r="1152">
          <cell r="A1152" t="str">
            <v>41115</v>
          </cell>
          <cell r="B1152" t="str">
            <v>DIT ST LEASE NON UTIL</v>
          </cell>
          <cell r="C1152">
            <v>0</v>
          </cell>
          <cell r="D1152">
            <v>0</v>
          </cell>
        </row>
        <row r="1153">
          <cell r="A1153" t="str">
            <v>41116</v>
          </cell>
          <cell r="B1153" t="str">
            <v>DIT FD LEASE NON UTIL</v>
          </cell>
          <cell r="C1153">
            <v>0</v>
          </cell>
          <cell r="D1153">
            <v>0</v>
          </cell>
        </row>
        <row r="1154">
          <cell r="A1154" t="str">
            <v>41117</v>
          </cell>
          <cell r="B1154" t="str">
            <v>DIT ST ACCEL AMORT</v>
          </cell>
          <cell r="C1154">
            <v>-8125.15</v>
          </cell>
          <cell r="D1154">
            <v>-97501.86</v>
          </cell>
        </row>
        <row r="1155">
          <cell r="A1155" t="str">
            <v>41118</v>
          </cell>
          <cell r="B1155" t="str">
            <v>DIT FD ACCEL AMORT</v>
          </cell>
          <cell r="C1155">
            <v>-53172.639999999999</v>
          </cell>
          <cell r="D1155">
            <v>-638071.81999999995</v>
          </cell>
        </row>
        <row r="1156">
          <cell r="A1156" t="str">
            <v>41119</v>
          </cell>
          <cell r="B1156" t="str">
            <v>DIT ST COST OF REMOVAL</v>
          </cell>
          <cell r="C1156">
            <v>0</v>
          </cell>
          <cell r="D1156">
            <v>0</v>
          </cell>
        </row>
        <row r="1157">
          <cell r="A1157" t="str">
            <v>41120</v>
          </cell>
          <cell r="B1157" t="str">
            <v>DIT FD COST OF REMOVAL</v>
          </cell>
          <cell r="C1157">
            <v>0</v>
          </cell>
          <cell r="D1157">
            <v>0</v>
          </cell>
        </row>
        <row r="1158">
          <cell r="A1158" t="str">
            <v>41121</v>
          </cell>
          <cell r="B1158" t="str">
            <v>DIT ST N/B AFUDC RELATED</v>
          </cell>
          <cell r="C1158">
            <v>0</v>
          </cell>
          <cell r="D1158">
            <v>0</v>
          </cell>
        </row>
        <row r="1159">
          <cell r="A1159" t="str">
            <v>41122</v>
          </cell>
          <cell r="B1159" t="str">
            <v>DIT FD N/B AFUDC RELATED</v>
          </cell>
          <cell r="C1159">
            <v>0</v>
          </cell>
          <cell r="D1159">
            <v>0</v>
          </cell>
        </row>
        <row r="1160">
          <cell r="A1160" t="str">
            <v>41123</v>
          </cell>
          <cell r="B1160" t="str">
            <v>DIT ST N/B EXCLUDING AFUDC</v>
          </cell>
          <cell r="C1160">
            <v>0</v>
          </cell>
          <cell r="D1160">
            <v>0</v>
          </cell>
        </row>
        <row r="1161">
          <cell r="A1161" t="str">
            <v>41124</v>
          </cell>
          <cell r="B1161" t="str">
            <v>DIT FD N/B EXCLUDING AFUDC</v>
          </cell>
          <cell r="C1161">
            <v>0</v>
          </cell>
          <cell r="D1161">
            <v>0</v>
          </cell>
        </row>
        <row r="1162">
          <cell r="A1162" t="str">
            <v>41125</v>
          </cell>
          <cell r="B1162" t="str">
            <v>DIT ST ORDER #5571</v>
          </cell>
          <cell r="C1162">
            <v>0</v>
          </cell>
          <cell r="D1162">
            <v>0</v>
          </cell>
        </row>
        <row r="1163">
          <cell r="A1163" t="str">
            <v>41126</v>
          </cell>
          <cell r="B1163" t="str">
            <v>DOT FD ORDER #5571</v>
          </cell>
          <cell r="C1163">
            <v>0</v>
          </cell>
          <cell r="D1163">
            <v>0</v>
          </cell>
        </row>
        <row r="1164">
          <cell r="A1164" t="str">
            <v>41127</v>
          </cell>
          <cell r="B1164" t="str">
            <v>DIT FD RATE CHANGES</v>
          </cell>
          <cell r="C1164">
            <v>0</v>
          </cell>
          <cell r="D1164">
            <v>0</v>
          </cell>
        </row>
        <row r="1165">
          <cell r="A1165" t="str">
            <v>41128</v>
          </cell>
          <cell r="B1165" t="str">
            <v>DIT ST 5% TO %.5%</v>
          </cell>
          <cell r="C1165">
            <v>0</v>
          </cell>
          <cell r="D1165">
            <v>0</v>
          </cell>
        </row>
        <row r="1166">
          <cell r="A1166" t="str">
            <v>41129</v>
          </cell>
          <cell r="B1166" t="str">
            <v>DIT FD 5% TO %.5%</v>
          </cell>
          <cell r="C1166">
            <v>0</v>
          </cell>
          <cell r="D1166">
            <v>0</v>
          </cell>
        </row>
        <row r="1167">
          <cell r="A1167" t="str">
            <v>41130</v>
          </cell>
          <cell r="B1167" t="str">
            <v>INVESTMENT TAX CREDIT-CURR</v>
          </cell>
          <cell r="C1167">
            <v>0</v>
          </cell>
          <cell r="D1167">
            <v>0</v>
          </cell>
        </row>
        <row r="1168">
          <cell r="A1168" t="str">
            <v>41131</v>
          </cell>
          <cell r="B1168" t="str">
            <v>INVESTMENT TAX CREDIT-AMORT</v>
          </cell>
          <cell r="C1168">
            <v>-213761.85</v>
          </cell>
          <cell r="D1168">
            <v>-2619142.83</v>
          </cell>
        </row>
        <row r="1169">
          <cell r="A1169" t="str">
            <v>41132</v>
          </cell>
          <cell r="B1169" t="str">
            <v>DIT ST OTHER</v>
          </cell>
          <cell r="C1169">
            <v>-194180.7</v>
          </cell>
          <cell r="D1169">
            <v>-5091270.54</v>
          </cell>
        </row>
        <row r="1170">
          <cell r="A1170" t="str">
            <v>41133</v>
          </cell>
          <cell r="B1170" t="str">
            <v>DIT FD OTHER</v>
          </cell>
          <cell r="C1170">
            <v>-1167732.05</v>
          </cell>
          <cell r="D1170">
            <v>-30619969.719999999</v>
          </cell>
        </row>
        <row r="1171">
          <cell r="A1171" t="str">
            <v>41134</v>
          </cell>
          <cell r="B1171" t="str">
            <v>DIT ST BAD DEBT RESERVE</v>
          </cell>
          <cell r="C1171">
            <v>0</v>
          </cell>
          <cell r="D1171">
            <v>-42553.68</v>
          </cell>
        </row>
        <row r="1172">
          <cell r="A1172" t="str">
            <v>41135</v>
          </cell>
          <cell r="B1172" t="str">
            <v>DIT FD BAD DEBT RESERVE</v>
          </cell>
          <cell r="C1172">
            <v>0</v>
          </cell>
          <cell r="D1172">
            <v>-255902.27</v>
          </cell>
        </row>
        <row r="1173">
          <cell r="A1173" t="str">
            <v>41136</v>
          </cell>
          <cell r="B1173" t="str">
            <v>DIT ST DEF FUEL/CONS</v>
          </cell>
          <cell r="C1173">
            <v>0</v>
          </cell>
          <cell r="D1173">
            <v>-411359.96</v>
          </cell>
        </row>
        <row r="1174">
          <cell r="A1174" t="str">
            <v>41137</v>
          </cell>
          <cell r="B1174" t="str">
            <v>DIT FD DEF FUEL/CONS</v>
          </cell>
          <cell r="C1174">
            <v>0</v>
          </cell>
          <cell r="D1174">
            <v>-2473769.2200000002</v>
          </cell>
        </row>
        <row r="1175">
          <cell r="A1175" t="str">
            <v>41138</v>
          </cell>
          <cell r="B1175" t="str">
            <v>DIT ST UNBILLED REVENUE</v>
          </cell>
          <cell r="C1175">
            <v>0</v>
          </cell>
          <cell r="D1175">
            <v>-5484</v>
          </cell>
        </row>
        <row r="1176">
          <cell r="A1176" t="str">
            <v>41139</v>
          </cell>
          <cell r="B1176" t="str">
            <v>DIT FD UNBILLED REVENUE</v>
          </cell>
          <cell r="C1176">
            <v>0</v>
          </cell>
          <cell r="D1176">
            <v>-32980</v>
          </cell>
        </row>
        <row r="1177">
          <cell r="A1177" t="str">
            <v>41140</v>
          </cell>
          <cell r="B1177" t="str">
            <v>ITC CURRENT-NONUTILITY</v>
          </cell>
          <cell r="C1177">
            <v>0</v>
          </cell>
          <cell r="D1177">
            <v>0</v>
          </cell>
        </row>
        <row r="1178">
          <cell r="A1178" t="str">
            <v>41141</v>
          </cell>
          <cell r="B1178" t="str">
            <v>ITC AMORT-NONUTILITY</v>
          </cell>
          <cell r="C1178">
            <v>-75.95</v>
          </cell>
          <cell r="D1178">
            <v>-911.52</v>
          </cell>
        </row>
        <row r="1179">
          <cell r="A1179" t="str">
            <v>41142</v>
          </cell>
          <cell r="B1179" t="str">
            <v>DIT ST COAL CONTRACT BUYOUT</v>
          </cell>
          <cell r="C1179">
            <v>0</v>
          </cell>
          <cell r="D1179">
            <v>0</v>
          </cell>
        </row>
        <row r="1180">
          <cell r="A1180" t="str">
            <v>41143</v>
          </cell>
          <cell r="B1180" t="str">
            <v>DIT FD COAL CONTRACT BUYOUT</v>
          </cell>
          <cell r="C1180">
            <v>0</v>
          </cell>
          <cell r="D1180">
            <v>0</v>
          </cell>
        </row>
        <row r="1181">
          <cell r="A1181" t="str">
            <v>41144</v>
          </cell>
          <cell r="B1181" t="str">
            <v>DIT ST ACC TAX SL TAX</v>
          </cell>
          <cell r="C1181">
            <v>-146244.67000000001</v>
          </cell>
          <cell r="D1181">
            <v>-4172584.38</v>
          </cell>
        </row>
        <row r="1182">
          <cell r="A1182" t="str">
            <v>41145</v>
          </cell>
          <cell r="B1182" t="str">
            <v>DIT FD ACC TAX SL TAX</v>
          </cell>
          <cell r="C1182">
            <v>-1277789.97</v>
          </cell>
          <cell r="D1182">
            <v>-30698112.07</v>
          </cell>
        </row>
        <row r="1183">
          <cell r="A1183" t="str">
            <v>41146</v>
          </cell>
          <cell r="B1183" t="str">
            <v>DIT ST SL TAX SL BOOK</v>
          </cell>
          <cell r="C1183">
            <v>0</v>
          </cell>
          <cell r="D1183">
            <v>0</v>
          </cell>
        </row>
        <row r="1184">
          <cell r="A1184" t="str">
            <v>41147</v>
          </cell>
          <cell r="B1184" t="str">
            <v>DIT FD SL TAX SL BOOK</v>
          </cell>
          <cell r="C1184">
            <v>0</v>
          </cell>
          <cell r="D1184">
            <v>0</v>
          </cell>
        </row>
        <row r="1185">
          <cell r="A1185" t="str">
            <v>41148</v>
          </cell>
          <cell r="B1185" t="str">
            <v>PROVISION FOR 2001</v>
          </cell>
          <cell r="C1185">
            <v>0</v>
          </cell>
          <cell r="D1185">
            <v>0</v>
          </cell>
        </row>
        <row r="1186">
          <cell r="A1186" t="str">
            <v>41149</v>
          </cell>
          <cell r="B1186" t="str">
            <v>DIT-ADJ 48% TO 46%FED</v>
          </cell>
          <cell r="C1186">
            <v>0</v>
          </cell>
          <cell r="D1186">
            <v>0</v>
          </cell>
        </row>
        <row r="1187">
          <cell r="A1187" t="str">
            <v>41150</v>
          </cell>
          <cell r="B1187" t="str">
            <v>DIT ST-DISMANTLING</v>
          </cell>
          <cell r="C1187">
            <v>-17769.13</v>
          </cell>
          <cell r="D1187">
            <v>-655317.56000000006</v>
          </cell>
        </row>
        <row r="1188">
          <cell r="A1188" t="str">
            <v>41151</v>
          </cell>
          <cell r="B1188" t="str">
            <v>DIT FD-DISMANTLING</v>
          </cell>
          <cell r="C1188">
            <v>-106857.05</v>
          </cell>
          <cell r="D1188">
            <v>-3940839.6</v>
          </cell>
        </row>
        <row r="1189">
          <cell r="A1189" t="str">
            <v>41152</v>
          </cell>
          <cell r="B1189" t="str">
            <v>DIT ST EARLY CAPACITY PAYMENT</v>
          </cell>
          <cell r="C1189">
            <v>0</v>
          </cell>
          <cell r="D1189">
            <v>0</v>
          </cell>
        </row>
        <row r="1190">
          <cell r="A1190" t="str">
            <v>41153</v>
          </cell>
          <cell r="B1190" t="str">
            <v>DIT FD EARLY CAPACITY PAYMENT</v>
          </cell>
          <cell r="C1190">
            <v>0</v>
          </cell>
          <cell r="D1190">
            <v>-2</v>
          </cell>
        </row>
        <row r="1191">
          <cell r="A1191" t="str">
            <v>41159</v>
          </cell>
          <cell r="B1191" t="str">
            <v>DIT CR-DEF LEASE ST-NONUTIL</v>
          </cell>
          <cell r="C1191">
            <v>0</v>
          </cell>
          <cell r="D1191">
            <v>0</v>
          </cell>
        </row>
        <row r="1192">
          <cell r="A1192" t="str">
            <v>41160</v>
          </cell>
          <cell r="B1192" t="str">
            <v>GAIN-PROP HELD FOR FUTURE USE</v>
          </cell>
          <cell r="C1192">
            <v>-92418.45</v>
          </cell>
          <cell r="D1192">
            <v>-557971.05000000005</v>
          </cell>
        </row>
        <row r="1193">
          <cell r="A1193" t="str">
            <v>41169</v>
          </cell>
          <cell r="B1193" t="str">
            <v>DIT CR-DEF LEASE FED-NONUTIL</v>
          </cell>
          <cell r="C1193">
            <v>0</v>
          </cell>
          <cell r="D1193">
            <v>0</v>
          </cell>
        </row>
        <row r="1194">
          <cell r="A1194" t="str">
            <v>41170</v>
          </cell>
          <cell r="B1194" t="str">
            <v>LOSS-PROP HELD FOR FUTURE USE</v>
          </cell>
          <cell r="C1194">
            <v>0</v>
          </cell>
          <cell r="D1194">
            <v>0</v>
          </cell>
        </row>
        <row r="1195">
          <cell r="A1195" t="str">
            <v>41171</v>
          </cell>
          <cell r="B1195" t="str">
            <v>DIT ST HP START-UP COSTS</v>
          </cell>
          <cell r="C1195">
            <v>0</v>
          </cell>
          <cell r="D1195">
            <v>0</v>
          </cell>
        </row>
        <row r="1196">
          <cell r="A1196" t="str">
            <v>41172</v>
          </cell>
          <cell r="B1196" t="str">
            <v>DIT FD HP START-UP COSTS</v>
          </cell>
          <cell r="C1196">
            <v>0</v>
          </cell>
          <cell r="D1196">
            <v>0</v>
          </cell>
        </row>
        <row r="1197">
          <cell r="A1197" t="str">
            <v>41180</v>
          </cell>
          <cell r="B1197" t="str">
            <v>DIT ST BOND REFINANCING</v>
          </cell>
          <cell r="C1197">
            <v>-15162.08</v>
          </cell>
          <cell r="D1197">
            <v>-349919.96</v>
          </cell>
        </row>
        <row r="1198">
          <cell r="A1198" t="str">
            <v>41181</v>
          </cell>
          <cell r="B1198" t="str">
            <v>DIT FD BOND REFINANCING</v>
          </cell>
          <cell r="C1198">
            <v>-91179.18</v>
          </cell>
          <cell r="D1198">
            <v>-2104286.16</v>
          </cell>
        </row>
        <row r="1199">
          <cell r="A1199" t="str">
            <v>41182</v>
          </cell>
          <cell r="B1199" t="str">
            <v>AMORT OF REG ASSET/LIAB-FAS10</v>
          </cell>
          <cell r="C1199">
            <v>0</v>
          </cell>
          <cell r="D1199">
            <v>0</v>
          </cell>
        </row>
        <row r="1200">
          <cell r="A1200" t="str">
            <v>41183</v>
          </cell>
          <cell r="B1200" t="str">
            <v>PROVISION FOR RAR 1998-1999</v>
          </cell>
          <cell r="C1200">
            <v>0</v>
          </cell>
          <cell r="D1200">
            <v>0</v>
          </cell>
        </row>
        <row r="1201">
          <cell r="A1201" t="str">
            <v>41184</v>
          </cell>
          <cell r="B1201" t="str">
            <v>PROVISION FOR 2000</v>
          </cell>
          <cell r="C1201">
            <v>0</v>
          </cell>
          <cell r="D1201">
            <v>2677045</v>
          </cell>
        </row>
        <row r="1202">
          <cell r="A1202" t="str">
            <v>41185</v>
          </cell>
          <cell r="B1202" t="str">
            <v>PROVISION FOR RAR 92-94</v>
          </cell>
          <cell r="C1202">
            <v>0</v>
          </cell>
          <cell r="D1202">
            <v>0</v>
          </cell>
        </row>
        <row r="1203">
          <cell r="A1203" t="str">
            <v>41186</v>
          </cell>
          <cell r="B1203" t="str">
            <v>PROVISION FOR RAR 1995-1997</v>
          </cell>
          <cell r="C1203">
            <v>0</v>
          </cell>
          <cell r="D1203">
            <v>0</v>
          </cell>
        </row>
        <row r="1204">
          <cell r="A1204" t="str">
            <v>41188</v>
          </cell>
          <cell r="B1204" t="str">
            <v>S02 ALLOWANCE SALES - RETAIL</v>
          </cell>
          <cell r="C1204">
            <v>0</v>
          </cell>
          <cell r="D1204">
            <v>-76676390.760000005</v>
          </cell>
        </row>
        <row r="1205">
          <cell r="A1205" t="str">
            <v>41189</v>
          </cell>
          <cell r="B1205" t="str">
            <v>SO2 ALLOWANCE SALES - WHLSE</v>
          </cell>
          <cell r="C1205">
            <v>0</v>
          </cell>
          <cell r="D1205">
            <v>-3081699</v>
          </cell>
        </row>
        <row r="1206">
          <cell r="A1206" t="str">
            <v>411</v>
          </cell>
          <cell r="B1206" t="str">
            <v>ACCOUNT TOTAL</v>
          </cell>
          <cell r="C1206">
            <v>-3615427.42</v>
          </cell>
          <cell r="D1206">
            <v>-167418286.21000001</v>
          </cell>
        </row>
        <row r="1207">
          <cell r="A1207" t="str">
            <v>41511</v>
          </cell>
          <cell r="B1207" t="str">
            <v>REV-COMM SURGE SUPPRESSION EQ</v>
          </cell>
          <cell r="C1207">
            <v>-55342.45</v>
          </cell>
          <cell r="D1207">
            <v>-695642.6</v>
          </cell>
        </row>
        <row r="1208">
          <cell r="A1208" t="str">
            <v>41512</v>
          </cell>
          <cell r="B1208" t="str">
            <v>REV-RES SURGE SUPPRESSION EQU</v>
          </cell>
          <cell r="C1208">
            <v>-149078.39999999999</v>
          </cell>
          <cell r="D1208">
            <v>-1893612.78</v>
          </cell>
        </row>
        <row r="1209">
          <cell r="A1209" t="str">
            <v>41530</v>
          </cell>
          <cell r="B1209" t="str">
            <v>REV - HURRICANE KITS</v>
          </cell>
          <cell r="C1209">
            <v>0</v>
          </cell>
          <cell r="D1209">
            <v>0</v>
          </cell>
        </row>
        <row r="1210">
          <cell r="A1210" t="str">
            <v>41531</v>
          </cell>
          <cell r="B1210" t="str">
            <v>REV - SMALL BUSINESS RESOURCE</v>
          </cell>
          <cell r="C1210">
            <v>0</v>
          </cell>
          <cell r="D1210">
            <v>0</v>
          </cell>
        </row>
        <row r="1211">
          <cell r="A1211" t="str">
            <v>41532</v>
          </cell>
          <cell r="B1211" t="str">
            <v>REV - TAMPA ELECTRIC CONNECTI</v>
          </cell>
          <cell r="C1211">
            <v>0</v>
          </cell>
          <cell r="D1211">
            <v>0</v>
          </cell>
        </row>
        <row r="1212">
          <cell r="A1212" t="str">
            <v>41541</v>
          </cell>
          <cell r="B1212" t="str">
            <v>REVENUE-TREE TRIMMING</v>
          </cell>
          <cell r="C1212">
            <v>0</v>
          </cell>
          <cell r="D1212">
            <v>0</v>
          </cell>
        </row>
        <row r="1213">
          <cell r="A1213" t="str">
            <v>41550</v>
          </cell>
          <cell r="B1213" t="str">
            <v>CUSTOMER OWNED LIGHTING MAINT</v>
          </cell>
          <cell r="C1213">
            <v>0</v>
          </cell>
          <cell r="D1213">
            <v>0</v>
          </cell>
        </row>
        <row r="1214">
          <cell r="A1214" t="str">
            <v>41568</v>
          </cell>
          <cell r="B1214" t="str">
            <v>POWER MANAGER REVENUES</v>
          </cell>
          <cell r="C1214">
            <v>0</v>
          </cell>
          <cell r="D1214">
            <v>0</v>
          </cell>
        </row>
        <row r="1215">
          <cell r="A1215" t="str">
            <v>41571</v>
          </cell>
          <cell r="B1215" t="str">
            <v>TECO GUARD APPLIANCE GUARANTE</v>
          </cell>
          <cell r="C1215">
            <v>0</v>
          </cell>
          <cell r="D1215">
            <v>0</v>
          </cell>
        </row>
        <row r="1216">
          <cell r="A1216" t="str">
            <v>41580</v>
          </cell>
          <cell r="B1216" t="str">
            <v>REV-TECO PROPANE-MTR READING</v>
          </cell>
          <cell r="C1216">
            <v>0</v>
          </cell>
          <cell r="D1216">
            <v>0</v>
          </cell>
        </row>
        <row r="1217">
          <cell r="A1217" t="str">
            <v>41581</v>
          </cell>
          <cell r="B1217" t="str">
            <v>REV-SW FLORIDA WATER MGMT DIS</v>
          </cell>
          <cell r="C1217">
            <v>0</v>
          </cell>
          <cell r="D1217">
            <v>-1969.76</v>
          </cell>
        </row>
        <row r="1218">
          <cell r="A1218" t="str">
            <v>415</v>
          </cell>
          <cell r="B1218" t="str">
            <v>ACCOUNT TOTAL</v>
          </cell>
          <cell r="C1218">
            <v>-204420.85</v>
          </cell>
          <cell r="D1218">
            <v>-2591225.14</v>
          </cell>
        </row>
        <row r="1219">
          <cell r="A1219" t="str">
            <v>41610</v>
          </cell>
          <cell r="B1219" t="str">
            <v>COMM UNINTERRUPTIBLE POWER SU</v>
          </cell>
          <cell r="C1219">
            <v>0</v>
          </cell>
          <cell r="D1219">
            <v>0</v>
          </cell>
        </row>
        <row r="1220">
          <cell r="A1220" t="str">
            <v>41611</v>
          </cell>
          <cell r="B1220" t="str">
            <v>ZAP CAP FOR BUSINESS</v>
          </cell>
          <cell r="C1220">
            <v>17888.21</v>
          </cell>
          <cell r="D1220">
            <v>279904.55</v>
          </cell>
        </row>
        <row r="1221">
          <cell r="A1221" t="str">
            <v>41612</v>
          </cell>
          <cell r="B1221" t="str">
            <v>RESIDENTIAL ZAP CAP</v>
          </cell>
          <cell r="C1221">
            <v>56829.74</v>
          </cell>
          <cell r="D1221">
            <v>830413.95</v>
          </cell>
        </row>
        <row r="1222">
          <cell r="A1222" t="str">
            <v>41620</v>
          </cell>
          <cell r="B1222" t="str">
            <v>EQUIPMENT LEASE</v>
          </cell>
          <cell r="C1222">
            <v>0</v>
          </cell>
          <cell r="D1222">
            <v>0</v>
          </cell>
        </row>
        <row r="1223">
          <cell r="A1223" t="str">
            <v>41630</v>
          </cell>
          <cell r="B1223" t="str">
            <v>HURRICANE KITS - EXPENSE</v>
          </cell>
          <cell r="C1223">
            <v>0</v>
          </cell>
          <cell r="D1223">
            <v>0</v>
          </cell>
        </row>
        <row r="1224">
          <cell r="A1224" t="str">
            <v>41631</v>
          </cell>
          <cell r="B1224" t="str">
            <v>EXPENSE - SMALL BUSINESS RESO</v>
          </cell>
          <cell r="C1224">
            <v>0</v>
          </cell>
          <cell r="D1224">
            <v>0</v>
          </cell>
        </row>
        <row r="1225">
          <cell r="A1225" t="str">
            <v>41632</v>
          </cell>
          <cell r="B1225" t="str">
            <v>EXPENSE - TAMPA ELECTRIC CONN</v>
          </cell>
          <cell r="C1225">
            <v>0</v>
          </cell>
          <cell r="D1225">
            <v>0</v>
          </cell>
        </row>
        <row r="1226">
          <cell r="A1226" t="str">
            <v>41641</v>
          </cell>
          <cell r="B1226" t="str">
            <v>EXPENSE-TREE TRIMMING</v>
          </cell>
          <cell r="C1226">
            <v>0</v>
          </cell>
          <cell r="D1226">
            <v>205.63</v>
          </cell>
        </row>
        <row r="1227">
          <cell r="A1227" t="str">
            <v>41650</v>
          </cell>
          <cell r="B1227" t="str">
            <v>CUSTOMER OWNED LIGHTING MAINT</v>
          </cell>
          <cell r="C1227">
            <v>0</v>
          </cell>
          <cell r="D1227">
            <v>0</v>
          </cell>
        </row>
        <row r="1228">
          <cell r="A1228" t="str">
            <v>41668</v>
          </cell>
          <cell r="B1228" t="str">
            <v>NEW PRODUCTS - PRELIMINARY</v>
          </cell>
          <cell r="C1228">
            <v>0</v>
          </cell>
          <cell r="D1228">
            <v>0</v>
          </cell>
        </row>
        <row r="1229">
          <cell r="A1229" t="str">
            <v>41671</v>
          </cell>
          <cell r="B1229" t="str">
            <v>TECO GUARD APPLIANCE GUARANTE</v>
          </cell>
          <cell r="C1229">
            <v>0</v>
          </cell>
          <cell r="D1229">
            <v>0</v>
          </cell>
        </row>
        <row r="1230">
          <cell r="A1230" t="str">
            <v>41680</v>
          </cell>
          <cell r="B1230" t="str">
            <v>EXPENSE-TECO PROPANE-MTR READ</v>
          </cell>
          <cell r="C1230">
            <v>0</v>
          </cell>
          <cell r="D1230">
            <v>0</v>
          </cell>
        </row>
        <row r="1231">
          <cell r="A1231" t="str">
            <v>41681</v>
          </cell>
          <cell r="B1231" t="str">
            <v>EXPENSE-SW FLORIDA WATER MGMT</v>
          </cell>
          <cell r="C1231">
            <v>0</v>
          </cell>
          <cell r="D1231">
            <v>1264.04</v>
          </cell>
        </row>
        <row r="1232">
          <cell r="A1232" t="str">
            <v>416</v>
          </cell>
          <cell r="B1232" t="str">
            <v>ACCOUNT TOTAL</v>
          </cell>
          <cell r="C1232">
            <v>74717.95</v>
          </cell>
          <cell r="D1232">
            <v>1111788.17</v>
          </cell>
        </row>
        <row r="1233">
          <cell r="A1233" t="str">
            <v>41805</v>
          </cell>
          <cell r="B1233" t="str">
            <v>RENTAL INCOME - ENTEGRA</v>
          </cell>
          <cell r="C1233">
            <v>156.18</v>
          </cell>
          <cell r="D1233">
            <v>-257442</v>
          </cell>
        </row>
        <row r="1234">
          <cell r="A1234" t="str">
            <v>41806</v>
          </cell>
          <cell r="B1234" t="str">
            <v>RENTAL INCOME TECO PLAZA BLDG</v>
          </cell>
          <cell r="C1234">
            <v>824.15</v>
          </cell>
          <cell r="D1234">
            <v>-972.2</v>
          </cell>
        </row>
        <row r="1235">
          <cell r="A1235" t="str">
            <v>41807</v>
          </cell>
          <cell r="B1235" t="str">
            <v>RENTAL INCOME TECO PLAZA PARK</v>
          </cell>
          <cell r="C1235">
            <v>0</v>
          </cell>
          <cell r="D1235">
            <v>0</v>
          </cell>
        </row>
        <row r="1236">
          <cell r="A1236" t="str">
            <v>41808</v>
          </cell>
          <cell r="B1236" t="str">
            <v>RENTAL INCOME-RESTAURANT</v>
          </cell>
          <cell r="C1236">
            <v>-2300</v>
          </cell>
          <cell r="D1236">
            <v>-27600</v>
          </cell>
        </row>
        <row r="1237">
          <cell r="A1237" t="str">
            <v>41810</v>
          </cell>
          <cell r="B1237" t="str">
            <v>OP EXP-TECO PLAZA TENANTS</v>
          </cell>
          <cell r="C1237">
            <v>0</v>
          </cell>
          <cell r="D1237">
            <v>0</v>
          </cell>
        </row>
        <row r="1238">
          <cell r="A1238" t="str">
            <v>41811</v>
          </cell>
          <cell r="B1238" t="str">
            <v>MAINT EXP-TECO PLAZA TENANTS</v>
          </cell>
          <cell r="C1238">
            <v>0</v>
          </cell>
          <cell r="D1238">
            <v>0</v>
          </cell>
        </row>
        <row r="1239">
          <cell r="A1239" t="str">
            <v>41812</v>
          </cell>
          <cell r="B1239" t="str">
            <v>RENT EXP- TECO PLAZA TENANTS</v>
          </cell>
          <cell r="C1239">
            <v>2000</v>
          </cell>
          <cell r="D1239">
            <v>5100</v>
          </cell>
        </row>
        <row r="1240">
          <cell r="A1240" t="str">
            <v>41815</v>
          </cell>
          <cell r="B1240" t="str">
            <v>RENT EXP NON-UTIL PARKING</v>
          </cell>
          <cell r="C1240">
            <v>0</v>
          </cell>
          <cell r="D1240">
            <v>0</v>
          </cell>
        </row>
        <row r="1241">
          <cell r="A1241" t="str">
            <v>41816</v>
          </cell>
          <cell r="B1241" t="str">
            <v>RENTAL EXPENSE-RESTAURANT</v>
          </cell>
          <cell r="C1241">
            <v>3446.97</v>
          </cell>
          <cell r="D1241">
            <v>68269.850000000006</v>
          </cell>
        </row>
        <row r="1242">
          <cell r="A1242" t="str">
            <v>41819</v>
          </cell>
          <cell r="B1242" t="str">
            <v>EARN ASSOCIATED COMP-PE&amp;C</v>
          </cell>
          <cell r="C1242">
            <v>0</v>
          </cell>
          <cell r="D1242">
            <v>-2733.1</v>
          </cell>
        </row>
        <row r="1243">
          <cell r="A1243" t="str">
            <v>41825</v>
          </cell>
          <cell r="B1243" t="str">
            <v>RENTAL EXP - ENTEGRA AT TECO</v>
          </cell>
          <cell r="C1243">
            <v>0</v>
          </cell>
          <cell r="D1243">
            <v>243103.57</v>
          </cell>
        </row>
        <row r="1244">
          <cell r="A1244" t="str">
            <v>418</v>
          </cell>
          <cell r="B1244" t="str">
            <v>ACCOUNT TOTAL</v>
          </cell>
          <cell r="C1244">
            <v>4127.3</v>
          </cell>
          <cell r="D1244">
            <v>27726.12</v>
          </cell>
        </row>
        <row r="1245">
          <cell r="A1245" t="str">
            <v>41901</v>
          </cell>
          <cell r="B1245" t="str">
            <v>INTEREST - RTO</v>
          </cell>
          <cell r="C1245">
            <v>-3842.5</v>
          </cell>
          <cell r="D1245">
            <v>-34997.5</v>
          </cell>
        </row>
        <row r="1246">
          <cell r="A1246" t="str">
            <v>41910</v>
          </cell>
          <cell r="B1246" t="str">
            <v>ALLOW FOR FNDS USED DRNG CONS</v>
          </cell>
          <cell r="C1246">
            <v>0</v>
          </cell>
          <cell r="D1246">
            <v>0</v>
          </cell>
        </row>
        <row r="1247">
          <cell r="A1247" t="str">
            <v>41911</v>
          </cell>
          <cell r="B1247" t="str">
            <v>DIVIDEND INCOME - TAXABLE</v>
          </cell>
          <cell r="C1247">
            <v>0</v>
          </cell>
          <cell r="D1247">
            <v>0</v>
          </cell>
        </row>
        <row r="1248">
          <cell r="A1248" t="str">
            <v>41912</v>
          </cell>
          <cell r="B1248" t="str">
            <v>INTEREST INCOME- TAXABLE</v>
          </cell>
          <cell r="C1248">
            <v>-38488.239999999998</v>
          </cell>
          <cell r="D1248">
            <v>-926392.49</v>
          </cell>
        </row>
        <row r="1249">
          <cell r="A1249" t="str">
            <v>41926</v>
          </cell>
          <cell r="B1249" t="str">
            <v>MISCELLANEOUS INT &amp; DIV INC</v>
          </cell>
          <cell r="C1249">
            <v>0</v>
          </cell>
          <cell r="D1249">
            <v>-96508.66</v>
          </cell>
        </row>
        <row r="1250">
          <cell r="A1250" t="str">
            <v>419</v>
          </cell>
          <cell r="B1250" t="str">
            <v>ACCOUNT TOTAL</v>
          </cell>
          <cell r="C1250">
            <v>-42330.74</v>
          </cell>
          <cell r="D1250">
            <v>-1057898.6499999999</v>
          </cell>
        </row>
        <row r="1251">
          <cell r="A1251" t="str">
            <v>42101</v>
          </cell>
          <cell r="B1251" t="str">
            <v>GAIN ON SALE OF SECURITIES</v>
          </cell>
          <cell r="C1251">
            <v>0</v>
          </cell>
          <cell r="D1251">
            <v>0</v>
          </cell>
        </row>
        <row r="1252">
          <cell r="A1252" t="str">
            <v>42110</v>
          </cell>
          <cell r="B1252" t="str">
            <v>GAIN - UTIL PROP EXCL PHFFU</v>
          </cell>
          <cell r="C1252">
            <v>-79349.88</v>
          </cell>
          <cell r="D1252">
            <v>-812529.86</v>
          </cell>
        </row>
        <row r="1253">
          <cell r="A1253" t="str">
            <v>42111</v>
          </cell>
          <cell r="B1253" t="str">
            <v>GAIN - NON-UTILITY PROPERTY</v>
          </cell>
          <cell r="C1253">
            <v>0</v>
          </cell>
          <cell r="D1253">
            <v>-88588.25</v>
          </cell>
        </row>
        <row r="1254">
          <cell r="A1254" t="str">
            <v>42113</v>
          </cell>
          <cell r="B1254" t="str">
            <v>GAIN ON DISPOSITION OF BONDS</v>
          </cell>
          <cell r="C1254">
            <v>0</v>
          </cell>
          <cell r="D1254">
            <v>0</v>
          </cell>
        </row>
        <row r="1255">
          <cell r="A1255" t="str">
            <v>42120</v>
          </cell>
          <cell r="B1255" t="str">
            <v>LOSS - UTIL PROP EXCL PHFFU</v>
          </cell>
          <cell r="C1255">
            <v>0</v>
          </cell>
          <cell r="D1255">
            <v>32160</v>
          </cell>
        </row>
        <row r="1256">
          <cell r="A1256" t="str">
            <v>42121</v>
          </cell>
          <cell r="B1256" t="str">
            <v>LOSS - NON-UTILITY PROPERTY</v>
          </cell>
          <cell r="C1256">
            <v>0</v>
          </cell>
          <cell r="D1256">
            <v>0</v>
          </cell>
        </row>
        <row r="1257">
          <cell r="A1257" t="str">
            <v>42126</v>
          </cell>
          <cell r="B1257" t="str">
            <v>MISC NONOPERATING INCOME</v>
          </cell>
          <cell r="C1257">
            <v>0</v>
          </cell>
          <cell r="D1257">
            <v>0</v>
          </cell>
        </row>
        <row r="1258">
          <cell r="A1258" t="str">
            <v>42130</v>
          </cell>
          <cell r="B1258" t="str">
            <v>DEF FUEL REV INT</v>
          </cell>
          <cell r="C1258">
            <v>0</v>
          </cell>
          <cell r="D1258">
            <v>0</v>
          </cell>
        </row>
        <row r="1259">
          <cell r="A1259" t="str">
            <v>42131</v>
          </cell>
          <cell r="B1259" t="str">
            <v>DEF CAP REV INT</v>
          </cell>
          <cell r="C1259">
            <v>0</v>
          </cell>
          <cell r="D1259">
            <v>0</v>
          </cell>
        </row>
        <row r="1260">
          <cell r="A1260" t="str">
            <v>42132</v>
          </cell>
          <cell r="B1260" t="str">
            <v>DEF FUEL REV INT WHSL</v>
          </cell>
          <cell r="C1260">
            <v>0</v>
          </cell>
          <cell r="D1260">
            <v>0</v>
          </cell>
        </row>
        <row r="1261">
          <cell r="A1261" t="str">
            <v>42140</v>
          </cell>
          <cell r="B1261" t="str">
            <v>INT INC OF DEF FUEL</v>
          </cell>
          <cell r="C1261">
            <v>-856037</v>
          </cell>
          <cell r="D1261">
            <v>-3594382</v>
          </cell>
        </row>
        <row r="1262">
          <cell r="A1262" t="str">
            <v>42142</v>
          </cell>
          <cell r="B1262" t="str">
            <v>INT INC ON DEF CAPACITY</v>
          </cell>
          <cell r="C1262">
            <v>-4291</v>
          </cell>
          <cell r="D1262">
            <v>-147995</v>
          </cell>
        </row>
        <row r="1263">
          <cell r="A1263" t="str">
            <v>42144</v>
          </cell>
          <cell r="B1263" t="str">
            <v>INT INC ON DEF WHSL FUEL</v>
          </cell>
          <cell r="C1263">
            <v>-29119</v>
          </cell>
          <cell r="D1263">
            <v>-108976</v>
          </cell>
        </row>
        <row r="1264">
          <cell r="A1264" t="str">
            <v>42146</v>
          </cell>
          <cell r="B1264" t="str">
            <v>INT INC ON DEF ECRC</v>
          </cell>
          <cell r="C1264">
            <v>0</v>
          </cell>
          <cell r="D1264">
            <v>0</v>
          </cell>
        </row>
        <row r="1265">
          <cell r="A1265" t="str">
            <v>421</v>
          </cell>
          <cell r="B1265" t="str">
            <v>ACCOUNT TOTAL</v>
          </cell>
          <cell r="C1265">
            <v>-968796.88</v>
          </cell>
          <cell r="D1265">
            <v>-4720311.1100000003</v>
          </cell>
        </row>
        <row r="1266">
          <cell r="A1266" t="str">
            <v>42501</v>
          </cell>
          <cell r="B1266" t="str">
            <v>MISC AMORTIZATION - OUC TRANS</v>
          </cell>
          <cell r="C1266">
            <v>0</v>
          </cell>
          <cell r="D1266">
            <v>0</v>
          </cell>
        </row>
        <row r="1267">
          <cell r="A1267" t="str">
            <v>42502</v>
          </cell>
          <cell r="B1267" t="str">
            <v>MISC AMORT - ACQUIS ADJ BB TR</v>
          </cell>
          <cell r="C1267">
            <v>2871.56</v>
          </cell>
          <cell r="D1267">
            <v>34458.720000000001</v>
          </cell>
        </row>
        <row r="1268">
          <cell r="A1268" t="str">
            <v>425</v>
          </cell>
          <cell r="B1268" t="str">
            <v>ACCOUNT TOTAL</v>
          </cell>
          <cell r="C1268">
            <v>2871.56</v>
          </cell>
          <cell r="D1268">
            <v>34458.720000000001</v>
          </cell>
        </row>
        <row r="1269">
          <cell r="A1269" t="str">
            <v>42601</v>
          </cell>
          <cell r="B1269" t="str">
            <v>OTHER DED DONATIONS SHARE</v>
          </cell>
          <cell r="C1269">
            <v>0</v>
          </cell>
          <cell r="D1269">
            <v>0</v>
          </cell>
        </row>
        <row r="1270">
          <cell r="A1270" t="str">
            <v>42603</v>
          </cell>
          <cell r="B1270" t="str">
            <v>OTHER DEDUCTIONS-DUES</v>
          </cell>
          <cell r="C1270">
            <v>4260.3500000000004</v>
          </cell>
          <cell r="D1270">
            <v>185202.94</v>
          </cell>
        </row>
        <row r="1271">
          <cell r="A1271" t="str">
            <v>42607</v>
          </cell>
          <cell r="B1271" t="str">
            <v>LEGISLATIVE LOBBYING EXP-OTHE</v>
          </cell>
          <cell r="C1271">
            <v>50930</v>
          </cell>
          <cell r="D1271">
            <v>320140.15000000002</v>
          </cell>
        </row>
        <row r="1272">
          <cell r="A1272" t="str">
            <v>42610</v>
          </cell>
          <cell r="B1272" t="str">
            <v>OTHER DEDUCTIONS MISC</v>
          </cell>
          <cell r="C1272">
            <v>0</v>
          </cell>
          <cell r="D1272">
            <v>0</v>
          </cell>
        </row>
        <row r="1273">
          <cell r="A1273" t="str">
            <v>42615</v>
          </cell>
          <cell r="B1273" t="str">
            <v>PRELIM BUSINESS DEVELOP COSTS</v>
          </cell>
          <cell r="C1273">
            <v>5848.39</v>
          </cell>
          <cell r="D1273">
            <v>114683.03</v>
          </cell>
        </row>
        <row r="1274">
          <cell r="A1274" t="str">
            <v>42630</v>
          </cell>
          <cell r="B1274" t="str">
            <v>PENALTY- TAXES</v>
          </cell>
          <cell r="C1274">
            <v>0</v>
          </cell>
          <cell r="D1274">
            <v>0</v>
          </cell>
        </row>
        <row r="1275">
          <cell r="A1275" t="str">
            <v>42631</v>
          </cell>
          <cell r="B1275" t="str">
            <v>PENALTIES - OTHER</v>
          </cell>
          <cell r="C1275">
            <v>0</v>
          </cell>
          <cell r="D1275">
            <v>2500</v>
          </cell>
        </row>
        <row r="1276">
          <cell r="A1276" t="str">
            <v>42651</v>
          </cell>
          <cell r="B1276" t="str">
            <v>DEFERRED REVENUE ADJUSTMENT</v>
          </cell>
          <cell r="C1276">
            <v>0</v>
          </cell>
          <cell r="D1276">
            <v>0</v>
          </cell>
        </row>
        <row r="1277">
          <cell r="A1277" t="str">
            <v>42661</v>
          </cell>
          <cell r="B1277" t="str">
            <v>CORPORATE BRANDING</v>
          </cell>
          <cell r="C1277">
            <v>0</v>
          </cell>
          <cell r="D1277">
            <v>0</v>
          </cell>
        </row>
        <row r="1278">
          <cell r="A1278" t="str">
            <v>426</v>
          </cell>
          <cell r="B1278" t="str">
            <v>ACCOUNT TOTAL</v>
          </cell>
          <cell r="C1278">
            <v>61038.74</v>
          </cell>
          <cell r="D1278">
            <v>622526.12</v>
          </cell>
        </row>
        <row r="1279">
          <cell r="A1279" t="str">
            <v>42712</v>
          </cell>
          <cell r="B1279" t="str">
            <v>INTEREST EXP 2007 BONDS</v>
          </cell>
          <cell r="C1279">
            <v>0</v>
          </cell>
          <cell r="D1279">
            <v>0</v>
          </cell>
        </row>
        <row r="1280">
          <cell r="A1280" t="str">
            <v>42723</v>
          </cell>
          <cell r="B1280" t="str">
            <v>INTEREST EXP 2021 BONDS</v>
          </cell>
          <cell r="C1280">
            <v>0</v>
          </cell>
          <cell r="D1280">
            <v>0</v>
          </cell>
        </row>
        <row r="1281">
          <cell r="A1281" t="str">
            <v>42724</v>
          </cell>
          <cell r="B1281" t="str">
            <v>INTEREST EXP 2021 REFUNDED BO</v>
          </cell>
          <cell r="C1281">
            <v>6780.96</v>
          </cell>
          <cell r="D1281">
            <v>81371.520000000004</v>
          </cell>
        </row>
        <row r="1282">
          <cell r="A1282" t="str">
            <v>42725</v>
          </cell>
          <cell r="B1282" t="str">
            <v>INTEREST EXP 2022 REFUNDED BO</v>
          </cell>
          <cell r="C1282">
            <v>35611.129999999997</v>
          </cell>
          <cell r="D1282">
            <v>432499.84</v>
          </cell>
        </row>
        <row r="1283">
          <cell r="A1283" t="str">
            <v>42726</v>
          </cell>
          <cell r="B1283" t="str">
            <v>INTEREST EXP 2022 REFUNDED BO</v>
          </cell>
          <cell r="C1283">
            <v>0</v>
          </cell>
          <cell r="D1283">
            <v>0</v>
          </cell>
        </row>
        <row r="1284">
          <cell r="A1284" t="str">
            <v>42728</v>
          </cell>
          <cell r="B1284" t="str">
            <v>INTEREST EXP 2025 BONDS</v>
          </cell>
          <cell r="C1284">
            <v>172016.67</v>
          </cell>
          <cell r="D1284">
            <v>2064200.04</v>
          </cell>
        </row>
        <row r="1285">
          <cell r="A1285" t="str">
            <v>42729</v>
          </cell>
          <cell r="B1285" t="str">
            <v>INTEREST EXP 2021 BONDS</v>
          </cell>
          <cell r="C1285">
            <v>0</v>
          </cell>
          <cell r="D1285">
            <v>0</v>
          </cell>
        </row>
        <row r="1286">
          <cell r="A1286" t="str">
            <v>42730</v>
          </cell>
          <cell r="B1286" t="str">
            <v>INTEREST EXP 2022 BONDS</v>
          </cell>
          <cell r="C1286">
            <v>0</v>
          </cell>
          <cell r="D1286">
            <v>0</v>
          </cell>
        </row>
        <row r="1287">
          <cell r="A1287" t="str">
            <v>42731</v>
          </cell>
          <cell r="B1287" t="str">
            <v>INTEREST EXP 2018 BONDS</v>
          </cell>
          <cell r="C1287">
            <v>180666.67</v>
          </cell>
          <cell r="D1287">
            <v>2168000.04</v>
          </cell>
        </row>
        <row r="1288">
          <cell r="A1288" t="str">
            <v>42733</v>
          </cell>
          <cell r="B1288" t="str">
            <v>INTEREST EXP 2022 BONDS</v>
          </cell>
          <cell r="C1288">
            <v>0</v>
          </cell>
          <cell r="D1288">
            <v>0</v>
          </cell>
        </row>
        <row r="1289">
          <cell r="A1289" t="str">
            <v>42734</v>
          </cell>
          <cell r="B1289" t="str">
            <v>INTEREST EXP 2000 BONDS</v>
          </cell>
          <cell r="C1289">
            <v>0</v>
          </cell>
          <cell r="D1289">
            <v>0</v>
          </cell>
        </row>
        <row r="1290">
          <cell r="A1290" t="str">
            <v>42735</v>
          </cell>
          <cell r="B1290" t="str">
            <v>INTEREST EXP 2003 BONDS</v>
          </cell>
          <cell r="C1290">
            <v>0</v>
          </cell>
          <cell r="D1290">
            <v>0</v>
          </cell>
        </row>
        <row r="1291">
          <cell r="A1291" t="str">
            <v>42736</v>
          </cell>
          <cell r="B1291" t="str">
            <v>INTEREST EXP 2020 BONDS</v>
          </cell>
          <cell r="C1291">
            <v>70833.33</v>
          </cell>
          <cell r="D1291">
            <v>849999.96</v>
          </cell>
        </row>
        <row r="1292">
          <cell r="A1292" t="str">
            <v>42737</v>
          </cell>
          <cell r="B1292" t="str">
            <v>INTEREST EXP 2011-14 REFUNDED</v>
          </cell>
          <cell r="C1292">
            <v>19430</v>
          </cell>
          <cell r="D1292">
            <v>233160</v>
          </cell>
        </row>
        <row r="1293">
          <cell r="A1293" t="str">
            <v>42738</v>
          </cell>
          <cell r="B1293" t="str">
            <v>INTEREST EXP 2034 BONDS</v>
          </cell>
          <cell r="C1293">
            <v>447656.25</v>
          </cell>
          <cell r="D1293">
            <v>5371875</v>
          </cell>
        </row>
        <row r="1294">
          <cell r="A1294" t="str">
            <v>42739</v>
          </cell>
          <cell r="B1294" t="str">
            <v>INTEREST EXP 2030 BONDS</v>
          </cell>
          <cell r="C1294">
            <v>365625</v>
          </cell>
          <cell r="D1294">
            <v>4398857.8899999997</v>
          </cell>
        </row>
        <row r="1295">
          <cell r="A1295" t="str">
            <v>42744</v>
          </cell>
          <cell r="B1295" t="str">
            <v>INTEREST EXP 2001 BONDS</v>
          </cell>
          <cell r="C1295">
            <v>0</v>
          </cell>
          <cell r="D1295">
            <v>0</v>
          </cell>
        </row>
        <row r="1296">
          <cell r="A1296" t="str">
            <v>42745</v>
          </cell>
          <cell r="B1296" t="str">
            <v>INTEREST EXP 2002 BONDS</v>
          </cell>
          <cell r="C1296">
            <v>0</v>
          </cell>
          <cell r="D1296">
            <v>0</v>
          </cell>
        </row>
        <row r="1297">
          <cell r="A1297" t="str">
            <v>42746</v>
          </cell>
          <cell r="B1297" t="str">
            <v>INTEREST EXP 2012 BONDS</v>
          </cell>
          <cell r="C1297">
            <v>1203125</v>
          </cell>
          <cell r="D1297">
            <v>14437500</v>
          </cell>
        </row>
        <row r="1298">
          <cell r="A1298" t="str">
            <v>42747</v>
          </cell>
          <cell r="B1298" t="str">
            <v>INTEREST EXP 2013 BONDS</v>
          </cell>
          <cell r="C1298">
            <v>257911.25</v>
          </cell>
          <cell r="D1298">
            <v>3094935</v>
          </cell>
        </row>
        <row r="1299">
          <cell r="A1299" t="str">
            <v>42748</v>
          </cell>
          <cell r="B1299" t="str">
            <v>INTEREST EXP 2023 BONDS</v>
          </cell>
          <cell r="C1299">
            <v>396000</v>
          </cell>
          <cell r="D1299">
            <v>4752000</v>
          </cell>
        </row>
        <row r="1300">
          <cell r="A1300" t="str">
            <v>42749</v>
          </cell>
          <cell r="B1300" t="str">
            <v>INTEREST EXP 2012 BONDS</v>
          </cell>
          <cell r="C1300">
            <v>1753125</v>
          </cell>
          <cell r="D1300">
            <v>21037500</v>
          </cell>
        </row>
        <row r="1301">
          <cell r="A1301" t="str">
            <v>42750</v>
          </cell>
          <cell r="B1301" t="str">
            <v>INTEREST EXP 2007 BONDS</v>
          </cell>
          <cell r="C1301">
            <v>559895.82999999996</v>
          </cell>
          <cell r="D1301">
            <v>6718749.96</v>
          </cell>
        </row>
        <row r="1302">
          <cell r="A1302" t="str">
            <v>42751</v>
          </cell>
          <cell r="B1302" t="str">
            <v>INTEREST EXP 2016 SENIOR NOTE</v>
          </cell>
          <cell r="C1302">
            <v>1302083.33</v>
          </cell>
          <cell r="D1302">
            <v>15624999.960000001</v>
          </cell>
        </row>
        <row r="1303">
          <cell r="A1303" t="str">
            <v>427</v>
          </cell>
          <cell r="B1303" t="str">
            <v>ACCOUNT TOTAL</v>
          </cell>
          <cell r="C1303">
            <v>6770760.4199999999</v>
          </cell>
          <cell r="D1303">
            <v>81265649.209999993</v>
          </cell>
        </row>
        <row r="1304">
          <cell r="A1304" t="str">
            <v>42809</v>
          </cell>
          <cell r="B1304" t="str">
            <v>AMORT EXP 2007 BONDS</v>
          </cell>
          <cell r="C1304">
            <v>853</v>
          </cell>
          <cell r="D1304">
            <v>10278</v>
          </cell>
        </row>
        <row r="1305">
          <cell r="A1305" t="str">
            <v>42810</v>
          </cell>
          <cell r="B1305" t="str">
            <v>AMORT EXP 2004 BONDS</v>
          </cell>
          <cell r="C1305">
            <v>0</v>
          </cell>
          <cell r="D1305">
            <v>0</v>
          </cell>
        </row>
        <row r="1306">
          <cell r="A1306" t="str">
            <v>42816</v>
          </cell>
          <cell r="B1306" t="str">
            <v>AMORT EXP 2011 BONDS</v>
          </cell>
          <cell r="C1306">
            <v>2329</v>
          </cell>
          <cell r="D1306">
            <v>27948</v>
          </cell>
        </row>
        <row r="1307">
          <cell r="A1307" t="str">
            <v>42817</v>
          </cell>
          <cell r="B1307" t="str">
            <v>AMORT EXP 2012 BONDS</v>
          </cell>
          <cell r="C1307">
            <v>5913.71</v>
          </cell>
          <cell r="D1307">
            <v>71840.039999999994</v>
          </cell>
        </row>
        <row r="1308">
          <cell r="A1308" t="str">
            <v>42819</v>
          </cell>
          <cell r="B1308" t="str">
            <v>AMORT EXP 2011-2014 BONDS</v>
          </cell>
          <cell r="C1308">
            <v>7091.09</v>
          </cell>
          <cell r="D1308">
            <v>85093.08</v>
          </cell>
        </row>
        <row r="1309">
          <cell r="A1309" t="str">
            <v>42822</v>
          </cell>
          <cell r="B1309" t="str">
            <v>AMORT EXP 2005 BONDS</v>
          </cell>
          <cell r="C1309">
            <v>1109.92</v>
          </cell>
          <cell r="D1309">
            <v>13321.57</v>
          </cell>
        </row>
        <row r="1310">
          <cell r="A1310" t="str">
            <v>42823</v>
          </cell>
          <cell r="B1310" t="str">
            <v>AMORT EXP 2001 BONDS</v>
          </cell>
          <cell r="C1310">
            <v>0</v>
          </cell>
          <cell r="D1310">
            <v>0</v>
          </cell>
        </row>
        <row r="1311">
          <cell r="A1311" t="str">
            <v>42824</v>
          </cell>
          <cell r="B1311" t="str">
            <v>AMORT EXP 2011 BONDS</v>
          </cell>
          <cell r="C1311">
            <v>2557.67</v>
          </cell>
          <cell r="D1311">
            <v>30692.04</v>
          </cell>
        </row>
        <row r="1312">
          <cell r="A1312" t="str">
            <v>42825</v>
          </cell>
          <cell r="B1312" t="str">
            <v>AMORT EXP 2012 BONDS</v>
          </cell>
          <cell r="C1312">
            <v>8482.02</v>
          </cell>
          <cell r="D1312">
            <v>103039</v>
          </cell>
        </row>
        <row r="1313">
          <cell r="A1313" t="str">
            <v>42826</v>
          </cell>
          <cell r="B1313" t="str">
            <v>AMORT EXP 2002 BONDS</v>
          </cell>
          <cell r="C1313">
            <v>0</v>
          </cell>
          <cell r="D1313">
            <v>0</v>
          </cell>
        </row>
        <row r="1314">
          <cell r="A1314" t="str">
            <v>42827</v>
          </cell>
          <cell r="B1314" t="str">
            <v>AMORT EXP 2021 BONDS</v>
          </cell>
          <cell r="C1314">
            <v>467.85</v>
          </cell>
          <cell r="D1314">
            <v>5614.2</v>
          </cell>
        </row>
        <row r="1315">
          <cell r="A1315" t="str">
            <v>42828</v>
          </cell>
          <cell r="B1315" t="str">
            <v>AMORT EXP 2021 BONDS</v>
          </cell>
          <cell r="C1315">
            <v>3266.81</v>
          </cell>
          <cell r="D1315">
            <v>39201.72</v>
          </cell>
        </row>
        <row r="1316">
          <cell r="A1316" t="str">
            <v>42829</v>
          </cell>
          <cell r="B1316" t="str">
            <v>AMORT EXP 2022 BONDS</v>
          </cell>
          <cell r="C1316">
            <v>15689.13</v>
          </cell>
          <cell r="D1316">
            <v>188269.56</v>
          </cell>
        </row>
        <row r="1317">
          <cell r="A1317" t="str">
            <v>42830</v>
          </cell>
          <cell r="B1317" t="str">
            <v>AMORT EXP 2022 BONDS</v>
          </cell>
          <cell r="C1317">
            <v>3932.13</v>
          </cell>
          <cell r="D1317">
            <v>47185.56</v>
          </cell>
        </row>
        <row r="1318">
          <cell r="A1318" t="str">
            <v>42831</v>
          </cell>
          <cell r="B1318" t="str">
            <v>AMORT EXP 2025 BONDS</v>
          </cell>
          <cell r="C1318">
            <v>7095.15</v>
          </cell>
          <cell r="D1318">
            <v>91328.08</v>
          </cell>
        </row>
        <row r="1319">
          <cell r="A1319" t="str">
            <v>42833</v>
          </cell>
          <cell r="B1319" t="str">
            <v>AMORT EXP 2022 BONDS</v>
          </cell>
          <cell r="C1319">
            <v>7577.25</v>
          </cell>
          <cell r="D1319">
            <v>90927</v>
          </cell>
        </row>
        <row r="1320">
          <cell r="A1320" t="str">
            <v>42836</v>
          </cell>
          <cell r="B1320" t="str">
            <v>AMORT EXP 2020 BONDS</v>
          </cell>
          <cell r="C1320">
            <v>3212.47</v>
          </cell>
          <cell r="D1320">
            <v>40948.83</v>
          </cell>
        </row>
        <row r="1321">
          <cell r="A1321" t="str">
            <v>42837</v>
          </cell>
          <cell r="B1321" t="str">
            <v>AMORT EXP 2030 BONDS</v>
          </cell>
          <cell r="C1321">
            <v>1780.13</v>
          </cell>
          <cell r="D1321">
            <v>21361.56</v>
          </cell>
        </row>
        <row r="1322">
          <cell r="A1322" t="str">
            <v>42838</v>
          </cell>
          <cell r="B1322" t="str">
            <v>AMORT DISCOUNT 2022 BONDS</v>
          </cell>
          <cell r="C1322">
            <v>10077.08</v>
          </cell>
          <cell r="D1322">
            <v>120924.96</v>
          </cell>
        </row>
        <row r="1323">
          <cell r="A1323" t="str">
            <v>42839</v>
          </cell>
          <cell r="B1323" t="str">
            <v>AMORT EXP 2018 BONDS</v>
          </cell>
          <cell r="C1323">
            <v>7560.67</v>
          </cell>
          <cell r="D1323">
            <v>97230.95</v>
          </cell>
        </row>
        <row r="1324">
          <cell r="A1324" t="str">
            <v>42841</v>
          </cell>
          <cell r="B1324" t="str">
            <v>AMORT EXP 2034 BONDS</v>
          </cell>
          <cell r="C1324">
            <v>13390.84</v>
          </cell>
          <cell r="D1324">
            <v>160690.07999999999</v>
          </cell>
        </row>
        <row r="1325">
          <cell r="A1325" t="str">
            <v>42842</v>
          </cell>
          <cell r="B1325" t="str">
            <v>AMORT EXP 2000 BONDS</v>
          </cell>
          <cell r="C1325">
            <v>0</v>
          </cell>
          <cell r="D1325">
            <v>0</v>
          </cell>
        </row>
        <row r="1326">
          <cell r="A1326" t="str">
            <v>42843</v>
          </cell>
          <cell r="B1326" t="str">
            <v>AMORT EXP 2003 BONDS</v>
          </cell>
          <cell r="C1326">
            <v>0</v>
          </cell>
          <cell r="D1326">
            <v>0</v>
          </cell>
        </row>
        <row r="1327">
          <cell r="A1327" t="str">
            <v>42844</v>
          </cell>
          <cell r="B1327" t="str">
            <v>AMORT EXP 2001 BONDS.</v>
          </cell>
          <cell r="C1327">
            <v>3780.16</v>
          </cell>
          <cell r="D1327">
            <v>45361.919999999998</v>
          </cell>
        </row>
        <row r="1328">
          <cell r="A1328" t="str">
            <v>42845</v>
          </cell>
          <cell r="B1328" t="str">
            <v>AMORT EXP 2002 BONDS</v>
          </cell>
          <cell r="C1328">
            <v>0</v>
          </cell>
          <cell r="D1328">
            <v>0</v>
          </cell>
        </row>
        <row r="1329">
          <cell r="A1329" t="str">
            <v>42846</v>
          </cell>
          <cell r="B1329" t="str">
            <v>AMORT EXP 2012 BONDS</v>
          </cell>
          <cell r="C1329">
            <v>18119.189999999999</v>
          </cell>
          <cell r="D1329">
            <v>217430.28</v>
          </cell>
        </row>
        <row r="1330">
          <cell r="A1330" t="str">
            <v>42847</v>
          </cell>
          <cell r="B1330" t="str">
            <v>AMORT FEES/EXP 2013 BONDS</v>
          </cell>
          <cell r="C1330">
            <v>4422.05</v>
          </cell>
          <cell r="D1330">
            <v>53064.6</v>
          </cell>
        </row>
        <row r="1331">
          <cell r="A1331" t="str">
            <v>42848</v>
          </cell>
          <cell r="B1331" t="str">
            <v>AMORT FEES/EXP 2023 BONDS</v>
          </cell>
          <cell r="C1331">
            <v>7548.13</v>
          </cell>
          <cell r="D1331">
            <v>90577.56</v>
          </cell>
        </row>
        <row r="1332">
          <cell r="A1332" t="str">
            <v>42849</v>
          </cell>
          <cell r="B1332" t="str">
            <v>AMORT FEES/EXP 2012 BONDS</v>
          </cell>
          <cell r="C1332">
            <v>267086.40000000002</v>
          </cell>
          <cell r="D1332">
            <v>3205036.8</v>
          </cell>
        </row>
        <row r="1333">
          <cell r="A1333" t="str">
            <v>42850</v>
          </cell>
          <cell r="B1333" t="str">
            <v>AMORT FEES/EXP 2007 BONDS</v>
          </cell>
          <cell r="C1333">
            <v>22171.5</v>
          </cell>
          <cell r="D1333">
            <v>266058</v>
          </cell>
        </row>
        <row r="1334">
          <cell r="A1334" t="str">
            <v>42851</v>
          </cell>
          <cell r="B1334" t="str">
            <v>AMORT FEES/EXP 2016 SENIOR NO</v>
          </cell>
          <cell r="C1334">
            <v>12467.89</v>
          </cell>
          <cell r="D1334">
            <v>149614.68</v>
          </cell>
        </row>
        <row r="1335">
          <cell r="A1335" t="str">
            <v>428</v>
          </cell>
          <cell r="B1335" t="str">
            <v>ACCOUNT TOTAL</v>
          </cell>
          <cell r="C1335">
            <v>437981.24</v>
          </cell>
          <cell r="D1335">
            <v>5273038.07</v>
          </cell>
        </row>
        <row r="1336">
          <cell r="A1336" t="str">
            <v>42911</v>
          </cell>
          <cell r="B1336" t="str">
            <v>AMORT GAIN 2007 BONDS.</v>
          </cell>
          <cell r="C1336">
            <v>-169</v>
          </cell>
          <cell r="D1336">
            <v>-2028</v>
          </cell>
        </row>
        <row r="1337">
          <cell r="A1337" t="str">
            <v>42944</v>
          </cell>
          <cell r="B1337" t="str">
            <v>AMORT PREM 2001 BONDS.</v>
          </cell>
          <cell r="C1337">
            <v>0</v>
          </cell>
          <cell r="D1337">
            <v>0</v>
          </cell>
        </row>
        <row r="1338">
          <cell r="A1338" t="str">
            <v>42945</v>
          </cell>
          <cell r="B1338" t="str">
            <v>AMORT EXP 2002 BONDS</v>
          </cell>
          <cell r="C1338">
            <v>0</v>
          </cell>
          <cell r="D1338">
            <v>0</v>
          </cell>
        </row>
        <row r="1339">
          <cell r="A1339" t="str">
            <v>42946</v>
          </cell>
          <cell r="B1339" t="str">
            <v>AMORT PREM 2013 BONDS</v>
          </cell>
          <cell r="C1339">
            <v>-7859.23</v>
          </cell>
          <cell r="D1339">
            <v>-94310.76</v>
          </cell>
        </row>
        <row r="1340">
          <cell r="A1340" t="str">
            <v>429</v>
          </cell>
          <cell r="B1340" t="str">
            <v>ACCOUNT TOTAL</v>
          </cell>
          <cell r="C1340">
            <v>-8028.23</v>
          </cell>
          <cell r="D1340">
            <v>-96338.76</v>
          </cell>
        </row>
        <row r="1341">
          <cell r="A1341" t="str">
            <v>43002</v>
          </cell>
          <cell r="B1341" t="str">
            <v>INTEREST EXPENSE - ASSOCIATED</v>
          </cell>
          <cell r="C1341">
            <v>0</v>
          </cell>
          <cell r="D1341">
            <v>0</v>
          </cell>
        </row>
        <row r="1342">
          <cell r="A1342" t="str">
            <v>430</v>
          </cell>
          <cell r="B1342" t="str">
            <v>ACCOUNT TOTAL</v>
          </cell>
          <cell r="C1342">
            <v>0</v>
          </cell>
          <cell r="D1342">
            <v>0</v>
          </cell>
        </row>
        <row r="1343">
          <cell r="A1343" t="str">
            <v>43101</v>
          </cell>
          <cell r="B1343" t="str">
            <v>OTHER INTRST EXP CUST DEPOSIT</v>
          </cell>
          <cell r="C1343">
            <v>426200.23</v>
          </cell>
          <cell r="D1343">
            <v>4879280.9800000004</v>
          </cell>
        </row>
        <row r="1344">
          <cell r="A1344" t="str">
            <v>43102</v>
          </cell>
          <cell r="B1344" t="str">
            <v>OTHER INTRST EXP FED INCOME T</v>
          </cell>
          <cell r="C1344">
            <v>0</v>
          </cell>
          <cell r="D1344">
            <v>1419889.24</v>
          </cell>
        </row>
        <row r="1345">
          <cell r="A1345" t="str">
            <v>43104</v>
          </cell>
          <cell r="B1345" t="str">
            <v>OTHER INTEREST EXP COMM PAPER</v>
          </cell>
          <cell r="C1345">
            <v>0</v>
          </cell>
          <cell r="D1345">
            <v>0</v>
          </cell>
        </row>
        <row r="1346">
          <cell r="A1346" t="str">
            <v>43106</v>
          </cell>
          <cell r="B1346" t="str">
            <v>INT EXP STATE INCOME TAX.</v>
          </cell>
          <cell r="C1346">
            <v>0</v>
          </cell>
          <cell r="D1346">
            <v>380624.5</v>
          </cell>
        </row>
        <row r="1347">
          <cell r="A1347" t="str">
            <v>43131</v>
          </cell>
          <cell r="B1347" t="str">
            <v>INT EXP ON DEF FUEL</v>
          </cell>
          <cell r="C1347">
            <v>0</v>
          </cell>
          <cell r="D1347">
            <v>0</v>
          </cell>
        </row>
        <row r="1348">
          <cell r="A1348" t="str">
            <v>43133</v>
          </cell>
          <cell r="B1348" t="str">
            <v>INT EXP ON DEF CAPACITY</v>
          </cell>
          <cell r="C1348">
            <v>0</v>
          </cell>
          <cell r="D1348">
            <v>0</v>
          </cell>
        </row>
        <row r="1349">
          <cell r="A1349" t="str">
            <v>43135</v>
          </cell>
          <cell r="B1349" t="str">
            <v>INT EXP ON DEF WHSL FUEL</v>
          </cell>
          <cell r="C1349">
            <v>0</v>
          </cell>
          <cell r="D1349">
            <v>297</v>
          </cell>
        </row>
        <row r="1350">
          <cell r="A1350" t="str">
            <v>43137</v>
          </cell>
          <cell r="B1350" t="str">
            <v>INT EXP ON DEF ECRC</v>
          </cell>
          <cell r="C1350">
            <v>276208</v>
          </cell>
          <cell r="D1350">
            <v>1298324</v>
          </cell>
        </row>
        <row r="1351">
          <cell r="A1351" t="str">
            <v>43186</v>
          </cell>
          <cell r="B1351" t="str">
            <v>INT ON REVENUE REFUND</v>
          </cell>
          <cell r="C1351">
            <v>0</v>
          </cell>
          <cell r="D1351">
            <v>0</v>
          </cell>
        </row>
        <row r="1352">
          <cell r="A1352" t="str">
            <v>43189</v>
          </cell>
          <cell r="B1352" t="str">
            <v>INTEREST ON DEF REVENUE 1999</v>
          </cell>
          <cell r="C1352">
            <v>0</v>
          </cell>
          <cell r="D1352">
            <v>0</v>
          </cell>
        </row>
        <row r="1353">
          <cell r="A1353" t="str">
            <v>43190</v>
          </cell>
          <cell r="B1353" t="str">
            <v>INT EXP ON BASE RATE LOAN</v>
          </cell>
          <cell r="C1353">
            <v>10155.48</v>
          </cell>
          <cell r="D1353">
            <v>87045.27</v>
          </cell>
        </row>
        <row r="1354">
          <cell r="A1354" t="str">
            <v>43191</v>
          </cell>
          <cell r="B1354" t="str">
            <v>INT EXP ON LIBOR LOAN</v>
          </cell>
          <cell r="C1354">
            <v>145950.54999999999</v>
          </cell>
          <cell r="D1354">
            <v>480045.64</v>
          </cell>
        </row>
        <row r="1355">
          <cell r="A1355" t="str">
            <v>43192</v>
          </cell>
          <cell r="B1355" t="str">
            <v>LINE OF CREDIT EXPENSES</v>
          </cell>
          <cell r="C1355">
            <v>17760.04</v>
          </cell>
          <cell r="D1355">
            <v>676392.08</v>
          </cell>
        </row>
        <row r="1356">
          <cell r="A1356" t="str">
            <v>43193</v>
          </cell>
          <cell r="B1356" t="str">
            <v>INT EXP ON A/R SECURITIZATION</v>
          </cell>
          <cell r="C1356">
            <v>363334.61</v>
          </cell>
          <cell r="D1356">
            <v>1368210.72</v>
          </cell>
        </row>
        <row r="1357">
          <cell r="A1357" t="str">
            <v>43194</v>
          </cell>
          <cell r="B1357" t="str">
            <v>A/R SECURITIZATION LOAN EXPEN</v>
          </cell>
          <cell r="C1357">
            <v>60347.25</v>
          </cell>
          <cell r="D1357">
            <v>699238.91</v>
          </cell>
        </row>
        <row r="1358">
          <cell r="A1358" t="str">
            <v>43195</v>
          </cell>
          <cell r="B1358" t="str">
            <v>INTEREST EXPENSE - FEDERAL FU</v>
          </cell>
          <cell r="C1358">
            <v>21889.919999999998</v>
          </cell>
          <cell r="D1358">
            <v>21902.41</v>
          </cell>
        </row>
        <row r="1359">
          <cell r="A1359" t="str">
            <v>43199</v>
          </cell>
          <cell r="B1359" t="str">
            <v>MISC OTHER INTEREST EXPENSE</v>
          </cell>
          <cell r="C1359">
            <v>33344</v>
          </cell>
          <cell r="D1359">
            <v>508644.27</v>
          </cell>
        </row>
        <row r="1360">
          <cell r="A1360" t="str">
            <v>431</v>
          </cell>
          <cell r="B1360" t="str">
            <v>ACCOUNT TOTAL</v>
          </cell>
          <cell r="C1360">
            <v>1355190.08</v>
          </cell>
          <cell r="D1360">
            <v>11819895.02</v>
          </cell>
        </row>
        <row r="1361">
          <cell r="A1361" t="str">
            <v>43201</v>
          </cell>
          <cell r="B1361" t="str">
            <v>ALOW BOR FNDS USD DUR CONST C</v>
          </cell>
          <cell r="C1361">
            <v>0</v>
          </cell>
          <cell r="D1361">
            <v>0</v>
          </cell>
        </row>
        <row r="1362">
          <cell r="A1362" t="str">
            <v>432</v>
          </cell>
          <cell r="B1362" t="str">
            <v>ACCOUNT TOTAL</v>
          </cell>
          <cell r="C1362">
            <v>0</v>
          </cell>
          <cell r="D1362">
            <v>0</v>
          </cell>
        </row>
        <row r="1363">
          <cell r="A1363" t="str">
            <v>43901</v>
          </cell>
          <cell r="B1363" t="str">
            <v>ADJUSTMENTS TO RET EARNINGS</v>
          </cell>
          <cell r="C1363">
            <v>0</v>
          </cell>
          <cell r="D1363">
            <v>0</v>
          </cell>
        </row>
        <row r="1364">
          <cell r="A1364" t="str">
            <v>439</v>
          </cell>
          <cell r="B1364" t="str">
            <v>ACCOUNT TOTAL</v>
          </cell>
          <cell r="C1364">
            <v>0</v>
          </cell>
          <cell r="D1364">
            <v>0</v>
          </cell>
        </row>
        <row r="1365">
          <cell r="A1365" t="str">
            <v>44002</v>
          </cell>
          <cell r="B1365" t="str">
            <v>RESIDENTIAL BASE REVENUE.</v>
          </cell>
          <cell r="C1365">
            <v>-31612048.719999999</v>
          </cell>
          <cell r="D1365">
            <v>-431281375.94999999</v>
          </cell>
        </row>
        <row r="1366">
          <cell r="A1366" t="str">
            <v>44004</v>
          </cell>
          <cell r="B1366" t="str">
            <v>RESIDENTIAL SALES FUEL ADJ</v>
          </cell>
          <cell r="C1366">
            <v>-23204293.68</v>
          </cell>
          <cell r="D1366">
            <v>-324220627.49000001</v>
          </cell>
        </row>
        <row r="1367">
          <cell r="A1367" t="str">
            <v>44005</v>
          </cell>
          <cell r="B1367" t="str">
            <v>RESIDENTIAL CAPACITY REVENUE.</v>
          </cell>
          <cell r="C1367">
            <v>-2302421.94</v>
          </cell>
          <cell r="D1367">
            <v>-32191618.539999999</v>
          </cell>
        </row>
        <row r="1368">
          <cell r="A1368" t="str">
            <v>44006</v>
          </cell>
          <cell r="B1368" t="str">
            <v>RESIDENTIAL CONSERVATION REVE</v>
          </cell>
          <cell r="C1368">
            <v>-598803.6</v>
          </cell>
          <cell r="D1368">
            <v>-8376909.5</v>
          </cell>
        </row>
        <row r="1369">
          <cell r="A1369" t="str">
            <v>44007</v>
          </cell>
          <cell r="B1369" t="str">
            <v>RESIDENTIAL ENVIRONMENTAL REV</v>
          </cell>
          <cell r="C1369">
            <v>-636577.85</v>
          </cell>
          <cell r="D1369">
            <v>-8891703.7899999991</v>
          </cell>
        </row>
        <row r="1370">
          <cell r="A1370" t="str">
            <v>44008</v>
          </cell>
          <cell r="B1370" t="str">
            <v>RESIDENTIAL FRANCHISE REVENUE</v>
          </cell>
          <cell r="C1370">
            <v>-931287.92</v>
          </cell>
          <cell r="D1370">
            <v>-12770679.560000001</v>
          </cell>
        </row>
        <row r="1371">
          <cell r="A1371" t="str">
            <v>44009</v>
          </cell>
          <cell r="B1371" t="str">
            <v>RESIDENTIAL GROSS RECEIPTS TA</v>
          </cell>
          <cell r="C1371">
            <v>-1472038.12</v>
          </cell>
          <cell r="D1371">
            <v>-20367980.02</v>
          </cell>
        </row>
        <row r="1372">
          <cell r="A1372" t="str">
            <v>440</v>
          </cell>
          <cell r="B1372" t="str">
            <v>ACCOUNT TOTAL</v>
          </cell>
          <cell r="C1372">
            <v>-60757471.829999998</v>
          </cell>
          <cell r="D1372">
            <v>-838100894.85000002</v>
          </cell>
        </row>
        <row r="1373">
          <cell r="A1373" t="str">
            <v>44200</v>
          </cell>
          <cell r="B1373" t="str">
            <v>COMMERCIAL SM OPT BILLING PRO</v>
          </cell>
          <cell r="C1373">
            <v>0</v>
          </cell>
          <cell r="D1373">
            <v>0</v>
          </cell>
        </row>
        <row r="1374">
          <cell r="A1374" t="str">
            <v>44202</v>
          </cell>
          <cell r="B1374" t="str">
            <v>COMMERCIAL SMALL BASE REVENUE</v>
          </cell>
          <cell r="C1374">
            <v>-4944935.71</v>
          </cell>
          <cell r="D1374">
            <v>-63355410.32</v>
          </cell>
        </row>
        <row r="1375">
          <cell r="A1375" t="str">
            <v>44204</v>
          </cell>
          <cell r="B1375" t="str">
            <v>COMMERCIAL SALES SM FUEL ADJ</v>
          </cell>
          <cell r="C1375">
            <v>-2944491.63</v>
          </cell>
          <cell r="D1375">
            <v>-39444796.689999998</v>
          </cell>
        </row>
        <row r="1376">
          <cell r="A1376" t="str">
            <v>44205</v>
          </cell>
          <cell r="B1376" t="str">
            <v>COMMERCIAL SMALL CAPACITY REV</v>
          </cell>
          <cell r="C1376">
            <v>-239791.23</v>
          </cell>
          <cell r="D1376">
            <v>-3249907.65</v>
          </cell>
        </row>
        <row r="1377">
          <cell r="A1377" t="str">
            <v>44206</v>
          </cell>
          <cell r="B1377" t="str">
            <v>COMMERCIAL SMALL CONSERVATION</v>
          </cell>
          <cell r="C1377">
            <v>-65351.09</v>
          </cell>
          <cell r="D1377">
            <v>-882813.42</v>
          </cell>
        </row>
        <row r="1378">
          <cell r="A1378" t="str">
            <v>44207</v>
          </cell>
          <cell r="B1378" t="str">
            <v>COMMERCIAL SMALL ENVIRONMENTA</v>
          </cell>
          <cell r="C1378">
            <v>-81158.559999999998</v>
          </cell>
          <cell r="D1378">
            <v>-1086101.74</v>
          </cell>
        </row>
        <row r="1379">
          <cell r="A1379" t="str">
            <v>44208</v>
          </cell>
          <cell r="B1379" t="str">
            <v>COMMERCIAL SMALL FRANCHISE RE</v>
          </cell>
          <cell r="C1379">
            <v>-168153.98</v>
          </cell>
          <cell r="D1379">
            <v>-2258114.92</v>
          </cell>
        </row>
        <row r="1380">
          <cell r="A1380" t="str">
            <v>44209</v>
          </cell>
          <cell r="B1380" t="str">
            <v>COMMERCIAL SMALL GROSS RECEIP</v>
          </cell>
          <cell r="C1380">
            <v>-180122.5</v>
          </cell>
          <cell r="D1380">
            <v>-2403349.15</v>
          </cell>
        </row>
        <row r="1381">
          <cell r="A1381" t="str">
            <v>44210</v>
          </cell>
          <cell r="B1381" t="str">
            <v>COMMERCIAL LG OPT BILLING PRO</v>
          </cell>
          <cell r="C1381">
            <v>0</v>
          </cell>
          <cell r="D1381">
            <v>-104495.42</v>
          </cell>
        </row>
        <row r="1382">
          <cell r="A1382" t="str">
            <v>44212</v>
          </cell>
          <cell r="B1382" t="str">
            <v>COMMERCIAL LARGE BASE REVENUE</v>
          </cell>
          <cell r="C1382">
            <v>-13329850.699999999</v>
          </cell>
          <cell r="D1382">
            <v>-166149804.44</v>
          </cell>
        </row>
        <row r="1383">
          <cell r="A1383" t="str">
            <v>44214</v>
          </cell>
          <cell r="B1383" t="str">
            <v>COMMERCIAL SALES LG FUEL ADJ</v>
          </cell>
          <cell r="C1383">
            <v>-15667678.560000001</v>
          </cell>
          <cell r="D1383">
            <v>-194202752.00999999</v>
          </cell>
        </row>
        <row r="1384">
          <cell r="A1384" t="str">
            <v>44215</v>
          </cell>
          <cell r="B1384" t="str">
            <v>COMMERCIAL LARGE CAPACITY REV</v>
          </cell>
          <cell r="C1384">
            <v>-1130259.8600000001</v>
          </cell>
          <cell r="D1384">
            <v>-13969625.57</v>
          </cell>
        </row>
        <row r="1385">
          <cell r="A1385" t="str">
            <v>44216</v>
          </cell>
          <cell r="B1385" t="str">
            <v>COMMERCIAL LARGE CONSERVATION</v>
          </cell>
          <cell r="C1385">
            <v>-320015.46999999997</v>
          </cell>
          <cell r="D1385">
            <v>-3951704.32</v>
          </cell>
        </row>
        <row r="1386">
          <cell r="A1386" t="str">
            <v>44217</v>
          </cell>
          <cell r="B1386" t="str">
            <v>COMMERCIAL LARGE ENVIRONMENTA</v>
          </cell>
          <cell r="C1386">
            <v>-431290.91</v>
          </cell>
          <cell r="D1386">
            <v>-5329060.2</v>
          </cell>
        </row>
        <row r="1387">
          <cell r="A1387" t="str">
            <v>44218</v>
          </cell>
          <cell r="B1387" t="str">
            <v>COMMERCIAL LARGE FRANCHISE RE</v>
          </cell>
          <cell r="C1387">
            <v>-814840.4</v>
          </cell>
          <cell r="D1387">
            <v>-10220308.939999999</v>
          </cell>
        </row>
        <row r="1388">
          <cell r="A1388" t="str">
            <v>44219</v>
          </cell>
          <cell r="B1388" t="str">
            <v>COMMERCIAL LARGE GROSS RECEIP</v>
          </cell>
          <cell r="C1388">
            <v>-791013.89</v>
          </cell>
          <cell r="D1388">
            <v>-9832624.4299999997</v>
          </cell>
        </row>
        <row r="1389">
          <cell r="A1389" t="str">
            <v>44220</v>
          </cell>
          <cell r="B1389" t="str">
            <v>INDUST-PHOSP SM OPT BILL PROV</v>
          </cell>
          <cell r="C1389">
            <v>0</v>
          </cell>
          <cell r="D1389">
            <v>0</v>
          </cell>
        </row>
        <row r="1390">
          <cell r="A1390" t="str">
            <v>44222</v>
          </cell>
          <cell r="B1390" t="str">
            <v>INDUST-PHOSP SM BASE REVENUE.</v>
          </cell>
          <cell r="C1390">
            <v>-908.28</v>
          </cell>
          <cell r="D1390">
            <v>-9833.2900000000009</v>
          </cell>
        </row>
        <row r="1391">
          <cell r="A1391" t="str">
            <v>44224</v>
          </cell>
          <cell r="B1391" t="str">
            <v>INDUST-PHOSP SM FUEL REVENUE.</v>
          </cell>
          <cell r="C1391">
            <v>-301.58</v>
          </cell>
          <cell r="D1391">
            <v>-3270</v>
          </cell>
        </row>
        <row r="1392">
          <cell r="A1392" t="str">
            <v>44225</v>
          </cell>
          <cell r="B1392" t="str">
            <v>INDUST-PHOSP SM CAPACILTY REV</v>
          </cell>
          <cell r="C1392">
            <v>-4.18</v>
          </cell>
          <cell r="D1392">
            <v>-45.4</v>
          </cell>
        </row>
        <row r="1393">
          <cell r="A1393" t="str">
            <v>44226</v>
          </cell>
          <cell r="B1393" t="str">
            <v>INDUST-PHOSP SM CONSERVA REV.</v>
          </cell>
          <cell r="C1393">
            <v>-2.63</v>
          </cell>
          <cell r="D1393">
            <v>-28.26</v>
          </cell>
        </row>
        <row r="1394">
          <cell r="A1394" t="str">
            <v>44227</v>
          </cell>
          <cell r="B1394" t="str">
            <v>INDUST-PHOSP SM ENVIRON REV.</v>
          </cell>
          <cell r="C1394">
            <v>-8.4</v>
          </cell>
          <cell r="D1394">
            <v>-91.28</v>
          </cell>
        </row>
        <row r="1395">
          <cell r="A1395" t="str">
            <v>44228</v>
          </cell>
          <cell r="B1395" t="str">
            <v>INDUST-PHOSP SM FRANCHISE REV</v>
          </cell>
          <cell r="C1395">
            <v>0</v>
          </cell>
          <cell r="D1395">
            <v>0</v>
          </cell>
        </row>
        <row r="1396">
          <cell r="A1396" t="str">
            <v>44229</v>
          </cell>
          <cell r="B1396" t="str">
            <v>INDUST-PHOSP SM GRS RECPT TAX</v>
          </cell>
          <cell r="C1396">
            <v>-12.6</v>
          </cell>
          <cell r="D1396">
            <v>-136.47999999999999</v>
          </cell>
        </row>
        <row r="1397">
          <cell r="A1397" t="str">
            <v>44230</v>
          </cell>
          <cell r="B1397" t="str">
            <v>INDUST-PHOSP LG OPT BILL PROV</v>
          </cell>
          <cell r="C1397">
            <v>0</v>
          </cell>
          <cell r="D1397">
            <v>-1487017.95</v>
          </cell>
        </row>
        <row r="1398">
          <cell r="A1398" t="str">
            <v>44232</v>
          </cell>
          <cell r="B1398" t="str">
            <v>INDUST-PHOSP LG BASE REVENUE.</v>
          </cell>
          <cell r="C1398">
            <v>-1177692.24</v>
          </cell>
          <cell r="D1398">
            <v>-17986562.57</v>
          </cell>
        </row>
        <row r="1399">
          <cell r="A1399" t="str">
            <v>44234</v>
          </cell>
          <cell r="B1399" t="str">
            <v>INDUST-PHOPS LG FUEL REVENUE.</v>
          </cell>
          <cell r="C1399">
            <v>-2518873.85</v>
          </cell>
          <cell r="D1399">
            <v>-40448092.270000003</v>
          </cell>
        </row>
        <row r="1400">
          <cell r="A1400" t="str">
            <v>44235</v>
          </cell>
          <cell r="B1400" t="str">
            <v>INDUST-PHOSP LG CAPACITY REV.</v>
          </cell>
          <cell r="C1400">
            <v>-16489.330000000002</v>
          </cell>
          <cell r="D1400">
            <v>-263902.03999999998</v>
          </cell>
        </row>
        <row r="1401">
          <cell r="A1401" t="str">
            <v>44236</v>
          </cell>
          <cell r="B1401" t="str">
            <v>INDUST-PHOSP LG CONSERVA REV.</v>
          </cell>
          <cell r="C1401">
            <v>-22179.03</v>
          </cell>
          <cell r="D1401">
            <v>-354148.56</v>
          </cell>
        </row>
        <row r="1402">
          <cell r="A1402" t="str">
            <v>44237</v>
          </cell>
          <cell r="B1402" t="str">
            <v>INDUST-PHOSP LG ENVIRON REV.</v>
          </cell>
          <cell r="C1402">
            <v>-71526.41</v>
          </cell>
          <cell r="D1402">
            <v>-1141061.99</v>
          </cell>
        </row>
        <row r="1403">
          <cell r="A1403" t="str">
            <v>44238</v>
          </cell>
          <cell r="B1403" t="str">
            <v>INDUST-PHOSP LG FRANCHISE REV</v>
          </cell>
          <cell r="C1403">
            <v>0</v>
          </cell>
          <cell r="D1403">
            <v>0</v>
          </cell>
        </row>
        <row r="1404">
          <cell r="A1404" t="str">
            <v>44239</v>
          </cell>
          <cell r="B1404" t="str">
            <v>INDUST-PHOSP LG GRS RECPT TAX</v>
          </cell>
          <cell r="C1404">
            <v>-97609.15</v>
          </cell>
          <cell r="D1404">
            <v>-1576916.61</v>
          </cell>
        </row>
        <row r="1405">
          <cell r="A1405" t="str">
            <v>44240</v>
          </cell>
          <cell r="B1405" t="str">
            <v>INDUST-OTHER SM OPT BILL PROV</v>
          </cell>
          <cell r="C1405">
            <v>0</v>
          </cell>
          <cell r="D1405">
            <v>0</v>
          </cell>
        </row>
        <row r="1406">
          <cell r="A1406" t="str">
            <v>44242</v>
          </cell>
          <cell r="B1406" t="str">
            <v>INDUST-OTHER SM BASE REVENUE</v>
          </cell>
          <cell r="C1406">
            <v>-96197.54</v>
          </cell>
          <cell r="D1406">
            <v>-1267189.72</v>
          </cell>
        </row>
        <row r="1407">
          <cell r="A1407" t="str">
            <v>44244</v>
          </cell>
          <cell r="B1407" t="str">
            <v>INDUST-OTHER SM FUEL REV.</v>
          </cell>
          <cell r="C1407">
            <v>-63609.8</v>
          </cell>
          <cell r="D1407">
            <v>-862126.8</v>
          </cell>
        </row>
        <row r="1408">
          <cell r="A1408" t="str">
            <v>44245</v>
          </cell>
          <cell r="B1408" t="str">
            <v>INDUST-OTHER SM CAPACITY REV.</v>
          </cell>
          <cell r="C1408">
            <v>-4673.59</v>
          </cell>
          <cell r="D1408">
            <v>-64407.14</v>
          </cell>
        </row>
        <row r="1409">
          <cell r="A1409" t="str">
            <v>44246</v>
          </cell>
          <cell r="B1409" t="str">
            <v>INDUST-OTHER SM CONSERVA REV.</v>
          </cell>
          <cell r="C1409">
            <v>-1311.45</v>
          </cell>
          <cell r="D1409">
            <v>-17489.77</v>
          </cell>
        </row>
        <row r="1410">
          <cell r="A1410" t="str">
            <v>44247</v>
          </cell>
          <cell r="B1410" t="str">
            <v>INDUST-OTHER SM ENVIRON REV.</v>
          </cell>
          <cell r="C1410">
            <v>-1759.38</v>
          </cell>
          <cell r="D1410">
            <v>-23588.560000000001</v>
          </cell>
        </row>
        <row r="1411">
          <cell r="A1411" t="str">
            <v>44248</v>
          </cell>
          <cell r="B1411" t="str">
            <v>INDUST-OTHER SM FRANCHISE REV</v>
          </cell>
          <cell r="C1411">
            <v>-3791.68</v>
          </cell>
          <cell r="D1411">
            <v>-50678.34</v>
          </cell>
        </row>
        <row r="1412">
          <cell r="A1412" t="str">
            <v>44249</v>
          </cell>
          <cell r="B1412" t="str">
            <v>INDUST-OTHER SM GRS RECPT TAX</v>
          </cell>
          <cell r="C1412">
            <v>-3631.62</v>
          </cell>
          <cell r="D1412">
            <v>-49386.18</v>
          </cell>
        </row>
        <row r="1413">
          <cell r="A1413" t="str">
            <v>44250</v>
          </cell>
          <cell r="B1413" t="str">
            <v>INDUST-OTHER LG OPT BILL PROV</v>
          </cell>
          <cell r="C1413">
            <v>0</v>
          </cell>
          <cell r="D1413">
            <v>-456858.11</v>
          </cell>
        </row>
        <row r="1414">
          <cell r="A1414" t="str">
            <v>44252</v>
          </cell>
          <cell r="B1414" t="str">
            <v>INDUST-OTHER LG BASE REVENUE</v>
          </cell>
          <cell r="C1414">
            <v>-2953722.98</v>
          </cell>
          <cell r="D1414">
            <v>-35610674.450000003</v>
          </cell>
        </row>
        <row r="1415">
          <cell r="A1415" t="str">
            <v>44254</v>
          </cell>
          <cell r="B1415" t="str">
            <v>INDUST-OTHER LG FUEL REV.</v>
          </cell>
          <cell r="C1415">
            <v>-3963646.03</v>
          </cell>
          <cell r="D1415">
            <v>-48191450.82</v>
          </cell>
        </row>
        <row r="1416">
          <cell r="A1416" t="str">
            <v>44255</v>
          </cell>
          <cell r="B1416" t="str">
            <v>INDUST-OTHER LG CAPACITY REV.</v>
          </cell>
          <cell r="C1416">
            <v>-226710.45</v>
          </cell>
          <cell r="D1416">
            <v>-2720845.69</v>
          </cell>
        </row>
        <row r="1417">
          <cell r="A1417" t="str">
            <v>44256</v>
          </cell>
          <cell r="B1417" t="str">
            <v>INDUST-OTHER LG CONSERVA REV.</v>
          </cell>
          <cell r="C1417">
            <v>-70308.759999999995</v>
          </cell>
          <cell r="D1417">
            <v>-846784.08</v>
          </cell>
        </row>
        <row r="1418">
          <cell r="A1418" t="str">
            <v>44257</v>
          </cell>
          <cell r="B1418" t="str">
            <v>INDUST-OTHER LG ENVIRON REV.</v>
          </cell>
          <cell r="C1418">
            <v>-109698.81</v>
          </cell>
          <cell r="D1418">
            <v>-1327465.73</v>
          </cell>
        </row>
        <row r="1419">
          <cell r="A1419" t="str">
            <v>44258</v>
          </cell>
          <cell r="B1419" t="str">
            <v>INDUST-OTHER LG FRANCHISE REV</v>
          </cell>
          <cell r="C1419">
            <v>-208675.47</v>
          </cell>
          <cell r="D1419">
            <v>-2543283.23</v>
          </cell>
        </row>
        <row r="1420">
          <cell r="A1420" t="str">
            <v>44259</v>
          </cell>
          <cell r="B1420" t="str">
            <v>INDUST-OTHER LG GRS RECPT TAX</v>
          </cell>
          <cell r="C1420">
            <v>-187825.23</v>
          </cell>
          <cell r="D1420">
            <v>-2285970.88</v>
          </cell>
        </row>
        <row r="1421">
          <cell r="A1421" t="str">
            <v>442</v>
          </cell>
          <cell r="B1421" t="str">
            <v>ACCOUNT TOTAL</v>
          </cell>
          <cell r="C1421">
            <v>-52910124.960000001</v>
          </cell>
          <cell r="D1421">
            <v>-676030175.41999996</v>
          </cell>
        </row>
        <row r="1422">
          <cell r="A1422" t="str">
            <v>44401</v>
          </cell>
          <cell r="B1422" t="str">
            <v>PUB ST HIGH LGT BASE REVENUE.</v>
          </cell>
          <cell r="C1422">
            <v>-800211.4</v>
          </cell>
          <cell r="D1422">
            <v>-9447519.0299999993</v>
          </cell>
        </row>
        <row r="1423">
          <cell r="A1423" t="str">
            <v>44403</v>
          </cell>
          <cell r="B1423" t="str">
            <v>PUBLIC STR &amp; HWY LTG FUEL ADJ</v>
          </cell>
          <cell r="C1423">
            <v>-185782.79</v>
          </cell>
          <cell r="D1423">
            <v>-2102108.81</v>
          </cell>
        </row>
        <row r="1424">
          <cell r="A1424" t="str">
            <v>44405</v>
          </cell>
          <cell r="B1424" t="str">
            <v>PUB ST HIGH LTG CAPAC REV.</v>
          </cell>
          <cell r="C1424">
            <v>-2443.0100000000002</v>
          </cell>
          <cell r="D1424">
            <v>-27643.29</v>
          </cell>
        </row>
        <row r="1425">
          <cell r="A1425" t="str">
            <v>44406</v>
          </cell>
          <cell r="B1425" t="str">
            <v>PUB ST HIGH LIG CONSERVA REV.</v>
          </cell>
          <cell r="C1425">
            <v>-1486.23</v>
          </cell>
          <cell r="D1425">
            <v>-16841.93</v>
          </cell>
        </row>
        <row r="1426">
          <cell r="A1426" t="str">
            <v>44407</v>
          </cell>
          <cell r="B1426" t="str">
            <v>PUB ST HIGH LTG ENVIRON REV.</v>
          </cell>
          <cell r="C1426">
            <v>-5169.46</v>
          </cell>
          <cell r="D1426">
            <v>-58478.34</v>
          </cell>
        </row>
        <row r="1427">
          <cell r="A1427" t="str">
            <v>44408</v>
          </cell>
          <cell r="B1427" t="str">
            <v>PUB ST HIGH LTG FRAN REV.</v>
          </cell>
          <cell r="C1427">
            <v>-20844.47</v>
          </cell>
          <cell r="D1427">
            <v>-246123.69</v>
          </cell>
        </row>
        <row r="1428">
          <cell r="A1428" t="str">
            <v>44409</v>
          </cell>
          <cell r="B1428" t="str">
            <v>PUB ST HIGH LTG GRS RECPT TAX</v>
          </cell>
          <cell r="C1428">
            <v>-7616.95</v>
          </cell>
          <cell r="D1428">
            <v>-86026.58</v>
          </cell>
        </row>
        <row r="1429">
          <cell r="A1429" t="str">
            <v>444</v>
          </cell>
          <cell r="B1429" t="str">
            <v>ACCOUNT TOTAL</v>
          </cell>
          <cell r="C1429">
            <v>-1023554.31</v>
          </cell>
          <cell r="D1429">
            <v>-11984741.67</v>
          </cell>
        </row>
        <row r="1430">
          <cell r="A1430" t="str">
            <v>44500</v>
          </cell>
          <cell r="B1430" t="str">
            <v>OTH SLS PUB AUTH OPT BILL PRO</v>
          </cell>
          <cell r="C1430">
            <v>0</v>
          </cell>
          <cell r="D1430">
            <v>-8620.36</v>
          </cell>
        </row>
        <row r="1431">
          <cell r="A1431" t="str">
            <v>44501</v>
          </cell>
          <cell r="B1431" t="str">
            <v>OTR SLS PUB AUTH BASE REVENUE</v>
          </cell>
          <cell r="C1431">
            <v>-4545773.68</v>
          </cell>
          <cell r="D1431">
            <v>-56297792.030000001</v>
          </cell>
        </row>
        <row r="1432">
          <cell r="A1432" t="str">
            <v>44503</v>
          </cell>
          <cell r="B1432" t="str">
            <v>OTHR SALES PUB AUTH FUEL ADJ</v>
          </cell>
          <cell r="C1432">
            <v>-4779255.6500000004</v>
          </cell>
          <cell r="D1432">
            <v>-59088540.789999999</v>
          </cell>
        </row>
        <row r="1433">
          <cell r="A1433" t="str">
            <v>44505</v>
          </cell>
          <cell r="B1433" t="str">
            <v>OTR SLS PUB AUTH CAPAC REV.</v>
          </cell>
          <cell r="C1433">
            <v>-342460.43</v>
          </cell>
          <cell r="D1433">
            <v>-4214499.8600000003</v>
          </cell>
        </row>
        <row r="1434">
          <cell r="A1434" t="str">
            <v>44506</v>
          </cell>
          <cell r="B1434" t="str">
            <v>OTR SLS PUB AUTH CONSERVA REV</v>
          </cell>
          <cell r="C1434">
            <v>-97102.97</v>
          </cell>
          <cell r="D1434">
            <v>-1194365.8899999999</v>
          </cell>
        </row>
        <row r="1435">
          <cell r="A1435" t="str">
            <v>44507</v>
          </cell>
          <cell r="B1435" t="str">
            <v>OTR SLS PUB AUTH ENVIRON REV.</v>
          </cell>
          <cell r="C1435">
            <v>-131778.51999999999</v>
          </cell>
          <cell r="D1435">
            <v>-1622651.5</v>
          </cell>
        </row>
        <row r="1436">
          <cell r="A1436" t="str">
            <v>44508</v>
          </cell>
          <cell r="B1436" t="str">
            <v>OTR SLS PUB AUTH FRAN REV.</v>
          </cell>
          <cell r="C1436">
            <v>-240775.08</v>
          </cell>
          <cell r="D1436">
            <v>-2836445.34</v>
          </cell>
        </row>
        <row r="1437">
          <cell r="A1437" t="str">
            <v>44509</v>
          </cell>
          <cell r="B1437" t="str">
            <v>OTR SLS PUB AUTH GRS RECPT TA</v>
          </cell>
          <cell r="C1437">
            <v>-254002.1</v>
          </cell>
          <cell r="D1437">
            <v>-3056909.42</v>
          </cell>
        </row>
        <row r="1438">
          <cell r="A1438" t="str">
            <v>445</v>
          </cell>
          <cell r="B1438" t="str">
            <v>ACCOUNT TOTAL</v>
          </cell>
          <cell r="C1438">
            <v>-10391148.43</v>
          </cell>
          <cell r="D1438">
            <v>-128319825.19</v>
          </cell>
        </row>
        <row r="1439">
          <cell r="A1439" t="str">
            <v>44701</v>
          </cell>
          <cell r="B1439" t="str">
            <v>RECOVERABLE SALES FOR RESALE</v>
          </cell>
          <cell r="C1439">
            <v>-229104.91</v>
          </cell>
          <cell r="D1439">
            <v>-4695990.84</v>
          </cell>
        </row>
        <row r="1440">
          <cell r="A1440" t="str">
            <v>44702</v>
          </cell>
          <cell r="B1440" t="str">
            <v>NON-RECOVBL SALES FOR RESALE</v>
          </cell>
          <cell r="C1440">
            <v>-5240.0200000000004</v>
          </cell>
          <cell r="D1440">
            <v>-150336.92000000001</v>
          </cell>
        </row>
        <row r="1441">
          <cell r="A1441" t="str">
            <v>44703</v>
          </cell>
          <cell r="B1441" t="str">
            <v>RECOVERABLE SALES FOR RESALE</v>
          </cell>
          <cell r="C1441">
            <v>-3484.25</v>
          </cell>
          <cell r="D1441">
            <v>-141175.26</v>
          </cell>
        </row>
        <row r="1442">
          <cell r="A1442" t="str">
            <v>44704</v>
          </cell>
          <cell r="B1442" t="str">
            <v>NON-RECOVBL SALES FOR RESALE</v>
          </cell>
          <cell r="C1442">
            <v>-1419.07</v>
          </cell>
          <cell r="D1442">
            <v>-37650.74</v>
          </cell>
        </row>
        <row r="1443">
          <cell r="A1443" t="str">
            <v>44705</v>
          </cell>
          <cell r="B1443" t="str">
            <v>PT TO PT TRANS SERVICE</v>
          </cell>
          <cell r="C1443">
            <v>-4459.6499999999996</v>
          </cell>
          <cell r="D1443">
            <v>-150791.63</v>
          </cell>
        </row>
        <row r="1444">
          <cell r="A1444" t="str">
            <v>44706</v>
          </cell>
          <cell r="B1444" t="str">
            <v>PT TO PT TRANS SERVICE ANCILL</v>
          </cell>
          <cell r="C1444">
            <v>-84.29</v>
          </cell>
          <cell r="D1444">
            <v>-3301.04</v>
          </cell>
        </row>
        <row r="1445">
          <cell r="A1445" t="str">
            <v>44707</v>
          </cell>
          <cell r="B1445" t="str">
            <v>PT TO PT TRANS TARIFF-REACT P</v>
          </cell>
          <cell r="C1445">
            <v>-310.64999999999998</v>
          </cell>
          <cell r="D1445">
            <v>-10325.120000000001</v>
          </cell>
        </row>
        <row r="1446">
          <cell r="A1446" t="str">
            <v>44710</v>
          </cell>
          <cell r="B1446" t="str">
            <v>UNUSED RESERVED-FIRM PT TO PT</v>
          </cell>
          <cell r="C1446">
            <v>0</v>
          </cell>
          <cell r="D1446">
            <v>0</v>
          </cell>
        </row>
        <row r="1447">
          <cell r="A1447" t="str">
            <v>44711</v>
          </cell>
          <cell r="B1447" t="str">
            <v>CAPACITY CONTRACT BB#4</v>
          </cell>
          <cell r="C1447">
            <v>0</v>
          </cell>
          <cell r="D1447">
            <v>0</v>
          </cell>
        </row>
        <row r="1448">
          <cell r="A1448" t="str">
            <v>44712</v>
          </cell>
          <cell r="B1448" t="str">
            <v>UNUSED RESERVED - FIRM REACTI</v>
          </cell>
          <cell r="C1448">
            <v>0</v>
          </cell>
          <cell r="D1448">
            <v>0</v>
          </cell>
        </row>
        <row r="1449">
          <cell r="A1449" t="str">
            <v>44713</v>
          </cell>
          <cell r="B1449" t="str">
            <v>O&amp;M CONTRACT BB#4</v>
          </cell>
          <cell r="C1449">
            <v>0</v>
          </cell>
          <cell r="D1449">
            <v>0</v>
          </cell>
        </row>
        <row r="1450">
          <cell r="A1450" t="str">
            <v>44715</v>
          </cell>
          <cell r="B1450" t="str">
            <v>UNUSED RESERVED-NONFIRM PT TO</v>
          </cell>
          <cell r="C1450">
            <v>0</v>
          </cell>
          <cell r="D1450">
            <v>0</v>
          </cell>
        </row>
        <row r="1451">
          <cell r="A1451" t="str">
            <v>44717</v>
          </cell>
          <cell r="B1451" t="str">
            <v>UNUSED RESERVED - NONFIRM REA</v>
          </cell>
          <cell r="C1451">
            <v>0</v>
          </cell>
          <cell r="D1451">
            <v>0</v>
          </cell>
        </row>
        <row r="1452">
          <cell r="A1452" t="str">
            <v>44720</v>
          </cell>
          <cell r="B1452" t="str">
            <v>SALES FOR RESALE - P/R</v>
          </cell>
          <cell r="C1452">
            <v>-2595271.58</v>
          </cell>
          <cell r="D1452">
            <v>-45543245.780000001</v>
          </cell>
        </row>
        <row r="1453">
          <cell r="A1453" t="str">
            <v>44731</v>
          </cell>
          <cell r="B1453" t="str">
            <v>FUEL - RETL BB4/HPP CONTRACT</v>
          </cell>
          <cell r="C1453">
            <v>0</v>
          </cell>
          <cell r="D1453">
            <v>0</v>
          </cell>
        </row>
        <row r="1454">
          <cell r="A1454" t="str">
            <v>44732</v>
          </cell>
          <cell r="B1454" t="str">
            <v>FUEL - WHSL BB4/HPP CONTRACT</v>
          </cell>
          <cell r="C1454">
            <v>0</v>
          </cell>
          <cell r="D1454">
            <v>0</v>
          </cell>
        </row>
        <row r="1455">
          <cell r="A1455" t="str">
            <v>44733</v>
          </cell>
          <cell r="B1455" t="str">
            <v>O&amp;M BB4/HPP CONTRACT</v>
          </cell>
          <cell r="C1455">
            <v>0</v>
          </cell>
          <cell r="D1455">
            <v>0</v>
          </cell>
        </row>
        <row r="1456">
          <cell r="A1456" t="str">
            <v>44734</v>
          </cell>
          <cell r="B1456" t="str">
            <v>CAPACITY BB4/HPP CONTRACT</v>
          </cell>
          <cell r="C1456">
            <v>0</v>
          </cell>
          <cell r="D1456">
            <v>0</v>
          </cell>
        </row>
        <row r="1457">
          <cell r="A1457" t="str">
            <v>44739</v>
          </cell>
          <cell r="B1457" t="str">
            <v>MKT BASED SALES</v>
          </cell>
          <cell r="C1457">
            <v>0</v>
          </cell>
          <cell r="D1457">
            <v>11600</v>
          </cell>
        </row>
        <row r="1458">
          <cell r="A1458" t="str">
            <v>44741</v>
          </cell>
          <cell r="B1458" t="str">
            <v>FUEL-RETL BB STATION SALES</v>
          </cell>
          <cell r="C1458">
            <v>0</v>
          </cell>
          <cell r="D1458">
            <v>0</v>
          </cell>
        </row>
        <row r="1459">
          <cell r="A1459" t="str">
            <v>44742</v>
          </cell>
          <cell r="B1459" t="str">
            <v>FUEL-WHSL BB STATION SALES</v>
          </cell>
          <cell r="C1459">
            <v>0</v>
          </cell>
          <cell r="D1459">
            <v>0</v>
          </cell>
        </row>
        <row r="1460">
          <cell r="A1460" t="str">
            <v>44743</v>
          </cell>
          <cell r="B1460" t="str">
            <v>O&amp;M BB STATION SALES</v>
          </cell>
          <cell r="C1460">
            <v>0</v>
          </cell>
          <cell r="D1460">
            <v>0</v>
          </cell>
        </row>
        <row r="1461">
          <cell r="A1461" t="str">
            <v>44744</v>
          </cell>
          <cell r="B1461" t="str">
            <v>CAPACITY BB STATION SALES</v>
          </cell>
          <cell r="C1461">
            <v>0</v>
          </cell>
          <cell r="D1461">
            <v>0</v>
          </cell>
        </row>
        <row r="1462">
          <cell r="A1462" t="str">
            <v>44745</v>
          </cell>
          <cell r="B1462" t="str">
            <v>PT TO PT TRANS TARIFF-SRVC CH</v>
          </cell>
          <cell r="C1462">
            <v>0</v>
          </cell>
          <cell r="D1462">
            <v>0</v>
          </cell>
        </row>
        <row r="1463">
          <cell r="A1463" t="str">
            <v>44746</v>
          </cell>
          <cell r="B1463" t="str">
            <v>PT TO PT TRANS TARIFF-ANCILLA</v>
          </cell>
          <cell r="C1463">
            <v>0</v>
          </cell>
          <cell r="D1463">
            <v>0</v>
          </cell>
        </row>
        <row r="1464">
          <cell r="A1464" t="str">
            <v>44747</v>
          </cell>
          <cell r="B1464" t="str">
            <v>PT TO PT TRAN TARIFF-REACT PW</v>
          </cell>
          <cell r="C1464">
            <v>0</v>
          </cell>
          <cell r="D1464">
            <v>0</v>
          </cell>
        </row>
        <row r="1465">
          <cell r="A1465" t="str">
            <v>44753</v>
          </cell>
          <cell r="B1465" t="str">
            <v>SALES FOR RESALE FUEL/O&amp;M REV</v>
          </cell>
          <cell r="C1465">
            <v>0</v>
          </cell>
          <cell r="D1465">
            <v>0</v>
          </cell>
        </row>
        <row r="1466">
          <cell r="A1466" t="str">
            <v>44755</v>
          </cell>
          <cell r="B1466" t="str">
            <v>PT TO PT TRANS TARIFF-SERVICE</v>
          </cell>
          <cell r="C1466">
            <v>0</v>
          </cell>
          <cell r="D1466">
            <v>0</v>
          </cell>
        </row>
        <row r="1467">
          <cell r="A1467" t="str">
            <v>44756</v>
          </cell>
          <cell r="B1467" t="str">
            <v>PT TO PT TRANS TARIFF-ANCILLA</v>
          </cell>
          <cell r="C1467">
            <v>0</v>
          </cell>
          <cell r="D1467">
            <v>0</v>
          </cell>
        </row>
        <row r="1468">
          <cell r="A1468" t="str">
            <v>44757</v>
          </cell>
          <cell r="B1468" t="str">
            <v>PT TO PT TRANS TARIFF-REACTIV</v>
          </cell>
          <cell r="C1468">
            <v>0</v>
          </cell>
          <cell r="D1468">
            <v>0</v>
          </cell>
        </row>
        <row r="1469">
          <cell r="A1469" t="str">
            <v>447</v>
          </cell>
          <cell r="B1469" t="str">
            <v>ACCOUNT TOTAL</v>
          </cell>
          <cell r="C1469">
            <v>-2839374.42</v>
          </cell>
          <cell r="D1469">
            <v>-50721217.329999998</v>
          </cell>
        </row>
        <row r="1470">
          <cell r="A1470" t="str">
            <v>44901</v>
          </cell>
          <cell r="B1470" t="str">
            <v>PROVISION FOR RATE REFUNDS</v>
          </cell>
          <cell r="C1470">
            <v>0</v>
          </cell>
          <cell r="D1470">
            <v>0</v>
          </cell>
        </row>
        <row r="1471">
          <cell r="A1471" t="str">
            <v>449</v>
          </cell>
          <cell r="B1471" t="str">
            <v>ACCOUNT TOTAL</v>
          </cell>
          <cell r="C1471">
            <v>0</v>
          </cell>
          <cell r="D1471">
            <v>0</v>
          </cell>
        </row>
        <row r="1472">
          <cell r="A1472" t="str">
            <v>45100</v>
          </cell>
          <cell r="B1472" t="str">
            <v>MISC SERV REVENUE SERVICE CHG</v>
          </cell>
          <cell r="C1472">
            <v>-858731.29</v>
          </cell>
          <cell r="D1472">
            <v>-11683431</v>
          </cell>
        </row>
        <row r="1473">
          <cell r="A1473" t="str">
            <v>451</v>
          </cell>
          <cell r="B1473" t="str">
            <v>ACCOUNT TOTAL</v>
          </cell>
          <cell r="C1473">
            <v>-858731.29</v>
          </cell>
          <cell r="D1473">
            <v>-11683431</v>
          </cell>
        </row>
        <row r="1474">
          <cell r="A1474" t="str">
            <v>45400</v>
          </cell>
          <cell r="B1474" t="str">
            <v>RENT REVENUE-COMMERCIAL PROP</v>
          </cell>
          <cell r="C1474">
            <v>-18066.8</v>
          </cell>
          <cell r="D1474">
            <v>-223577.3</v>
          </cell>
        </row>
        <row r="1475">
          <cell r="A1475" t="str">
            <v>45401</v>
          </cell>
          <cell r="B1475" t="str">
            <v>RENT FROM ELECTRICAL EQUIPMEN</v>
          </cell>
          <cell r="C1475">
            <v>-12445.7</v>
          </cell>
          <cell r="D1475">
            <v>-155373.20000000001</v>
          </cell>
        </row>
        <row r="1476">
          <cell r="A1476" t="str">
            <v>45402</v>
          </cell>
          <cell r="B1476" t="str">
            <v>RENT REVENUE AGRICULTURAL PRO</v>
          </cell>
          <cell r="C1476">
            <v>-1715</v>
          </cell>
          <cell r="D1476">
            <v>-35348.86</v>
          </cell>
        </row>
        <row r="1477">
          <cell r="A1477" t="str">
            <v>45403</v>
          </cell>
          <cell r="B1477" t="str">
            <v>RENT- POLE ATTACHMENTS</v>
          </cell>
          <cell r="C1477">
            <v>-414903.61</v>
          </cell>
          <cell r="D1477">
            <v>-5950101.4699999997</v>
          </cell>
        </row>
        <row r="1478">
          <cell r="A1478" t="str">
            <v>45404</v>
          </cell>
          <cell r="B1478" t="str">
            <v>PLAZA MEETING ROOM RENTS</v>
          </cell>
          <cell r="C1478">
            <v>0</v>
          </cell>
          <cell r="D1478">
            <v>-8650</v>
          </cell>
        </row>
        <row r="1479">
          <cell r="A1479" t="str">
            <v>45405</v>
          </cell>
          <cell r="B1479" t="str">
            <v>TELECOMMUNICATIONS/METRO LINK</v>
          </cell>
          <cell r="C1479">
            <v>-221440.59</v>
          </cell>
          <cell r="D1479">
            <v>-2974186.03</v>
          </cell>
        </row>
        <row r="1480">
          <cell r="A1480" t="str">
            <v>45406</v>
          </cell>
          <cell r="B1480" t="str">
            <v>TELECOMM/METROLINK/POLE ATTAC</v>
          </cell>
          <cell r="C1480">
            <v>-648.12</v>
          </cell>
          <cell r="D1480">
            <v>-13563.79</v>
          </cell>
        </row>
        <row r="1481">
          <cell r="A1481" t="str">
            <v>45407</v>
          </cell>
          <cell r="B1481" t="str">
            <v>RENTS-HOOKERS POINT DOCK</v>
          </cell>
          <cell r="C1481">
            <v>0</v>
          </cell>
          <cell r="D1481">
            <v>-10000</v>
          </cell>
        </row>
        <row r="1482">
          <cell r="A1482" t="str">
            <v>45410</v>
          </cell>
          <cell r="B1482" t="str">
            <v>RENTAL INCOME-AFFILIATES</v>
          </cell>
          <cell r="C1482">
            <v>-114102.29</v>
          </cell>
          <cell r="D1482">
            <v>-1455537.65</v>
          </cell>
        </row>
        <row r="1483">
          <cell r="A1483" t="str">
            <v>454</v>
          </cell>
          <cell r="B1483" t="str">
            <v>ACCOUNT TOTAL</v>
          </cell>
          <cell r="C1483">
            <v>-783322.11</v>
          </cell>
          <cell r="D1483">
            <v>-10826338.300000001</v>
          </cell>
        </row>
        <row r="1484">
          <cell r="A1484" t="str">
            <v>45510</v>
          </cell>
          <cell r="B1484" t="str">
            <v>RENTAL INCOME-DIVISIONS</v>
          </cell>
          <cell r="C1484">
            <v>-33339.17</v>
          </cell>
          <cell r="D1484">
            <v>-400331.87</v>
          </cell>
        </row>
        <row r="1485">
          <cell r="A1485" t="str">
            <v>455</v>
          </cell>
          <cell r="B1485" t="str">
            <v>ACCOUNT TOTAL</v>
          </cell>
          <cell r="C1485">
            <v>-33339.17</v>
          </cell>
          <cell r="D1485">
            <v>-400331.87</v>
          </cell>
        </row>
        <row r="1486">
          <cell r="A1486" t="str">
            <v>45601</v>
          </cell>
          <cell r="B1486" t="str">
            <v>OTHER ELEC REV OTH SALES, NET</v>
          </cell>
          <cell r="C1486">
            <v>1047.06</v>
          </cell>
          <cell r="D1486">
            <v>-653998.93999999994</v>
          </cell>
        </row>
        <row r="1487">
          <cell r="A1487" t="str">
            <v>45602</v>
          </cell>
          <cell r="B1487" t="str">
            <v>OTHR ELECT REVENUE STEAM SALE</v>
          </cell>
          <cell r="C1487">
            <v>0</v>
          </cell>
          <cell r="D1487">
            <v>0</v>
          </cell>
        </row>
        <row r="1488">
          <cell r="A1488" t="str">
            <v>45603</v>
          </cell>
          <cell r="B1488" t="str">
            <v>COMM/IND E S JOB ORDER REVENU</v>
          </cell>
          <cell r="C1488">
            <v>-13669.71</v>
          </cell>
          <cell r="D1488">
            <v>-128965.85</v>
          </cell>
        </row>
        <row r="1489">
          <cell r="A1489" t="str">
            <v>45604</v>
          </cell>
          <cell r="B1489" t="str">
            <v>OTHR ELEC REVENUE SALES TAX</v>
          </cell>
          <cell r="C1489">
            <v>-5181.66</v>
          </cell>
          <cell r="D1489">
            <v>-60279</v>
          </cell>
        </row>
        <row r="1490">
          <cell r="A1490" t="str">
            <v>45605</v>
          </cell>
          <cell r="B1490" t="str">
            <v>COSMOS-AFFIL REV-FIXED CAP</v>
          </cell>
          <cell r="C1490">
            <v>-38100</v>
          </cell>
          <cell r="D1490">
            <v>-457200</v>
          </cell>
        </row>
        <row r="1491">
          <cell r="A1491" t="str">
            <v>45606</v>
          </cell>
          <cell r="B1491" t="str">
            <v>COSMOS-DIVISIONS REV-FIXED CA</v>
          </cell>
          <cell r="C1491">
            <v>-17500</v>
          </cell>
          <cell r="D1491">
            <v>-210000</v>
          </cell>
        </row>
        <row r="1492">
          <cell r="A1492" t="str">
            <v>45607</v>
          </cell>
          <cell r="B1492" t="str">
            <v>REV-SALE OF TRAINING PROGRAMS</v>
          </cell>
          <cell r="C1492">
            <v>-23500</v>
          </cell>
          <cell r="D1492">
            <v>-23500</v>
          </cell>
        </row>
        <row r="1493">
          <cell r="A1493" t="str">
            <v>45609</v>
          </cell>
          <cell r="B1493" t="str">
            <v>OTHER REV-COMM &amp; IND AUDIT</v>
          </cell>
          <cell r="C1493">
            <v>0</v>
          </cell>
          <cell r="D1493">
            <v>0</v>
          </cell>
        </row>
        <row r="1494">
          <cell r="A1494" t="str">
            <v>45610</v>
          </cell>
          <cell r="B1494" t="str">
            <v>OTH ELECTRIC REVENUE PARKING</v>
          </cell>
          <cell r="C1494">
            <v>-4166.67</v>
          </cell>
          <cell r="D1494">
            <v>-51143.81</v>
          </cell>
        </row>
        <row r="1495">
          <cell r="A1495" t="str">
            <v>45611</v>
          </cell>
          <cell r="B1495" t="str">
            <v>JOB ORDER REVENUES</v>
          </cell>
          <cell r="C1495">
            <v>-2151.19</v>
          </cell>
          <cell r="D1495">
            <v>-24935.79</v>
          </cell>
        </row>
        <row r="1496">
          <cell r="A1496" t="str">
            <v>45612</v>
          </cell>
          <cell r="B1496" t="str">
            <v>OTHER REVENUE-BERS-BLDG ENERG</v>
          </cell>
          <cell r="C1496">
            <v>0</v>
          </cell>
          <cell r="D1496">
            <v>-3710</v>
          </cell>
        </row>
        <row r="1497">
          <cell r="A1497" t="str">
            <v>45614</v>
          </cell>
          <cell r="B1497" t="str">
            <v>WHEELING</v>
          </cell>
          <cell r="C1497">
            <v>-204971.87</v>
          </cell>
          <cell r="D1497">
            <v>-2672987.58</v>
          </cell>
        </row>
        <row r="1498">
          <cell r="A1498" t="str">
            <v>45615</v>
          </cell>
          <cell r="B1498" t="str">
            <v>REV-MAINT COGEN TRANS LINES</v>
          </cell>
          <cell r="C1498">
            <v>-50084.81</v>
          </cell>
          <cell r="D1498">
            <v>-595085.14</v>
          </cell>
        </row>
        <row r="1499">
          <cell r="A1499" t="str">
            <v>45616</v>
          </cell>
          <cell r="B1499" t="str">
            <v>DEMOLITION SERVICE CHARGE</v>
          </cell>
          <cell r="C1499">
            <v>0</v>
          </cell>
          <cell r="D1499">
            <v>-800</v>
          </cell>
        </row>
        <row r="1500">
          <cell r="A1500" t="str">
            <v>45621</v>
          </cell>
          <cell r="B1500" t="str">
            <v>TELECOM./METRO LINK/J.O.</v>
          </cell>
          <cell r="C1500">
            <v>0</v>
          </cell>
          <cell r="D1500">
            <v>-52659.35</v>
          </cell>
        </row>
        <row r="1501">
          <cell r="A1501" t="str">
            <v>45623</v>
          </cell>
          <cell r="B1501" t="str">
            <v>REV - BB4 GYPSUM SALES</v>
          </cell>
          <cell r="C1501">
            <v>-111003.35</v>
          </cell>
          <cell r="D1501">
            <v>-1638371.4</v>
          </cell>
        </row>
        <row r="1502">
          <cell r="A1502" t="str">
            <v>45624</v>
          </cell>
          <cell r="B1502" t="str">
            <v>REV - POLK SULFURIC ACID SALE</v>
          </cell>
          <cell r="C1502">
            <v>-129203.41</v>
          </cell>
          <cell r="D1502">
            <v>-914097.05</v>
          </cell>
        </row>
        <row r="1503">
          <cell r="A1503" t="str">
            <v>45625</v>
          </cell>
          <cell r="B1503" t="str">
            <v>REVENUE - GREEN POWER PROGRAM</v>
          </cell>
          <cell r="C1503">
            <v>-6735</v>
          </cell>
          <cell r="D1503">
            <v>-66990</v>
          </cell>
        </row>
        <row r="1504">
          <cell r="A1504" t="str">
            <v>45626</v>
          </cell>
          <cell r="B1504" t="str">
            <v>REVENUE - EXHAUST HEAT</v>
          </cell>
          <cell r="C1504">
            <v>-7577.81</v>
          </cell>
          <cell r="D1504">
            <v>-7940.65</v>
          </cell>
        </row>
        <row r="1505">
          <cell r="A1505" t="str">
            <v>45627</v>
          </cell>
          <cell r="B1505" t="str">
            <v>REVENUE - WATER HEATER LEASE</v>
          </cell>
          <cell r="C1505">
            <v>0</v>
          </cell>
          <cell r="D1505">
            <v>0</v>
          </cell>
        </row>
        <row r="1506">
          <cell r="A1506" t="str">
            <v>45628</v>
          </cell>
          <cell r="B1506" t="str">
            <v>OTHER OPERATING REVENUE MANAT</v>
          </cell>
          <cell r="C1506">
            <v>16534.900000000001</v>
          </cell>
          <cell r="D1506">
            <v>0</v>
          </cell>
        </row>
        <row r="1507">
          <cell r="A1507" t="str">
            <v>45629</v>
          </cell>
          <cell r="B1507" t="str">
            <v>TRANSLOADING - BIG BEND STATI</v>
          </cell>
          <cell r="C1507">
            <v>0</v>
          </cell>
          <cell r="D1507">
            <v>0</v>
          </cell>
        </row>
        <row r="1508">
          <cell r="A1508" t="str">
            <v>45630</v>
          </cell>
          <cell r="B1508" t="str">
            <v>PT TO PT TRANS TARIFF-SRVC CH</v>
          </cell>
          <cell r="C1508">
            <v>-565239.61</v>
          </cell>
          <cell r="D1508">
            <v>-6849222.5700000003</v>
          </cell>
        </row>
        <row r="1509">
          <cell r="A1509" t="str">
            <v>45631</v>
          </cell>
          <cell r="B1509" t="str">
            <v>PT TO PT TRANS TARIFF-ANCILLA</v>
          </cell>
          <cell r="C1509">
            <v>-19466.87</v>
          </cell>
          <cell r="D1509">
            <v>-234828.19</v>
          </cell>
        </row>
        <row r="1510">
          <cell r="A1510" t="str">
            <v>45632</v>
          </cell>
          <cell r="B1510" t="str">
            <v>PT TO PT TRAN TARIFF-REACT PW</v>
          </cell>
          <cell r="C1510">
            <v>-39137.46</v>
          </cell>
          <cell r="D1510">
            <v>-473878.7</v>
          </cell>
        </row>
        <row r="1511">
          <cell r="A1511" t="str">
            <v>45641</v>
          </cell>
          <cell r="B1511" t="str">
            <v>REVENUE-JOB ORD-PE&amp;C</v>
          </cell>
          <cell r="C1511">
            <v>-6031.29</v>
          </cell>
          <cell r="D1511">
            <v>-52059.22</v>
          </cell>
        </row>
        <row r="1512">
          <cell r="A1512" t="str">
            <v>45642</v>
          </cell>
          <cell r="B1512" t="str">
            <v>DIRECT COSTS-JOB ORD-PE&amp;C</v>
          </cell>
          <cell r="C1512">
            <v>6031.29</v>
          </cell>
          <cell r="D1512">
            <v>52059.22</v>
          </cell>
        </row>
        <row r="1513">
          <cell r="A1513" t="str">
            <v>45643</v>
          </cell>
          <cell r="B1513" t="str">
            <v>HPP OPERATIONS</v>
          </cell>
          <cell r="C1513">
            <v>0</v>
          </cell>
          <cell r="D1513">
            <v>0</v>
          </cell>
        </row>
        <row r="1514">
          <cell r="A1514" t="str">
            <v>45651</v>
          </cell>
          <cell r="B1514" t="str">
            <v>REVENUE-JOB ORD-AT COST</v>
          </cell>
          <cell r="C1514">
            <v>-6727.5</v>
          </cell>
          <cell r="D1514">
            <v>-77388.37</v>
          </cell>
        </row>
        <row r="1515">
          <cell r="A1515" t="str">
            <v>45652</v>
          </cell>
          <cell r="B1515" t="str">
            <v>JOB ORDER-DIRECT COSTS-AT COS</v>
          </cell>
          <cell r="C1515">
            <v>5909.39</v>
          </cell>
          <cell r="D1515">
            <v>54369.5</v>
          </cell>
        </row>
        <row r="1516">
          <cell r="A1516" t="str">
            <v>45671</v>
          </cell>
          <cell r="B1516" t="str">
            <v>UNBILLED REVENUE</v>
          </cell>
          <cell r="C1516">
            <v>3020574</v>
          </cell>
          <cell r="D1516">
            <v>-1489677</v>
          </cell>
        </row>
        <row r="1517">
          <cell r="A1517" t="str">
            <v>45677</v>
          </cell>
          <cell r="B1517" t="str">
            <v>DEFERRED CONSERVATION REV</v>
          </cell>
          <cell r="C1517">
            <v>-116431</v>
          </cell>
          <cell r="D1517">
            <v>2865821</v>
          </cell>
        </row>
        <row r="1518">
          <cell r="A1518" t="str">
            <v>45678</v>
          </cell>
          <cell r="B1518" t="str">
            <v>DEFERRED CONSERVATION REV-INT</v>
          </cell>
          <cell r="C1518">
            <v>9669</v>
          </cell>
          <cell r="D1518">
            <v>75349</v>
          </cell>
        </row>
        <row r="1519">
          <cell r="A1519" t="str">
            <v>45679</v>
          </cell>
          <cell r="B1519" t="str">
            <v>PRIOR DEF CONSERVATION REV</v>
          </cell>
          <cell r="C1519">
            <v>-200413</v>
          </cell>
          <cell r="D1519">
            <v>-2405000</v>
          </cell>
        </row>
        <row r="1520">
          <cell r="A1520" t="str">
            <v>45698</v>
          </cell>
          <cell r="B1520" t="str">
            <v>DEFERRED REVENUE 1998</v>
          </cell>
          <cell r="C1520">
            <v>0</v>
          </cell>
          <cell r="D1520">
            <v>0</v>
          </cell>
        </row>
        <row r="1521">
          <cell r="A1521" t="str">
            <v>45699</v>
          </cell>
          <cell r="B1521" t="str">
            <v>DEFERRED REVENUE</v>
          </cell>
          <cell r="C1521">
            <v>0</v>
          </cell>
          <cell r="D1521">
            <v>0</v>
          </cell>
        </row>
        <row r="1522">
          <cell r="A1522" t="str">
            <v>456</v>
          </cell>
          <cell r="B1522" t="str">
            <v>ACCOUNT TOTAL</v>
          </cell>
          <cell r="C1522">
            <v>1492473.43</v>
          </cell>
          <cell r="D1522">
            <v>-16097119.890000001</v>
          </cell>
        </row>
        <row r="1523">
          <cell r="A1523" t="str">
            <v>50011</v>
          </cell>
          <cell r="B1523" t="str">
            <v>SUPV&amp;ENG-DINNER LAKE</v>
          </cell>
          <cell r="C1523">
            <v>0</v>
          </cell>
          <cell r="D1523">
            <v>-720</v>
          </cell>
        </row>
        <row r="1524">
          <cell r="A1524" t="str">
            <v>50040</v>
          </cell>
          <cell r="B1524" t="str">
            <v>SUPV&amp;ENG-BB MISC</v>
          </cell>
          <cell r="C1524">
            <v>0</v>
          </cell>
          <cell r="D1524">
            <v>0</v>
          </cell>
        </row>
        <row r="1525">
          <cell r="A1525" t="str">
            <v>50044</v>
          </cell>
          <cell r="B1525" t="str">
            <v>SUPV&amp;ENG-BB4</v>
          </cell>
          <cell r="C1525">
            <v>0</v>
          </cell>
          <cell r="D1525">
            <v>0</v>
          </cell>
        </row>
        <row r="1526">
          <cell r="A1526" t="str">
            <v>50049</v>
          </cell>
          <cell r="B1526" t="str">
            <v>SUPV&amp;ENG-BB</v>
          </cell>
          <cell r="C1526">
            <v>315297.94</v>
          </cell>
          <cell r="D1526">
            <v>3035636.83</v>
          </cell>
        </row>
        <row r="1527">
          <cell r="A1527" t="str">
            <v>50050</v>
          </cell>
          <cell r="B1527" t="str">
            <v>SUPV&amp;ENG-GN 1-6</v>
          </cell>
          <cell r="C1527">
            <v>0</v>
          </cell>
          <cell r="D1527">
            <v>114.06</v>
          </cell>
        </row>
        <row r="1528">
          <cell r="A1528" t="str">
            <v>50058</v>
          </cell>
          <cell r="B1528" t="str">
            <v>SUPV&amp;ENG-GN 1-4</v>
          </cell>
          <cell r="C1528">
            <v>0</v>
          </cell>
          <cell r="D1528">
            <v>0</v>
          </cell>
        </row>
        <row r="1529">
          <cell r="A1529" t="str">
            <v>50059</v>
          </cell>
          <cell r="B1529" t="str">
            <v>SUPV&amp;ENG-GN COAL UNITS</v>
          </cell>
          <cell r="C1529">
            <v>1200.22</v>
          </cell>
          <cell r="D1529">
            <v>7016.82</v>
          </cell>
        </row>
        <row r="1530">
          <cell r="A1530" t="str">
            <v>50067</v>
          </cell>
          <cell r="B1530" t="str">
            <v>SUPV&amp;ENG-ENERGY SUPPLY MACHIN</v>
          </cell>
          <cell r="C1530">
            <v>0</v>
          </cell>
          <cell r="D1530">
            <v>0</v>
          </cell>
        </row>
        <row r="1531">
          <cell r="A1531" t="str">
            <v>50068</v>
          </cell>
          <cell r="B1531" t="str">
            <v>SUPV&amp;ENG-HP</v>
          </cell>
          <cell r="C1531">
            <v>0</v>
          </cell>
          <cell r="D1531">
            <v>758.86</v>
          </cell>
        </row>
        <row r="1532">
          <cell r="A1532" t="str">
            <v>50069</v>
          </cell>
          <cell r="B1532" t="str">
            <v>SUP &amp; ENG- HOOKERS PT STANDBY</v>
          </cell>
          <cell r="C1532">
            <v>0</v>
          </cell>
          <cell r="D1532">
            <v>0</v>
          </cell>
        </row>
        <row r="1533">
          <cell r="A1533" t="str">
            <v>50083</v>
          </cell>
          <cell r="B1533" t="str">
            <v>SUPV &amp; ENG - BB3 FGD</v>
          </cell>
          <cell r="C1533">
            <v>0</v>
          </cell>
          <cell r="D1533">
            <v>0</v>
          </cell>
        </row>
        <row r="1534">
          <cell r="A1534" t="str">
            <v>50084</v>
          </cell>
          <cell r="B1534" t="str">
            <v>SUPV&amp;ENG-BB4 FGD</v>
          </cell>
          <cell r="C1534">
            <v>6407.62</v>
          </cell>
          <cell r="D1534">
            <v>81608.759999999995</v>
          </cell>
        </row>
        <row r="1535">
          <cell r="A1535" t="str">
            <v>500</v>
          </cell>
          <cell r="B1535" t="str">
            <v>ACCOUNT TOTAL</v>
          </cell>
          <cell r="C1535">
            <v>322905.78000000003</v>
          </cell>
          <cell r="D1535">
            <v>3124415.33</v>
          </cell>
        </row>
        <row r="1536">
          <cell r="A1536" t="str">
            <v>50101</v>
          </cell>
          <cell r="B1536" t="str">
            <v>RECOVERABLE FUEL-WHLSE</v>
          </cell>
          <cell r="C1536">
            <v>279279.39</v>
          </cell>
          <cell r="D1536">
            <v>7355531.4800000004</v>
          </cell>
        </row>
        <row r="1537">
          <cell r="A1537" t="str">
            <v>50102</v>
          </cell>
          <cell r="B1537" t="str">
            <v>RECOVERABLE FUEL-WHLSE</v>
          </cell>
          <cell r="C1537">
            <v>-279279.39</v>
          </cell>
          <cell r="D1537">
            <v>-7355531.4800000004</v>
          </cell>
        </row>
        <row r="1538">
          <cell r="A1538" t="str">
            <v>50103</v>
          </cell>
          <cell r="B1538" t="str">
            <v>NONRECOVERABLE FUEL-WHSLE</v>
          </cell>
          <cell r="C1538">
            <v>12256.73</v>
          </cell>
          <cell r="D1538">
            <v>163907.48000000001</v>
          </cell>
        </row>
        <row r="1539">
          <cell r="A1539" t="str">
            <v>50104</v>
          </cell>
          <cell r="B1539" t="str">
            <v>NONRECOVERABLE FUEL-WHLSE</v>
          </cell>
          <cell r="C1539">
            <v>-12256.73</v>
          </cell>
          <cell r="D1539">
            <v>-163907.48000000001</v>
          </cell>
        </row>
        <row r="1540">
          <cell r="A1540" t="str">
            <v>50107</v>
          </cell>
          <cell r="B1540" t="str">
            <v>NON RECOV FUEL - BB4 COAL</v>
          </cell>
          <cell r="C1540">
            <v>0</v>
          </cell>
          <cell r="D1540">
            <v>0</v>
          </cell>
        </row>
        <row r="1541">
          <cell r="A1541" t="str">
            <v>50109</v>
          </cell>
          <cell r="B1541" t="str">
            <v>NON RECOV FUEL - BB COAL</v>
          </cell>
          <cell r="C1541">
            <v>194633.89</v>
          </cell>
          <cell r="D1541">
            <v>1390371.22</v>
          </cell>
        </row>
        <row r="1542">
          <cell r="A1542" t="str">
            <v>50119</v>
          </cell>
          <cell r="B1542" t="str">
            <v>NON RECOV FUEL - GN COAL</v>
          </cell>
          <cell r="C1542">
            <v>0</v>
          </cell>
          <cell r="D1542">
            <v>4074.79</v>
          </cell>
        </row>
        <row r="1543">
          <cell r="A1543" t="str">
            <v>50128</v>
          </cell>
          <cell r="B1543" t="str">
            <v>NON RECOV FUEL - HP1-6 #6 OIL</v>
          </cell>
          <cell r="C1543">
            <v>0</v>
          </cell>
          <cell r="D1543">
            <v>439.72</v>
          </cell>
        </row>
        <row r="1544">
          <cell r="A1544" t="str">
            <v>50135</v>
          </cell>
          <cell r="B1544" t="str">
            <v>NON RECOV FUEL - DL NAT GAS</v>
          </cell>
          <cell r="C1544">
            <v>0</v>
          </cell>
          <cell r="D1544">
            <v>0</v>
          </cell>
        </row>
        <row r="1545">
          <cell r="A1545" t="str">
            <v>50138</v>
          </cell>
          <cell r="B1545" t="str">
            <v>NON RECOV FUEL - DL #6 OIL</v>
          </cell>
          <cell r="C1545">
            <v>0</v>
          </cell>
          <cell r="D1545">
            <v>0</v>
          </cell>
        </row>
        <row r="1546">
          <cell r="A1546" t="str">
            <v>50147</v>
          </cell>
          <cell r="B1546" t="str">
            <v>RECOV FUEL - BB4 COAL</v>
          </cell>
          <cell r="C1546">
            <v>0</v>
          </cell>
          <cell r="D1546">
            <v>0</v>
          </cell>
        </row>
        <row r="1547">
          <cell r="A1547" t="str">
            <v>50149</v>
          </cell>
          <cell r="B1547" t="str">
            <v>RECOV FUEL - BB COAL</v>
          </cell>
          <cell r="C1547">
            <v>13634368.77</v>
          </cell>
          <cell r="D1547">
            <v>206960452.27000001</v>
          </cell>
        </row>
        <row r="1548">
          <cell r="A1548" t="str">
            <v>50159</v>
          </cell>
          <cell r="B1548" t="str">
            <v>RECOV FUEL - GN COAL</v>
          </cell>
          <cell r="C1548">
            <v>0</v>
          </cell>
          <cell r="D1548">
            <v>0</v>
          </cell>
        </row>
        <row r="1549">
          <cell r="A1549" t="str">
            <v>50168</v>
          </cell>
          <cell r="B1549" t="str">
            <v>RECOV FUEL - HP #6 OIL</v>
          </cell>
          <cell r="C1549">
            <v>0</v>
          </cell>
          <cell r="D1549">
            <v>0</v>
          </cell>
        </row>
        <row r="1550">
          <cell r="A1550" t="str">
            <v>50175</v>
          </cell>
          <cell r="B1550" t="str">
            <v>RECOV FUEL - DL NAT GAS</v>
          </cell>
          <cell r="C1550">
            <v>0</v>
          </cell>
          <cell r="D1550">
            <v>0</v>
          </cell>
        </row>
        <row r="1551">
          <cell r="A1551" t="str">
            <v>50178</v>
          </cell>
          <cell r="B1551" t="str">
            <v>RECOV FUEL - DL #6 OIL</v>
          </cell>
          <cell r="C1551">
            <v>0</v>
          </cell>
          <cell r="D1551">
            <v>0</v>
          </cell>
        </row>
        <row r="1552">
          <cell r="A1552" t="str">
            <v>501</v>
          </cell>
          <cell r="B1552" t="str">
            <v>ACCOUNT TOTAL</v>
          </cell>
          <cell r="C1552">
            <v>13829002.66</v>
          </cell>
          <cell r="D1552">
            <v>208355338</v>
          </cell>
        </row>
        <row r="1553">
          <cell r="A1553" t="str">
            <v>50211</v>
          </cell>
          <cell r="B1553" t="str">
            <v>STEAM OPERATIONS-DINNER LAKE</v>
          </cell>
          <cell r="C1553">
            <v>0</v>
          </cell>
          <cell r="D1553">
            <v>0</v>
          </cell>
        </row>
        <row r="1554">
          <cell r="A1554" t="str">
            <v>50244</v>
          </cell>
          <cell r="B1554" t="str">
            <v>STEAM OPERATIONS-BB4</v>
          </cell>
          <cell r="C1554">
            <v>0</v>
          </cell>
          <cell r="D1554">
            <v>2404</v>
          </cell>
        </row>
        <row r="1555">
          <cell r="A1555" t="str">
            <v>50249</v>
          </cell>
          <cell r="B1555" t="str">
            <v>STEAM OPERATIONS-BIG BEND</v>
          </cell>
          <cell r="C1555">
            <v>745199.35</v>
          </cell>
          <cell r="D1555">
            <v>4115047.86</v>
          </cell>
        </row>
        <row r="1556">
          <cell r="A1556" t="str">
            <v>50250</v>
          </cell>
          <cell r="B1556" t="str">
            <v>STEAM OPERATIONS-GN1-4</v>
          </cell>
          <cell r="C1556">
            <v>0</v>
          </cell>
          <cell r="D1556">
            <v>0</v>
          </cell>
        </row>
        <row r="1557">
          <cell r="A1557" t="str">
            <v>50258</v>
          </cell>
          <cell r="B1557" t="str">
            <v>STEAM OPERATIONS-UNIT GN1-4</v>
          </cell>
          <cell r="C1557">
            <v>0</v>
          </cell>
          <cell r="D1557">
            <v>0</v>
          </cell>
        </row>
        <row r="1558">
          <cell r="A1558" t="str">
            <v>50259</v>
          </cell>
          <cell r="B1558" t="str">
            <v>STEAM OPERATIONS-GN COAL</v>
          </cell>
          <cell r="C1558">
            <v>1235.4000000000001</v>
          </cell>
          <cell r="D1558">
            <v>9076.5</v>
          </cell>
        </row>
        <row r="1559">
          <cell r="A1559" t="str">
            <v>50268</v>
          </cell>
          <cell r="B1559" t="str">
            <v>STEAM OPERATIONS-HOOKERS PT</v>
          </cell>
          <cell r="C1559">
            <v>0</v>
          </cell>
          <cell r="D1559">
            <v>0</v>
          </cell>
        </row>
        <row r="1560">
          <cell r="A1560" t="str">
            <v>50281</v>
          </cell>
          <cell r="B1560" t="str">
            <v>STEAM OPERATIONS - BB1 FGD.</v>
          </cell>
          <cell r="C1560">
            <v>0</v>
          </cell>
          <cell r="D1560">
            <v>0</v>
          </cell>
        </row>
        <row r="1561">
          <cell r="A1561" t="str">
            <v>50282</v>
          </cell>
          <cell r="B1561" t="str">
            <v>STEAM OPERATIONS - BB2 FGD.</v>
          </cell>
          <cell r="C1561">
            <v>96449.12</v>
          </cell>
          <cell r="D1561">
            <v>118868.24</v>
          </cell>
        </row>
        <row r="1562">
          <cell r="A1562" t="str">
            <v>50283</v>
          </cell>
          <cell r="B1562" t="str">
            <v>STEAM OPERATIONS-BB3 FGD</v>
          </cell>
          <cell r="C1562">
            <v>0</v>
          </cell>
          <cell r="D1562">
            <v>0</v>
          </cell>
        </row>
        <row r="1563">
          <cell r="A1563" t="str">
            <v>50284</v>
          </cell>
          <cell r="B1563" t="str">
            <v>STEAM OPERATIONS-BB4 FGD</v>
          </cell>
          <cell r="C1563">
            <v>123386.23</v>
          </cell>
          <cell r="D1563">
            <v>163728.09</v>
          </cell>
        </row>
        <row r="1564">
          <cell r="A1564" t="str">
            <v>50285</v>
          </cell>
          <cell r="B1564" t="str">
            <v>STEAM OPERATIONS - BB COMMON</v>
          </cell>
          <cell r="C1564">
            <v>1961212.7</v>
          </cell>
          <cell r="D1564">
            <v>8693700.0299999993</v>
          </cell>
        </row>
        <row r="1565">
          <cell r="A1565" t="str">
            <v>50290</v>
          </cell>
          <cell r="B1565" t="str">
            <v>STEAM OPERATIONS -BB COMMON A</v>
          </cell>
          <cell r="C1565">
            <v>0</v>
          </cell>
          <cell r="D1565">
            <v>0</v>
          </cell>
        </row>
        <row r="1566">
          <cell r="A1566" t="str">
            <v>502</v>
          </cell>
          <cell r="B1566" t="str">
            <v>ACCOUNT TOTAL</v>
          </cell>
          <cell r="C1566">
            <v>2927482.8</v>
          </cell>
          <cell r="D1566">
            <v>13102824.720000001</v>
          </cell>
        </row>
        <row r="1567">
          <cell r="A1567" t="str">
            <v>50301</v>
          </cell>
          <cell r="B1567" t="str">
            <v>BB2 TEST BURN EVALUATION</v>
          </cell>
          <cell r="C1567">
            <v>0</v>
          </cell>
          <cell r="D1567">
            <v>0</v>
          </cell>
        </row>
        <row r="1568">
          <cell r="A1568" t="str">
            <v>50353</v>
          </cell>
          <cell r="B1568" t="str">
            <v>GN3 FUEL TEST EXPENSE</v>
          </cell>
          <cell r="C1568">
            <v>0</v>
          </cell>
          <cell r="D1568">
            <v>0</v>
          </cell>
        </row>
        <row r="1569">
          <cell r="A1569" t="str">
            <v>50354</v>
          </cell>
          <cell r="B1569" t="str">
            <v>STM OPERATIONS-GN4 FUEL TESTS</v>
          </cell>
          <cell r="C1569">
            <v>0</v>
          </cell>
          <cell r="D1569">
            <v>0</v>
          </cell>
        </row>
        <row r="1570">
          <cell r="A1570" t="str">
            <v>50355</v>
          </cell>
          <cell r="B1570" t="str">
            <v>STM OPERATION - GN5 FUEL TEST</v>
          </cell>
          <cell r="C1570">
            <v>0</v>
          </cell>
          <cell r="D1570">
            <v>0</v>
          </cell>
        </row>
        <row r="1571">
          <cell r="A1571" t="str">
            <v>50356</v>
          </cell>
          <cell r="B1571" t="str">
            <v>STM OPERATION - GN6 FUEL TEST</v>
          </cell>
          <cell r="C1571">
            <v>0</v>
          </cell>
          <cell r="D1571">
            <v>0</v>
          </cell>
        </row>
        <row r="1572">
          <cell r="A1572" t="str">
            <v>50375</v>
          </cell>
          <cell r="B1572" t="str">
            <v>BB/GN ACID RAIN GENERAL/COMMO</v>
          </cell>
          <cell r="C1572">
            <v>4311.7299999999996</v>
          </cell>
          <cell r="D1572">
            <v>19104.439999999999</v>
          </cell>
        </row>
        <row r="1573">
          <cell r="A1573" t="str">
            <v>50399</v>
          </cell>
          <cell r="B1573" t="str">
            <v>ENVIRONMENTAL TESTING CLEARIN</v>
          </cell>
          <cell r="C1573">
            <v>-704.57</v>
          </cell>
          <cell r="D1573">
            <v>-15281.27</v>
          </cell>
        </row>
        <row r="1574">
          <cell r="A1574" t="str">
            <v>503</v>
          </cell>
          <cell r="B1574" t="str">
            <v>ACCOUNT TOTAL</v>
          </cell>
          <cell r="C1574">
            <v>3607.16</v>
          </cell>
          <cell r="D1574">
            <v>3823.17</v>
          </cell>
        </row>
        <row r="1575">
          <cell r="A1575" t="str">
            <v>50511</v>
          </cell>
          <cell r="B1575" t="str">
            <v>ELECTRIC OPER - DINNER LAKE</v>
          </cell>
          <cell r="C1575">
            <v>0</v>
          </cell>
          <cell r="D1575">
            <v>0</v>
          </cell>
        </row>
        <row r="1576">
          <cell r="A1576" t="str">
            <v>50544</v>
          </cell>
          <cell r="B1576" t="str">
            <v>ELECTRIC OPER - BB4</v>
          </cell>
          <cell r="C1576">
            <v>0</v>
          </cell>
          <cell r="D1576">
            <v>0</v>
          </cell>
        </row>
        <row r="1577">
          <cell r="A1577" t="str">
            <v>50549</v>
          </cell>
          <cell r="B1577" t="str">
            <v>ELECTRIC OPER - BIG BEND</v>
          </cell>
          <cell r="C1577">
            <v>265138.87</v>
          </cell>
          <cell r="D1577">
            <v>2504061.54</v>
          </cell>
        </row>
        <row r="1578">
          <cell r="A1578" t="str">
            <v>50550</v>
          </cell>
          <cell r="B1578" t="str">
            <v>ELECTRIC OPER - GN1-6</v>
          </cell>
          <cell r="C1578">
            <v>0</v>
          </cell>
          <cell r="D1578">
            <v>0</v>
          </cell>
        </row>
        <row r="1579">
          <cell r="A1579" t="str">
            <v>50559</v>
          </cell>
          <cell r="B1579" t="str">
            <v>ELECTRIC OPER - GN COAL</v>
          </cell>
          <cell r="C1579">
            <v>0</v>
          </cell>
          <cell r="D1579">
            <v>0</v>
          </cell>
        </row>
        <row r="1580">
          <cell r="A1580" t="str">
            <v>50568</v>
          </cell>
          <cell r="B1580" t="str">
            <v>ELECTRIC OPER - HOOKERS POINT</v>
          </cell>
          <cell r="C1580">
            <v>0</v>
          </cell>
          <cell r="D1580">
            <v>0</v>
          </cell>
        </row>
        <row r="1581">
          <cell r="A1581" t="str">
            <v>505</v>
          </cell>
          <cell r="B1581" t="str">
            <v>ACCOUNT TOTAL</v>
          </cell>
          <cell r="C1581">
            <v>265138.87</v>
          </cell>
          <cell r="D1581">
            <v>2504061.54</v>
          </cell>
        </row>
        <row r="1582">
          <cell r="A1582" t="str">
            <v>50611</v>
          </cell>
          <cell r="B1582" t="str">
            <v>MISC OPER - DINNER LAKE</v>
          </cell>
          <cell r="C1582">
            <v>0</v>
          </cell>
          <cell r="D1582">
            <v>0</v>
          </cell>
        </row>
        <row r="1583">
          <cell r="A1583" t="str">
            <v>50634</v>
          </cell>
          <cell r="B1583" t="str">
            <v>NOX TESTING - BIG BEND STATIO</v>
          </cell>
          <cell r="C1583">
            <v>0</v>
          </cell>
          <cell r="D1583">
            <v>0</v>
          </cell>
        </row>
        <row r="1584">
          <cell r="A1584" t="str">
            <v>50635</v>
          </cell>
          <cell r="B1584" t="str">
            <v>NOX TESTING - GANNON STATION</v>
          </cell>
          <cell r="C1584">
            <v>0</v>
          </cell>
          <cell r="D1584">
            <v>0</v>
          </cell>
        </row>
        <row r="1585">
          <cell r="A1585" t="str">
            <v>50644</v>
          </cell>
          <cell r="B1585" t="str">
            <v>MISC OPER - BB4</v>
          </cell>
          <cell r="C1585">
            <v>0</v>
          </cell>
          <cell r="D1585">
            <v>0</v>
          </cell>
        </row>
        <row r="1586">
          <cell r="A1586" t="str">
            <v>50649</v>
          </cell>
          <cell r="B1586" t="str">
            <v>MISC OPER - BB</v>
          </cell>
          <cell r="C1586">
            <v>604209.93999999994</v>
          </cell>
          <cell r="D1586">
            <v>6211327.5800000001</v>
          </cell>
        </row>
        <row r="1587">
          <cell r="A1587" t="str">
            <v>50650</v>
          </cell>
          <cell r="B1587" t="str">
            <v>MISC OPER - GN1-6</v>
          </cell>
          <cell r="C1587">
            <v>0</v>
          </cell>
          <cell r="D1587">
            <v>0</v>
          </cell>
        </row>
        <row r="1588">
          <cell r="A1588" t="str">
            <v>50652</v>
          </cell>
          <cell r="B1588" t="str">
            <v>GANNON THERMAL DISCHARGE STUD</v>
          </cell>
          <cell r="C1588">
            <v>117228.17</v>
          </cell>
          <cell r="D1588">
            <v>195838.56</v>
          </cell>
        </row>
        <row r="1589">
          <cell r="A1589" t="str">
            <v>50653</v>
          </cell>
          <cell r="B1589" t="str">
            <v>GN3 FUEL TEST EXPENSE</v>
          </cell>
          <cell r="C1589">
            <v>0</v>
          </cell>
          <cell r="D1589">
            <v>0</v>
          </cell>
        </row>
        <row r="1590">
          <cell r="A1590" t="str">
            <v>50654</v>
          </cell>
          <cell r="B1590" t="str">
            <v>STM OPERATION - GN4 FUEL TEST</v>
          </cell>
          <cell r="C1590">
            <v>0</v>
          </cell>
          <cell r="D1590">
            <v>0</v>
          </cell>
        </row>
        <row r="1591">
          <cell r="A1591" t="str">
            <v>50655</v>
          </cell>
          <cell r="B1591" t="str">
            <v>STM OPERATION - GN5 FUEL TEST</v>
          </cell>
          <cell r="C1591">
            <v>0</v>
          </cell>
          <cell r="D1591">
            <v>0</v>
          </cell>
        </row>
        <row r="1592">
          <cell r="A1592" t="str">
            <v>50656</v>
          </cell>
          <cell r="B1592" t="str">
            <v>STM OPERATION - GN6 FUEL TEST</v>
          </cell>
          <cell r="C1592">
            <v>0</v>
          </cell>
          <cell r="D1592">
            <v>0</v>
          </cell>
        </row>
        <row r="1593">
          <cell r="A1593" t="str">
            <v>50659</v>
          </cell>
          <cell r="B1593" t="str">
            <v>MISC OPER - GN COAL</v>
          </cell>
          <cell r="C1593">
            <v>12751.12</v>
          </cell>
          <cell r="D1593">
            <v>162568.93</v>
          </cell>
        </row>
        <row r="1594">
          <cell r="A1594" t="str">
            <v>50667</v>
          </cell>
          <cell r="B1594" t="str">
            <v>MISC OPER - ENERGY SUPPLY MAC</v>
          </cell>
          <cell r="C1594">
            <v>0</v>
          </cell>
          <cell r="D1594">
            <v>0</v>
          </cell>
        </row>
        <row r="1595">
          <cell r="A1595" t="str">
            <v>50668</v>
          </cell>
          <cell r="B1595" t="str">
            <v>MISC OPER - HP</v>
          </cell>
          <cell r="C1595">
            <v>49.32</v>
          </cell>
          <cell r="D1595">
            <v>35585.78</v>
          </cell>
        </row>
        <row r="1596">
          <cell r="A1596" t="str">
            <v>50669</v>
          </cell>
          <cell r="B1596" t="str">
            <v>MISC OPER HOOKERS PT STANDBY</v>
          </cell>
          <cell r="C1596">
            <v>0</v>
          </cell>
          <cell r="D1596">
            <v>0</v>
          </cell>
        </row>
        <row r="1597">
          <cell r="A1597" t="str">
            <v>50681</v>
          </cell>
          <cell r="B1597" t="str">
            <v>MISC OPERATIONS - BB1 FGD.</v>
          </cell>
          <cell r="C1597">
            <v>0</v>
          </cell>
          <cell r="D1597">
            <v>0</v>
          </cell>
        </row>
        <row r="1598">
          <cell r="A1598" t="str">
            <v>50682</v>
          </cell>
          <cell r="B1598" t="str">
            <v>MISC OPERATIONS - BB2 FGD.</v>
          </cell>
          <cell r="C1598">
            <v>0</v>
          </cell>
          <cell r="D1598">
            <v>-130.29</v>
          </cell>
        </row>
        <row r="1599">
          <cell r="A1599" t="str">
            <v>50683</v>
          </cell>
          <cell r="B1599" t="str">
            <v>MISC OPER - BB3 FGD</v>
          </cell>
          <cell r="C1599">
            <v>0</v>
          </cell>
          <cell r="D1599">
            <v>0</v>
          </cell>
        </row>
        <row r="1600">
          <cell r="A1600" t="str">
            <v>50684</v>
          </cell>
          <cell r="B1600" t="str">
            <v>MISC OPER - BB4 FGD</v>
          </cell>
          <cell r="C1600">
            <v>2865.78</v>
          </cell>
          <cell r="D1600">
            <v>51229.36</v>
          </cell>
        </row>
        <row r="1601">
          <cell r="A1601" t="str">
            <v>50685</v>
          </cell>
          <cell r="B1601" t="str">
            <v>MISC OPERATIONS - BB FGD COMM</v>
          </cell>
          <cell r="C1601">
            <v>7081.22</v>
          </cell>
          <cell r="D1601">
            <v>20713.39</v>
          </cell>
        </row>
        <row r="1602">
          <cell r="A1602" t="str">
            <v>50688</v>
          </cell>
          <cell r="B1602" t="str">
            <v>BUILDING SERVICE - CARPET CLE</v>
          </cell>
          <cell r="C1602">
            <v>0</v>
          </cell>
          <cell r="D1602">
            <v>0</v>
          </cell>
        </row>
        <row r="1603">
          <cell r="A1603" t="str">
            <v>50689</v>
          </cell>
          <cell r="B1603" t="str">
            <v>BLDG SERV-GENERAL CLEANING</v>
          </cell>
          <cell r="C1603">
            <v>0</v>
          </cell>
          <cell r="D1603">
            <v>0</v>
          </cell>
        </row>
        <row r="1604">
          <cell r="A1604" t="str">
            <v>50690</v>
          </cell>
          <cell r="B1604" t="str">
            <v>BUILDING SERVICE - ELECTRICAL</v>
          </cell>
          <cell r="C1604">
            <v>0</v>
          </cell>
          <cell r="D1604">
            <v>0</v>
          </cell>
        </row>
        <row r="1605">
          <cell r="A1605" t="str">
            <v>50691</v>
          </cell>
          <cell r="B1605" t="str">
            <v>BUILDING SERVICE - EXTERIOR</v>
          </cell>
          <cell r="C1605">
            <v>0</v>
          </cell>
          <cell r="D1605">
            <v>0</v>
          </cell>
        </row>
        <row r="1606">
          <cell r="A1606" t="str">
            <v>50692</v>
          </cell>
          <cell r="B1606" t="str">
            <v>BUILDING SERVICE - HVAC</v>
          </cell>
          <cell r="C1606">
            <v>0</v>
          </cell>
          <cell r="D1606">
            <v>0</v>
          </cell>
        </row>
        <row r="1607">
          <cell r="A1607" t="str">
            <v>50693</v>
          </cell>
          <cell r="B1607" t="str">
            <v>BUILDING SERVICE - MISC STRUC</v>
          </cell>
          <cell r="C1607">
            <v>0</v>
          </cell>
          <cell r="D1607">
            <v>0</v>
          </cell>
        </row>
        <row r="1608">
          <cell r="A1608" t="str">
            <v>50694</v>
          </cell>
          <cell r="B1608" t="str">
            <v>BUILDING SERVICE - PAINTING</v>
          </cell>
          <cell r="C1608">
            <v>0</v>
          </cell>
          <cell r="D1608">
            <v>0</v>
          </cell>
        </row>
        <row r="1609">
          <cell r="A1609" t="str">
            <v>50695</v>
          </cell>
          <cell r="B1609" t="str">
            <v>BUILDING SERVICE - PEST CONTR</v>
          </cell>
          <cell r="C1609">
            <v>0</v>
          </cell>
          <cell r="D1609">
            <v>0</v>
          </cell>
        </row>
        <row r="1610">
          <cell r="A1610" t="str">
            <v>50696</v>
          </cell>
          <cell r="B1610" t="str">
            <v>BUILDING SERVICE - PLUMBING</v>
          </cell>
          <cell r="C1610">
            <v>0</v>
          </cell>
          <cell r="D1610">
            <v>0</v>
          </cell>
        </row>
        <row r="1611">
          <cell r="A1611" t="str">
            <v>50697</v>
          </cell>
          <cell r="B1611" t="str">
            <v>BUILDING SERVICE - SECURITY</v>
          </cell>
          <cell r="C1611">
            <v>0</v>
          </cell>
          <cell r="D1611">
            <v>0</v>
          </cell>
        </row>
        <row r="1612">
          <cell r="A1612" t="str">
            <v>50698</v>
          </cell>
          <cell r="B1612" t="str">
            <v>BUILDING SERVICE - TRASH REMO</v>
          </cell>
          <cell r="C1612">
            <v>0</v>
          </cell>
          <cell r="D1612">
            <v>0</v>
          </cell>
        </row>
        <row r="1613">
          <cell r="A1613" t="str">
            <v>50699</v>
          </cell>
          <cell r="B1613" t="str">
            <v>BUILDING SERVICE - WATER</v>
          </cell>
          <cell r="C1613">
            <v>0</v>
          </cell>
          <cell r="D1613">
            <v>0</v>
          </cell>
        </row>
        <row r="1614">
          <cell r="A1614" t="str">
            <v>506</v>
          </cell>
          <cell r="B1614" t="str">
            <v>ACCOUNT TOTAL</v>
          </cell>
          <cell r="C1614">
            <v>744185.55</v>
          </cell>
          <cell r="D1614">
            <v>6677133.3099999996</v>
          </cell>
        </row>
        <row r="1615">
          <cell r="A1615" t="str">
            <v>50711</v>
          </cell>
          <cell r="B1615" t="str">
            <v>RENTS - DINNER LAKE</v>
          </cell>
          <cell r="C1615">
            <v>0</v>
          </cell>
          <cell r="D1615">
            <v>0</v>
          </cell>
        </row>
        <row r="1616">
          <cell r="A1616" t="str">
            <v>50744</v>
          </cell>
          <cell r="B1616" t="str">
            <v>RENTS - BB4</v>
          </cell>
          <cell r="C1616">
            <v>0</v>
          </cell>
          <cell r="D1616">
            <v>0</v>
          </cell>
        </row>
        <row r="1617">
          <cell r="A1617" t="str">
            <v>50749</v>
          </cell>
          <cell r="B1617" t="str">
            <v>RENTS - BIG BEND</v>
          </cell>
          <cell r="C1617">
            <v>0</v>
          </cell>
          <cell r="D1617">
            <v>0</v>
          </cell>
        </row>
        <row r="1618">
          <cell r="A1618" t="str">
            <v>50750</v>
          </cell>
          <cell r="B1618" t="str">
            <v>RENTS - GANNON OPER</v>
          </cell>
          <cell r="C1618">
            <v>0</v>
          </cell>
          <cell r="D1618">
            <v>0</v>
          </cell>
        </row>
        <row r="1619">
          <cell r="A1619" t="str">
            <v>50759</v>
          </cell>
          <cell r="B1619" t="str">
            <v>RENTS - GANNON COAL</v>
          </cell>
          <cell r="C1619">
            <v>0</v>
          </cell>
          <cell r="D1619">
            <v>0</v>
          </cell>
        </row>
        <row r="1620">
          <cell r="A1620" t="str">
            <v>507</v>
          </cell>
          <cell r="B1620" t="str">
            <v>ACCOUNT TOTAL</v>
          </cell>
          <cell r="C1620">
            <v>0</v>
          </cell>
          <cell r="D1620">
            <v>0</v>
          </cell>
        </row>
        <row r="1621">
          <cell r="A1621" t="str">
            <v>50903</v>
          </cell>
          <cell r="B1621" t="str">
            <v>NONRECOV CAA ALOW EXP-WHSLE</v>
          </cell>
          <cell r="C1621">
            <v>-125</v>
          </cell>
          <cell r="D1621">
            <v>-4313</v>
          </cell>
        </row>
        <row r="1622">
          <cell r="A1622" t="str">
            <v>50904</v>
          </cell>
          <cell r="B1622" t="str">
            <v>NONRECOV CAA ALLOW EXP-WHSLE</v>
          </cell>
          <cell r="C1622">
            <v>125</v>
          </cell>
          <cell r="D1622">
            <v>4313</v>
          </cell>
        </row>
        <row r="1623">
          <cell r="A1623" t="str">
            <v>50947</v>
          </cell>
          <cell r="B1623" t="str">
            <v>RECOV. FUEL BB4-ALLOW EXPENSE</v>
          </cell>
          <cell r="C1623">
            <v>0</v>
          </cell>
          <cell r="D1623">
            <v>0</v>
          </cell>
        </row>
        <row r="1624">
          <cell r="A1624" t="str">
            <v>50948</v>
          </cell>
          <cell r="B1624" t="str">
            <v>RECOV. FUEL BIG BEND ALLOWANC</v>
          </cell>
          <cell r="C1624">
            <v>-5299.12</v>
          </cell>
          <cell r="D1624">
            <v>-103155.23</v>
          </cell>
        </row>
        <row r="1625">
          <cell r="A1625" t="str">
            <v>50949</v>
          </cell>
          <cell r="B1625" t="str">
            <v>RECOV. FUEL BB3-ALLOW EXPENSE</v>
          </cell>
          <cell r="C1625">
            <v>0</v>
          </cell>
          <cell r="D1625">
            <v>0</v>
          </cell>
        </row>
        <row r="1626">
          <cell r="A1626" t="str">
            <v>50959</v>
          </cell>
          <cell r="B1626" t="str">
            <v>RECOV. FUEL GANNON-ALLOW EXPE</v>
          </cell>
          <cell r="C1626">
            <v>0</v>
          </cell>
          <cell r="D1626">
            <v>0</v>
          </cell>
        </row>
        <row r="1627">
          <cell r="A1627" t="str">
            <v>50968</v>
          </cell>
          <cell r="B1627" t="str">
            <v>RECOV. FUEL HP-ALLOW EXPENSE</v>
          </cell>
          <cell r="C1627">
            <v>0</v>
          </cell>
          <cell r="D1627">
            <v>0</v>
          </cell>
        </row>
        <row r="1628">
          <cell r="A1628" t="str">
            <v>50970</v>
          </cell>
          <cell r="B1628" t="str">
            <v>RECOV. FUEL POLK-ALLOW EXPENS</v>
          </cell>
          <cell r="C1628">
            <v>-775.68</v>
          </cell>
          <cell r="D1628">
            <v>-17205.95</v>
          </cell>
        </row>
        <row r="1629">
          <cell r="A1629" t="str">
            <v>509</v>
          </cell>
          <cell r="B1629" t="str">
            <v>ACCOUNT TOTAL</v>
          </cell>
          <cell r="C1629">
            <v>-6074.8</v>
          </cell>
          <cell r="D1629">
            <v>-120361.18</v>
          </cell>
        </row>
        <row r="1630">
          <cell r="A1630" t="str">
            <v>51044</v>
          </cell>
          <cell r="B1630" t="str">
            <v>SUPV &amp; ENG - BB4</v>
          </cell>
          <cell r="C1630">
            <v>0</v>
          </cell>
          <cell r="D1630">
            <v>0</v>
          </cell>
        </row>
        <row r="1631">
          <cell r="A1631" t="str">
            <v>51049</v>
          </cell>
          <cell r="B1631" t="str">
            <v>SUPV &amp; ENG - BIG BEND</v>
          </cell>
          <cell r="C1631">
            <v>39084.99</v>
          </cell>
          <cell r="D1631">
            <v>440706.94</v>
          </cell>
        </row>
        <row r="1632">
          <cell r="A1632" t="str">
            <v>51059</v>
          </cell>
          <cell r="B1632" t="str">
            <v>SUPV &amp; ENG - GANNON COAL</v>
          </cell>
          <cell r="C1632">
            <v>0</v>
          </cell>
          <cell r="D1632">
            <v>236.03</v>
          </cell>
        </row>
        <row r="1633">
          <cell r="A1633" t="str">
            <v>51068</v>
          </cell>
          <cell r="B1633" t="str">
            <v>SUPV &amp; ENG - HOOKERS POINT</v>
          </cell>
          <cell r="C1633">
            <v>0</v>
          </cell>
          <cell r="D1633">
            <v>0</v>
          </cell>
        </row>
        <row r="1634">
          <cell r="A1634" t="str">
            <v>51081</v>
          </cell>
          <cell r="B1634" t="str">
            <v>SUPV &amp; ENG - BB1 FGD</v>
          </cell>
          <cell r="C1634">
            <v>0</v>
          </cell>
          <cell r="D1634">
            <v>0</v>
          </cell>
        </row>
        <row r="1635">
          <cell r="A1635" t="str">
            <v>51082</v>
          </cell>
          <cell r="B1635" t="str">
            <v>SUPV &amp; ENG - BB2 FGD.</v>
          </cell>
          <cell r="C1635">
            <v>0</v>
          </cell>
          <cell r="D1635">
            <v>0</v>
          </cell>
        </row>
        <row r="1636">
          <cell r="A1636" t="str">
            <v>51083</v>
          </cell>
          <cell r="B1636" t="str">
            <v>SUPV&amp;ENG-BB3 FGD</v>
          </cell>
          <cell r="C1636">
            <v>0</v>
          </cell>
          <cell r="D1636">
            <v>0</v>
          </cell>
        </row>
        <row r="1637">
          <cell r="A1637" t="str">
            <v>51084</v>
          </cell>
          <cell r="B1637" t="str">
            <v>SUPV &amp; ENG - BB4 FGD</v>
          </cell>
          <cell r="C1637">
            <v>0</v>
          </cell>
          <cell r="D1637">
            <v>0</v>
          </cell>
        </row>
        <row r="1638">
          <cell r="A1638" t="str">
            <v>51085</v>
          </cell>
          <cell r="B1638" t="str">
            <v>SUPV &amp; ENG - BB FGD COMMON.</v>
          </cell>
          <cell r="C1638">
            <v>68.86</v>
          </cell>
          <cell r="D1638">
            <v>1480.75</v>
          </cell>
        </row>
        <row r="1639">
          <cell r="A1639" t="str">
            <v>510</v>
          </cell>
          <cell r="B1639" t="str">
            <v>ACCOUNT TOTAL</v>
          </cell>
          <cell r="C1639">
            <v>39153.85</v>
          </cell>
          <cell r="D1639">
            <v>442423.72</v>
          </cell>
        </row>
        <row r="1640">
          <cell r="A1640" t="str">
            <v>51140</v>
          </cell>
          <cell r="B1640" t="str">
            <v>BB EAST/WEST CHANNEL DREDGING</v>
          </cell>
          <cell r="C1640">
            <v>0</v>
          </cell>
          <cell r="D1640">
            <v>0</v>
          </cell>
        </row>
        <row r="1641">
          <cell r="A1641" t="str">
            <v>51141</v>
          </cell>
          <cell r="B1641" t="str">
            <v>MAINT PROD STRUC BB-1</v>
          </cell>
          <cell r="C1641">
            <v>0</v>
          </cell>
          <cell r="D1641">
            <v>0</v>
          </cell>
        </row>
        <row r="1642">
          <cell r="A1642" t="str">
            <v>51142</v>
          </cell>
          <cell r="B1642" t="str">
            <v>MAINT PROD STRUC BB-2</v>
          </cell>
          <cell r="C1642">
            <v>0</v>
          </cell>
          <cell r="D1642">
            <v>0</v>
          </cell>
        </row>
        <row r="1643">
          <cell r="A1643" t="str">
            <v>51143</v>
          </cell>
          <cell r="B1643" t="str">
            <v>MAINT PROD STRUC BB-3</v>
          </cell>
          <cell r="C1643">
            <v>0</v>
          </cell>
          <cell r="D1643">
            <v>0</v>
          </cell>
        </row>
        <row r="1644">
          <cell r="A1644" t="str">
            <v>51144</v>
          </cell>
          <cell r="B1644" t="str">
            <v>MAINT PROD STRUC-BB4</v>
          </cell>
          <cell r="C1644">
            <v>0</v>
          </cell>
          <cell r="D1644">
            <v>0</v>
          </cell>
        </row>
        <row r="1645">
          <cell r="A1645" t="str">
            <v>51149</v>
          </cell>
          <cell r="B1645" t="str">
            <v>MAINT PROD STRUC-BB1-4</v>
          </cell>
          <cell r="C1645">
            <v>267699.19</v>
          </cell>
          <cell r="D1645">
            <v>2186886.08</v>
          </cell>
        </row>
        <row r="1646">
          <cell r="A1646" t="str">
            <v>51150</v>
          </cell>
          <cell r="B1646" t="str">
            <v>MAINT PROD STRUC-GN1-6</v>
          </cell>
          <cell r="C1646">
            <v>0</v>
          </cell>
          <cell r="D1646">
            <v>0</v>
          </cell>
        </row>
        <row r="1647">
          <cell r="A1647" t="str">
            <v>51159</v>
          </cell>
          <cell r="B1647" t="str">
            <v>MAINT PROD STRUC-GN COAL</v>
          </cell>
          <cell r="C1647">
            <v>497.23</v>
          </cell>
          <cell r="D1647">
            <v>4388.59</v>
          </cell>
        </row>
        <row r="1648">
          <cell r="A1648" t="str">
            <v>51168</v>
          </cell>
          <cell r="B1648" t="str">
            <v>MAINT PROD STRUC-HP1-6</v>
          </cell>
          <cell r="C1648">
            <v>0</v>
          </cell>
          <cell r="D1648">
            <v>-2272.44</v>
          </cell>
        </row>
        <row r="1649">
          <cell r="A1649" t="str">
            <v>51169</v>
          </cell>
          <cell r="B1649" t="str">
            <v>MAINT PROD STRUC-UNITS 1-6 H.</v>
          </cell>
          <cell r="C1649">
            <v>0</v>
          </cell>
          <cell r="D1649">
            <v>0</v>
          </cell>
        </row>
        <row r="1650">
          <cell r="A1650" t="str">
            <v>51180</v>
          </cell>
          <cell r="B1650" t="str">
            <v>MAINT PROD STRUC- BB3 FGD SYS</v>
          </cell>
          <cell r="C1650">
            <v>0</v>
          </cell>
          <cell r="D1650">
            <v>86.43</v>
          </cell>
        </row>
        <row r="1651">
          <cell r="A1651" t="str">
            <v>51181</v>
          </cell>
          <cell r="B1651" t="str">
            <v>MAINT PROD STRUC - BB1 FGD.</v>
          </cell>
          <cell r="C1651">
            <v>0</v>
          </cell>
          <cell r="D1651">
            <v>0</v>
          </cell>
        </row>
        <row r="1652">
          <cell r="A1652" t="str">
            <v>51182</v>
          </cell>
          <cell r="B1652" t="str">
            <v>MAINT PROD STRUC - BB2 FGD.</v>
          </cell>
          <cell r="C1652">
            <v>0</v>
          </cell>
          <cell r="D1652">
            <v>0</v>
          </cell>
        </row>
        <row r="1653">
          <cell r="A1653" t="str">
            <v>51183</v>
          </cell>
          <cell r="B1653" t="str">
            <v>MAINT PROD STRUC-BB3 FGD</v>
          </cell>
          <cell r="C1653">
            <v>0</v>
          </cell>
          <cell r="D1653">
            <v>0</v>
          </cell>
        </row>
        <row r="1654">
          <cell r="A1654" t="str">
            <v>51184</v>
          </cell>
          <cell r="B1654" t="str">
            <v>MAINT PROD STRUC-BB4 FGD</v>
          </cell>
          <cell r="C1654">
            <v>0</v>
          </cell>
          <cell r="D1654">
            <v>21174.69</v>
          </cell>
        </row>
        <row r="1655">
          <cell r="A1655" t="str">
            <v>51185</v>
          </cell>
          <cell r="B1655" t="str">
            <v>MAINT PROD STRUC - BB FGD COM</v>
          </cell>
          <cell r="C1655">
            <v>-354155.67</v>
          </cell>
          <cell r="D1655">
            <v>766724.1</v>
          </cell>
        </row>
        <row r="1656">
          <cell r="A1656" t="str">
            <v>51188</v>
          </cell>
          <cell r="B1656" t="str">
            <v>BUILDING SERVICE-CARPET CLEAN</v>
          </cell>
          <cell r="C1656">
            <v>0</v>
          </cell>
          <cell r="D1656">
            <v>0</v>
          </cell>
        </row>
        <row r="1657">
          <cell r="A1657" t="str">
            <v>51189</v>
          </cell>
          <cell r="B1657" t="str">
            <v>BUILDING SERVICE-GENERAL CLEA</v>
          </cell>
          <cell r="C1657">
            <v>0</v>
          </cell>
          <cell r="D1657">
            <v>0</v>
          </cell>
        </row>
        <row r="1658">
          <cell r="A1658" t="str">
            <v>51190</v>
          </cell>
          <cell r="B1658" t="str">
            <v>BUILDING SERVICE-ELECTRICAL</v>
          </cell>
          <cell r="C1658">
            <v>0</v>
          </cell>
          <cell r="D1658">
            <v>0</v>
          </cell>
        </row>
        <row r="1659">
          <cell r="A1659" t="str">
            <v>51191</v>
          </cell>
          <cell r="B1659" t="str">
            <v>BUILDING SERVICE-EXTERIOR</v>
          </cell>
          <cell r="C1659">
            <v>0</v>
          </cell>
          <cell r="D1659">
            <v>0</v>
          </cell>
        </row>
        <row r="1660">
          <cell r="A1660" t="str">
            <v>51192</v>
          </cell>
          <cell r="B1660" t="str">
            <v>BUILDING SERVICE-HVAC</v>
          </cell>
          <cell r="C1660">
            <v>0</v>
          </cell>
          <cell r="D1660">
            <v>0</v>
          </cell>
        </row>
        <row r="1661">
          <cell r="A1661" t="str">
            <v>51193</v>
          </cell>
          <cell r="B1661" t="str">
            <v>BUILDING SERVICE-MISC STRUCTU</v>
          </cell>
          <cell r="C1661">
            <v>0</v>
          </cell>
          <cell r="D1661">
            <v>0</v>
          </cell>
        </row>
        <row r="1662">
          <cell r="A1662" t="str">
            <v>51194</v>
          </cell>
          <cell r="B1662" t="str">
            <v>BUILDING SERVICE-PAINTING</v>
          </cell>
          <cell r="C1662">
            <v>0</v>
          </cell>
          <cell r="D1662">
            <v>0</v>
          </cell>
        </row>
        <row r="1663">
          <cell r="A1663" t="str">
            <v>51195</v>
          </cell>
          <cell r="B1663" t="str">
            <v>BUILDING SERVICE-PEST CONTROL</v>
          </cell>
          <cell r="C1663">
            <v>0</v>
          </cell>
          <cell r="D1663">
            <v>0</v>
          </cell>
        </row>
        <row r="1664">
          <cell r="A1664" t="str">
            <v>51196</v>
          </cell>
          <cell r="B1664" t="str">
            <v>BUILDING SERVICE-PLUMBING</v>
          </cell>
          <cell r="C1664">
            <v>0</v>
          </cell>
          <cell r="D1664">
            <v>0</v>
          </cell>
        </row>
        <row r="1665">
          <cell r="A1665" t="str">
            <v>51197</v>
          </cell>
          <cell r="B1665" t="str">
            <v>BUILDING SERVICE-SECURITY</v>
          </cell>
          <cell r="C1665">
            <v>0</v>
          </cell>
          <cell r="D1665">
            <v>0</v>
          </cell>
        </row>
        <row r="1666">
          <cell r="A1666" t="str">
            <v>51198</v>
          </cell>
          <cell r="B1666" t="str">
            <v>BUILDING SERVICE-TRASH</v>
          </cell>
          <cell r="C1666">
            <v>0</v>
          </cell>
          <cell r="D1666">
            <v>0</v>
          </cell>
        </row>
        <row r="1667">
          <cell r="A1667" t="str">
            <v>51199</v>
          </cell>
          <cell r="B1667" t="str">
            <v>BUILDING SERVICE-WATER</v>
          </cell>
          <cell r="C1667">
            <v>0</v>
          </cell>
          <cell r="D1667">
            <v>0</v>
          </cell>
        </row>
        <row r="1668">
          <cell r="A1668" t="str">
            <v>511</v>
          </cell>
          <cell r="B1668" t="str">
            <v>ACCOUNT TOTAL</v>
          </cell>
          <cell r="C1668">
            <v>-85959.25</v>
          </cell>
          <cell r="D1668">
            <v>2976987.45</v>
          </cell>
        </row>
        <row r="1669">
          <cell r="A1669" t="str">
            <v>51241</v>
          </cell>
          <cell r="B1669" t="str">
            <v>STEAM MAINT BOILER-BB1</v>
          </cell>
          <cell r="C1669">
            <v>1584051.07</v>
          </cell>
          <cell r="D1669">
            <v>4401772.62</v>
          </cell>
        </row>
        <row r="1670">
          <cell r="A1670" t="str">
            <v>51242</v>
          </cell>
          <cell r="B1670" t="str">
            <v>STEAM MAINT BOILER-BB2</v>
          </cell>
          <cell r="C1670">
            <v>375081.74</v>
          </cell>
          <cell r="D1670">
            <v>4645287.8099999996</v>
          </cell>
        </row>
        <row r="1671">
          <cell r="A1671" t="str">
            <v>51243</v>
          </cell>
          <cell r="B1671" t="str">
            <v>STEAM MAINT BOILER-BB3</v>
          </cell>
          <cell r="C1671">
            <v>322807.57</v>
          </cell>
          <cell r="D1671">
            <v>3673575.82</v>
          </cell>
        </row>
        <row r="1672">
          <cell r="A1672" t="str">
            <v>51244</v>
          </cell>
          <cell r="B1672" t="str">
            <v>STEAM MAINT BOILER-BB4</v>
          </cell>
          <cell r="C1672">
            <v>221614.47</v>
          </cell>
          <cell r="D1672">
            <v>4395221.6399999997</v>
          </cell>
        </row>
        <row r="1673">
          <cell r="A1673" t="str">
            <v>51247</v>
          </cell>
          <cell r="B1673" t="str">
            <v>O&amp;M EPA CONSENT DECREE FOR RE</v>
          </cell>
          <cell r="C1673">
            <v>67539.8</v>
          </cell>
          <cell r="D1673">
            <v>365034.22</v>
          </cell>
        </row>
        <row r="1674">
          <cell r="A1674" t="str">
            <v>51248</v>
          </cell>
          <cell r="B1674" t="str">
            <v>O&amp;M - EPA CONSENT DECREE - EA</v>
          </cell>
          <cell r="C1674">
            <v>0</v>
          </cell>
          <cell r="D1674">
            <v>3466.8</v>
          </cell>
        </row>
        <row r="1675">
          <cell r="A1675" t="str">
            <v>51249</v>
          </cell>
          <cell r="B1675" t="str">
            <v>STEAM MAINT BOILER-BB COMMON</v>
          </cell>
          <cell r="C1675">
            <v>659066.85</v>
          </cell>
          <cell r="D1675">
            <v>10386069.359999999</v>
          </cell>
        </row>
        <row r="1676">
          <cell r="A1676" t="str">
            <v>51250</v>
          </cell>
          <cell r="B1676" t="str">
            <v>STEAM MAINT BOILER-GN1-6</v>
          </cell>
          <cell r="C1676">
            <v>0</v>
          </cell>
          <cell r="D1676">
            <v>1356.46</v>
          </cell>
        </row>
        <row r="1677">
          <cell r="A1677" t="str">
            <v>51251</v>
          </cell>
          <cell r="B1677" t="str">
            <v>STEAM MAINT BOILER-GN1</v>
          </cell>
          <cell r="C1677">
            <v>0</v>
          </cell>
          <cell r="D1677">
            <v>0</v>
          </cell>
        </row>
        <row r="1678">
          <cell r="A1678" t="str">
            <v>51252</v>
          </cell>
          <cell r="B1678" t="str">
            <v>STEAM MAINT BOILER-GN2</v>
          </cell>
          <cell r="C1678">
            <v>0</v>
          </cell>
          <cell r="D1678">
            <v>1450.65</v>
          </cell>
        </row>
        <row r="1679">
          <cell r="A1679" t="str">
            <v>51253</v>
          </cell>
          <cell r="B1679" t="str">
            <v>STEAM MAINT BOILER-GN3</v>
          </cell>
          <cell r="C1679">
            <v>0</v>
          </cell>
          <cell r="D1679">
            <v>0</v>
          </cell>
        </row>
        <row r="1680">
          <cell r="A1680" t="str">
            <v>51254</v>
          </cell>
          <cell r="B1680" t="str">
            <v>STEAM MAINT BOILER-GN4</v>
          </cell>
          <cell r="C1680">
            <v>0</v>
          </cell>
          <cell r="D1680">
            <v>0</v>
          </cell>
        </row>
        <row r="1681">
          <cell r="A1681" t="str">
            <v>51255</v>
          </cell>
          <cell r="B1681" t="str">
            <v>STEAM MAINT BOILER-GN5</v>
          </cell>
          <cell r="C1681">
            <v>0</v>
          </cell>
          <cell r="D1681">
            <v>1405.7</v>
          </cell>
        </row>
        <row r="1682">
          <cell r="A1682" t="str">
            <v>51256</v>
          </cell>
          <cell r="B1682" t="str">
            <v>STEAM MAINT BOILER-GN6</v>
          </cell>
          <cell r="C1682">
            <v>0</v>
          </cell>
          <cell r="D1682">
            <v>-296.88</v>
          </cell>
        </row>
        <row r="1683">
          <cell r="A1683" t="str">
            <v>51257</v>
          </cell>
          <cell r="B1683" t="str">
            <v>STEAM MAINT BOILER-GN DUAL FI</v>
          </cell>
          <cell r="C1683">
            <v>0</v>
          </cell>
          <cell r="D1683">
            <v>13.86</v>
          </cell>
        </row>
        <row r="1684">
          <cell r="A1684" t="str">
            <v>51258</v>
          </cell>
          <cell r="B1684" t="str">
            <v>STEAM MAINT BOILER-GN1-4 COMM</v>
          </cell>
          <cell r="C1684">
            <v>0</v>
          </cell>
          <cell r="D1684">
            <v>0</v>
          </cell>
        </row>
        <row r="1685">
          <cell r="A1685" t="str">
            <v>51259</v>
          </cell>
          <cell r="B1685" t="str">
            <v>STEAM MAINT BOILER-GN COAL UN</v>
          </cell>
          <cell r="C1685">
            <v>444.36</v>
          </cell>
          <cell r="D1685">
            <v>-33647.47</v>
          </cell>
        </row>
        <row r="1686">
          <cell r="A1686" t="str">
            <v>51261</v>
          </cell>
          <cell r="B1686" t="str">
            <v>STEAM MAINT BOILER-HP1</v>
          </cell>
          <cell r="C1686">
            <v>0</v>
          </cell>
          <cell r="D1686">
            <v>0</v>
          </cell>
        </row>
        <row r="1687">
          <cell r="A1687" t="str">
            <v>51262</v>
          </cell>
          <cell r="B1687" t="str">
            <v>STEAM MAINT BOILER-HP2</v>
          </cell>
          <cell r="C1687">
            <v>0</v>
          </cell>
          <cell r="D1687">
            <v>-132.13</v>
          </cell>
        </row>
        <row r="1688">
          <cell r="A1688" t="str">
            <v>51263</v>
          </cell>
          <cell r="B1688" t="str">
            <v>STEAM MAINT BOILER-HP3</v>
          </cell>
          <cell r="C1688">
            <v>0</v>
          </cell>
          <cell r="D1688">
            <v>0</v>
          </cell>
        </row>
        <row r="1689">
          <cell r="A1689" t="str">
            <v>51264</v>
          </cell>
          <cell r="B1689" t="str">
            <v>STEAM MAINT BOILER-HP4</v>
          </cell>
          <cell r="C1689">
            <v>0</v>
          </cell>
          <cell r="D1689">
            <v>0</v>
          </cell>
        </row>
        <row r="1690">
          <cell r="A1690" t="str">
            <v>51265</v>
          </cell>
          <cell r="B1690" t="str">
            <v>STEAM MAINT BOILER-HP5</v>
          </cell>
          <cell r="C1690">
            <v>0</v>
          </cell>
          <cell r="D1690">
            <v>0</v>
          </cell>
        </row>
        <row r="1691">
          <cell r="A1691" t="str">
            <v>51266</v>
          </cell>
          <cell r="B1691" t="str">
            <v>STEAM MAINT BOILER-HP6</v>
          </cell>
          <cell r="C1691">
            <v>0</v>
          </cell>
          <cell r="D1691">
            <v>0</v>
          </cell>
        </row>
        <row r="1692">
          <cell r="A1692" t="str">
            <v>51268</v>
          </cell>
          <cell r="B1692" t="str">
            <v>STEAM MAINT BOILER-HP COMMON</v>
          </cell>
          <cell r="C1692">
            <v>0</v>
          </cell>
          <cell r="D1692">
            <v>434.06</v>
          </cell>
        </row>
        <row r="1693">
          <cell r="A1693" t="str">
            <v>51269</v>
          </cell>
          <cell r="B1693" t="str">
            <v>STEAM MAINT- H. P. STANDBY</v>
          </cell>
          <cell r="C1693">
            <v>0</v>
          </cell>
          <cell r="D1693">
            <v>0</v>
          </cell>
        </row>
        <row r="1694">
          <cell r="A1694" t="str">
            <v>51270</v>
          </cell>
          <cell r="B1694" t="str">
            <v>BIG BEND STATION TRANSLOADER</v>
          </cell>
          <cell r="C1694">
            <v>1825.85</v>
          </cell>
          <cell r="D1694">
            <v>71494.66</v>
          </cell>
        </row>
        <row r="1695">
          <cell r="A1695" t="str">
            <v>51280</v>
          </cell>
          <cell r="B1695" t="str">
            <v>STEAM MAINT BOILER - BB3 FGD</v>
          </cell>
          <cell r="C1695">
            <v>0</v>
          </cell>
          <cell r="D1695">
            <v>0</v>
          </cell>
        </row>
        <row r="1696">
          <cell r="A1696" t="str">
            <v>51281</v>
          </cell>
          <cell r="B1696" t="str">
            <v>STEAM MAINT BOILER - BB1 FGD.</v>
          </cell>
          <cell r="C1696">
            <v>0</v>
          </cell>
          <cell r="D1696">
            <v>0</v>
          </cell>
        </row>
        <row r="1697">
          <cell r="A1697" t="str">
            <v>51282</v>
          </cell>
          <cell r="B1697" t="str">
            <v>STEAM MAINT BOILER - BB2 FGD.</v>
          </cell>
          <cell r="C1697">
            <v>-49803.92</v>
          </cell>
          <cell r="D1697">
            <v>1125723.25</v>
          </cell>
        </row>
        <row r="1698">
          <cell r="A1698" t="str">
            <v>51283</v>
          </cell>
          <cell r="B1698" t="str">
            <v>STEAM MAINT BOILER-BB3 FGD</v>
          </cell>
          <cell r="C1698">
            <v>0</v>
          </cell>
          <cell r="D1698">
            <v>0</v>
          </cell>
        </row>
        <row r="1699">
          <cell r="A1699" t="str">
            <v>51284</v>
          </cell>
          <cell r="B1699" t="str">
            <v>STEAM MAINT BOILER-BB4 FGD</v>
          </cell>
          <cell r="C1699">
            <v>43436.5</v>
          </cell>
          <cell r="D1699">
            <v>1295132.8799999999</v>
          </cell>
        </row>
        <row r="1700">
          <cell r="A1700" t="str">
            <v>51285</v>
          </cell>
          <cell r="B1700" t="str">
            <v>STEAM MAINT BOILER - BB FGD C</v>
          </cell>
          <cell r="C1700">
            <v>-584985.93000000005</v>
          </cell>
          <cell r="D1700">
            <v>3005499.54</v>
          </cell>
        </row>
        <row r="1701">
          <cell r="A1701" t="str">
            <v>51286</v>
          </cell>
          <cell r="B1701" t="str">
            <v>STEAM MAINT BOILER BB1&amp;2 FLUE</v>
          </cell>
          <cell r="C1701">
            <v>0</v>
          </cell>
          <cell r="D1701">
            <v>0</v>
          </cell>
        </row>
        <row r="1702">
          <cell r="A1702" t="str">
            <v>51287</v>
          </cell>
          <cell r="B1702" t="str">
            <v>STEAM MAINT BOILER BB1P2 FLUE</v>
          </cell>
          <cell r="C1702">
            <v>0</v>
          </cell>
          <cell r="D1702">
            <v>0</v>
          </cell>
        </row>
        <row r="1703">
          <cell r="A1703" t="str">
            <v>51288</v>
          </cell>
          <cell r="B1703" t="str">
            <v>BIG BEND NOX REDUCTION</v>
          </cell>
          <cell r="C1703">
            <v>35195.9</v>
          </cell>
          <cell r="D1703">
            <v>398580.79</v>
          </cell>
        </row>
        <row r="1704">
          <cell r="A1704" t="str">
            <v>51291</v>
          </cell>
          <cell r="B1704" t="str">
            <v>NOX REDUCTIONS:  BIG BEND UNI</v>
          </cell>
          <cell r="C1704">
            <v>0</v>
          </cell>
          <cell r="D1704">
            <v>7853.78</v>
          </cell>
        </row>
        <row r="1705">
          <cell r="A1705" t="str">
            <v>51292</v>
          </cell>
          <cell r="B1705" t="str">
            <v>NOX REDUCTIONS:  BIG BEND UNI</v>
          </cell>
          <cell r="C1705">
            <v>892.73</v>
          </cell>
          <cell r="D1705">
            <v>39407.980000000003</v>
          </cell>
        </row>
        <row r="1706">
          <cell r="A1706" t="str">
            <v>51293</v>
          </cell>
          <cell r="B1706" t="str">
            <v>NOX REDUCTIONS:  BIG BEND UNI</v>
          </cell>
          <cell r="C1706">
            <v>0</v>
          </cell>
          <cell r="D1706">
            <v>42088.22</v>
          </cell>
        </row>
        <row r="1707">
          <cell r="A1707" t="str">
            <v>51294</v>
          </cell>
          <cell r="B1707" t="str">
            <v>NOX REDUCTIONS:  BIG BEND UNI</v>
          </cell>
          <cell r="C1707">
            <v>158.32</v>
          </cell>
          <cell r="D1707">
            <v>158.32</v>
          </cell>
        </row>
        <row r="1708">
          <cell r="A1708" t="str">
            <v>512</v>
          </cell>
          <cell r="B1708" t="str">
            <v>ACCOUNT TOTAL</v>
          </cell>
          <cell r="C1708">
            <v>2677325.31</v>
          </cell>
          <cell r="D1708">
            <v>33826951.939999998</v>
          </cell>
        </row>
        <row r="1709">
          <cell r="A1709" t="str">
            <v>51341</v>
          </cell>
          <cell r="B1709" t="str">
            <v>STEAM MAINT ELECT-BB1</v>
          </cell>
          <cell r="C1709">
            <v>237640.85</v>
          </cell>
          <cell r="D1709">
            <v>840443.53</v>
          </cell>
        </row>
        <row r="1710">
          <cell r="A1710" t="str">
            <v>51342</v>
          </cell>
          <cell r="B1710" t="str">
            <v>STEAM MAINT ELECT-BB2</v>
          </cell>
          <cell r="C1710">
            <v>290968.74</v>
          </cell>
          <cell r="D1710">
            <v>2492843.84</v>
          </cell>
        </row>
        <row r="1711">
          <cell r="A1711" t="str">
            <v>51343</v>
          </cell>
          <cell r="B1711" t="str">
            <v>STEAM MAINT ELECT-BB3</v>
          </cell>
          <cell r="C1711">
            <v>103234.8</v>
          </cell>
          <cell r="D1711">
            <v>843751.42</v>
          </cell>
        </row>
        <row r="1712">
          <cell r="A1712" t="str">
            <v>51344</v>
          </cell>
          <cell r="B1712" t="str">
            <v>STEAM MAINT ELECT-BB4</v>
          </cell>
          <cell r="C1712">
            <v>-781.36</v>
          </cell>
          <cell r="D1712">
            <v>688391.99</v>
          </cell>
        </row>
        <row r="1713">
          <cell r="A1713" t="str">
            <v>51349</v>
          </cell>
          <cell r="B1713" t="str">
            <v>STEAM MAINT ELECT-BB COMMON</v>
          </cell>
          <cell r="C1713">
            <v>117335.66</v>
          </cell>
          <cell r="D1713">
            <v>2297800.7999999998</v>
          </cell>
        </row>
        <row r="1714">
          <cell r="A1714" t="str">
            <v>51350</v>
          </cell>
          <cell r="B1714" t="str">
            <v>STEAM MAINT ELECT-GN1-6</v>
          </cell>
          <cell r="C1714">
            <v>0</v>
          </cell>
          <cell r="D1714">
            <v>0</v>
          </cell>
        </row>
        <row r="1715">
          <cell r="A1715" t="str">
            <v>51351</v>
          </cell>
          <cell r="B1715" t="str">
            <v>STEAM MAINT ELECT-GN1</v>
          </cell>
          <cell r="C1715">
            <v>0</v>
          </cell>
          <cell r="D1715">
            <v>0</v>
          </cell>
        </row>
        <row r="1716">
          <cell r="A1716" t="str">
            <v>51352</v>
          </cell>
          <cell r="B1716" t="str">
            <v>STEAM MAINT ELECT-GN2</v>
          </cell>
          <cell r="C1716">
            <v>0</v>
          </cell>
          <cell r="D1716">
            <v>0</v>
          </cell>
        </row>
        <row r="1717">
          <cell r="A1717" t="str">
            <v>51353</v>
          </cell>
          <cell r="B1717" t="str">
            <v>STEAM MAINT ELECT-GN3</v>
          </cell>
          <cell r="C1717">
            <v>0</v>
          </cell>
          <cell r="D1717">
            <v>124.1</v>
          </cell>
        </row>
        <row r="1718">
          <cell r="A1718" t="str">
            <v>51354</v>
          </cell>
          <cell r="B1718" t="str">
            <v>STEAM MAINT ELECT-GN4</v>
          </cell>
          <cell r="C1718">
            <v>0</v>
          </cell>
          <cell r="D1718">
            <v>0</v>
          </cell>
        </row>
        <row r="1719">
          <cell r="A1719" t="str">
            <v>51355</v>
          </cell>
          <cell r="B1719" t="str">
            <v>STEAM MAINT ELECT-GN5</v>
          </cell>
          <cell r="C1719">
            <v>0</v>
          </cell>
          <cell r="D1719">
            <v>-698.1</v>
          </cell>
        </row>
        <row r="1720">
          <cell r="A1720" t="str">
            <v>51356</v>
          </cell>
          <cell r="B1720" t="str">
            <v>STEAM MAINT ELECT-GN6</v>
          </cell>
          <cell r="C1720">
            <v>0</v>
          </cell>
          <cell r="D1720">
            <v>0</v>
          </cell>
        </row>
        <row r="1721">
          <cell r="A1721" t="str">
            <v>51359</v>
          </cell>
          <cell r="B1721" t="str">
            <v>STEAM MAINT ELECT-GN COAL</v>
          </cell>
          <cell r="C1721">
            <v>0</v>
          </cell>
          <cell r="D1721">
            <v>1766.52</v>
          </cell>
        </row>
        <row r="1722">
          <cell r="A1722" t="str">
            <v>51361</v>
          </cell>
          <cell r="B1722" t="str">
            <v>STEAM MAINT ELECT-HP1</v>
          </cell>
          <cell r="C1722">
            <v>0</v>
          </cell>
          <cell r="D1722">
            <v>0</v>
          </cell>
        </row>
        <row r="1723">
          <cell r="A1723" t="str">
            <v>51362</v>
          </cell>
          <cell r="B1723" t="str">
            <v>STEAM MAINT ELECT-HP2</v>
          </cell>
          <cell r="C1723">
            <v>0</v>
          </cell>
          <cell r="D1723">
            <v>0</v>
          </cell>
        </row>
        <row r="1724">
          <cell r="A1724" t="str">
            <v>51363</v>
          </cell>
          <cell r="B1724" t="str">
            <v>STEAM MAINT ELECT-HP3</v>
          </cell>
          <cell r="C1724">
            <v>0</v>
          </cell>
          <cell r="D1724">
            <v>0</v>
          </cell>
        </row>
        <row r="1725">
          <cell r="A1725" t="str">
            <v>51364</v>
          </cell>
          <cell r="B1725" t="str">
            <v>STEAM MAINT ELECT-HP4</v>
          </cell>
          <cell r="C1725">
            <v>0</v>
          </cell>
          <cell r="D1725">
            <v>0</v>
          </cell>
        </row>
        <row r="1726">
          <cell r="A1726" t="str">
            <v>51365</v>
          </cell>
          <cell r="B1726" t="str">
            <v>STEAM MAINT ELECT-HP5</v>
          </cell>
          <cell r="C1726">
            <v>0</v>
          </cell>
          <cell r="D1726">
            <v>0</v>
          </cell>
        </row>
        <row r="1727">
          <cell r="A1727" t="str">
            <v>51366</v>
          </cell>
          <cell r="B1727" t="str">
            <v>STEAM MAINT ELECT - HP6</v>
          </cell>
          <cell r="C1727">
            <v>0</v>
          </cell>
          <cell r="D1727">
            <v>0</v>
          </cell>
        </row>
        <row r="1728">
          <cell r="A1728" t="str">
            <v>51368</v>
          </cell>
          <cell r="B1728" t="str">
            <v>STEAM MAINT ELECT-HP1-6</v>
          </cell>
          <cell r="C1728">
            <v>0</v>
          </cell>
          <cell r="D1728">
            <v>0</v>
          </cell>
        </row>
        <row r="1729">
          <cell r="A1729" t="str">
            <v>51369</v>
          </cell>
          <cell r="B1729" t="str">
            <v>STM MA-ELE-GEN'L UNITS 1-6 H.</v>
          </cell>
          <cell r="C1729">
            <v>0</v>
          </cell>
          <cell r="D1729">
            <v>0</v>
          </cell>
        </row>
        <row r="1730">
          <cell r="A1730" t="str">
            <v>51381</v>
          </cell>
          <cell r="B1730" t="str">
            <v>STEAM MAINT ELECT - BB1 FGD.</v>
          </cell>
          <cell r="C1730">
            <v>0</v>
          </cell>
          <cell r="D1730">
            <v>0</v>
          </cell>
        </row>
        <row r="1731">
          <cell r="A1731" t="str">
            <v>51382</v>
          </cell>
          <cell r="B1731" t="str">
            <v>STEAM MAINT ELECT - BB2 FGD.</v>
          </cell>
          <cell r="C1731">
            <v>0</v>
          </cell>
          <cell r="D1731">
            <v>0</v>
          </cell>
        </row>
        <row r="1732">
          <cell r="A1732" t="str">
            <v>51383</v>
          </cell>
          <cell r="B1732" t="str">
            <v>STEAM MAINT ELECT-BB3 FGD</v>
          </cell>
          <cell r="C1732">
            <v>0</v>
          </cell>
          <cell r="D1732">
            <v>0</v>
          </cell>
        </row>
        <row r="1733">
          <cell r="A1733" t="str">
            <v>51384</v>
          </cell>
          <cell r="B1733" t="str">
            <v>STEAM MAINT ELECT-BB4 FGD SWI</v>
          </cell>
          <cell r="C1733">
            <v>0</v>
          </cell>
          <cell r="D1733">
            <v>33.58</v>
          </cell>
        </row>
        <row r="1734">
          <cell r="A1734" t="str">
            <v>51385</v>
          </cell>
          <cell r="B1734" t="str">
            <v>STEAM MAINT ELECT - BB FGD CO</v>
          </cell>
          <cell r="C1734">
            <v>0</v>
          </cell>
          <cell r="D1734">
            <v>0</v>
          </cell>
        </row>
        <row r="1735">
          <cell r="A1735" t="str">
            <v>51391</v>
          </cell>
          <cell r="B1735" t="str">
            <v>INTAKE STRUCTURE UNITS 1&amp;2</v>
          </cell>
          <cell r="C1735">
            <v>0</v>
          </cell>
          <cell r="D1735">
            <v>0</v>
          </cell>
        </row>
        <row r="1736">
          <cell r="A1736" t="str">
            <v>51393</v>
          </cell>
          <cell r="B1736" t="str">
            <v>INTAKE STRUCTURE UNITS 3&amp;4</v>
          </cell>
          <cell r="C1736">
            <v>0</v>
          </cell>
          <cell r="D1736">
            <v>0</v>
          </cell>
        </row>
        <row r="1737">
          <cell r="A1737" t="str">
            <v>51395</v>
          </cell>
          <cell r="B1737" t="str">
            <v>INTAKE STRUCTURE COMMON</v>
          </cell>
          <cell r="C1737">
            <v>6723.52</v>
          </cell>
          <cell r="D1737">
            <v>54234.01</v>
          </cell>
        </row>
        <row r="1738">
          <cell r="A1738" t="str">
            <v>513</v>
          </cell>
          <cell r="B1738" t="str">
            <v>ACCOUNT TOTAL</v>
          </cell>
          <cell r="C1738">
            <v>755122.21</v>
          </cell>
          <cell r="D1738">
            <v>7218691.6900000004</v>
          </cell>
        </row>
        <row r="1739">
          <cell r="A1739" t="str">
            <v>51444</v>
          </cell>
          <cell r="B1739" t="str">
            <v>STEAM MAINT MISC-BB4</v>
          </cell>
          <cell r="C1739">
            <v>0</v>
          </cell>
          <cell r="D1739">
            <v>248.95</v>
          </cell>
        </row>
        <row r="1740">
          <cell r="A1740" t="str">
            <v>51449</v>
          </cell>
          <cell r="B1740" t="str">
            <v>STEAM MAINT MISC-BB1-4</v>
          </cell>
          <cell r="C1740">
            <v>92518.37</v>
          </cell>
          <cell r="D1740">
            <v>1607568.76</v>
          </cell>
        </row>
        <row r="1741">
          <cell r="A1741" t="str">
            <v>51450</v>
          </cell>
          <cell r="B1741" t="str">
            <v>STEAM MAINT MISC-GN1-6</v>
          </cell>
          <cell r="C1741">
            <v>0</v>
          </cell>
          <cell r="D1741">
            <v>0</v>
          </cell>
        </row>
        <row r="1742">
          <cell r="A1742" t="str">
            <v>51459</v>
          </cell>
          <cell r="B1742" t="str">
            <v>STEAM MAINT MISC-GN COAL</v>
          </cell>
          <cell r="C1742">
            <v>0</v>
          </cell>
          <cell r="D1742">
            <v>893.94</v>
          </cell>
        </row>
        <row r="1743">
          <cell r="A1743" t="str">
            <v>51468</v>
          </cell>
          <cell r="B1743" t="str">
            <v>STEAM MAINT MISC-HP1-6</v>
          </cell>
          <cell r="C1743">
            <v>0</v>
          </cell>
          <cell r="D1743">
            <v>197.98</v>
          </cell>
        </row>
        <row r="1744">
          <cell r="A1744" t="str">
            <v>51469</v>
          </cell>
          <cell r="B1744" t="str">
            <v>HP TEMP ACCT</v>
          </cell>
          <cell r="C1744">
            <v>0</v>
          </cell>
          <cell r="D1744">
            <v>0</v>
          </cell>
        </row>
        <row r="1745">
          <cell r="A1745" t="str">
            <v>51480</v>
          </cell>
          <cell r="B1745" t="str">
            <v>STEAM MAINT MISC - BB3 FGD</v>
          </cell>
          <cell r="C1745">
            <v>0</v>
          </cell>
          <cell r="D1745">
            <v>0</v>
          </cell>
        </row>
        <row r="1746">
          <cell r="A1746" t="str">
            <v>51481</v>
          </cell>
          <cell r="B1746" t="str">
            <v>STEAM MAINT MISC - BB1 FGD.</v>
          </cell>
          <cell r="C1746">
            <v>0</v>
          </cell>
          <cell r="D1746">
            <v>0</v>
          </cell>
        </row>
        <row r="1747">
          <cell r="A1747" t="str">
            <v>51482</v>
          </cell>
          <cell r="B1747" t="str">
            <v>STEAM MAINT MISC - BB2 FGD.</v>
          </cell>
          <cell r="C1747">
            <v>0</v>
          </cell>
          <cell r="D1747">
            <v>0</v>
          </cell>
        </row>
        <row r="1748">
          <cell r="A1748" t="str">
            <v>51483</v>
          </cell>
          <cell r="B1748" t="str">
            <v>STEAM MAINT MISC-BB3 FGD</v>
          </cell>
          <cell r="C1748">
            <v>0</v>
          </cell>
          <cell r="D1748">
            <v>0</v>
          </cell>
        </row>
        <row r="1749">
          <cell r="A1749" t="str">
            <v>51484</v>
          </cell>
          <cell r="B1749" t="str">
            <v>STEAM MAINT MISC-BB4 FGD</v>
          </cell>
          <cell r="C1749">
            <v>0</v>
          </cell>
          <cell r="D1749">
            <v>0</v>
          </cell>
        </row>
        <row r="1750">
          <cell r="A1750" t="str">
            <v>51485</v>
          </cell>
          <cell r="B1750" t="str">
            <v>STEAM MAINT MISC. - BB2 FGD C</v>
          </cell>
          <cell r="C1750">
            <v>0</v>
          </cell>
          <cell r="D1750">
            <v>0</v>
          </cell>
        </row>
        <row r="1751">
          <cell r="A1751" t="str">
            <v>514</v>
          </cell>
          <cell r="B1751" t="str">
            <v>ACCOUNT TOTAL</v>
          </cell>
          <cell r="C1751">
            <v>92518.37</v>
          </cell>
          <cell r="D1751">
            <v>1608909.63</v>
          </cell>
        </row>
        <row r="1752">
          <cell r="A1752" t="str">
            <v>54628</v>
          </cell>
          <cell r="B1752" t="str">
            <v>SUPV &amp; ENG-COMB TURBINE PH</v>
          </cell>
          <cell r="C1752">
            <v>4764.93</v>
          </cell>
          <cell r="D1752">
            <v>47836.67</v>
          </cell>
        </row>
        <row r="1753">
          <cell r="A1753" t="str">
            <v>54638</v>
          </cell>
          <cell r="B1753" t="str">
            <v>SUPV &amp; ENG-CT PARK STREET</v>
          </cell>
          <cell r="C1753">
            <v>0</v>
          </cell>
          <cell r="D1753">
            <v>0</v>
          </cell>
        </row>
        <row r="1754">
          <cell r="A1754" t="str">
            <v>54648</v>
          </cell>
          <cell r="B1754" t="str">
            <v>SUPV &amp; ENG-COMB TURBINE BB</v>
          </cell>
          <cell r="C1754">
            <v>0</v>
          </cell>
          <cell r="D1754">
            <v>0</v>
          </cell>
        </row>
        <row r="1755">
          <cell r="A1755" t="str">
            <v>54650</v>
          </cell>
          <cell r="B1755" t="str">
            <v>SUPERVISOR &amp; ENGINEER - BAYSI</v>
          </cell>
          <cell r="C1755">
            <v>187868.94</v>
          </cell>
          <cell r="D1755">
            <v>2321873.89</v>
          </cell>
        </row>
        <row r="1756">
          <cell r="A1756" t="str">
            <v>54658</v>
          </cell>
          <cell r="B1756" t="str">
            <v>SUPV &amp; ENG-COMB TURBINE GN1</v>
          </cell>
          <cell r="C1756">
            <v>0</v>
          </cell>
          <cell r="D1756">
            <v>0</v>
          </cell>
        </row>
        <row r="1757">
          <cell r="A1757" t="str">
            <v>54670</v>
          </cell>
          <cell r="B1757" t="str">
            <v>SUPV &amp; ENGR - POLK</v>
          </cell>
          <cell r="C1757">
            <v>129357.46</v>
          </cell>
          <cell r="D1757">
            <v>1452705.48</v>
          </cell>
        </row>
        <row r="1758">
          <cell r="A1758" t="str">
            <v>54678</v>
          </cell>
          <cell r="B1758" t="str">
            <v>"PARTNERSHIP PROJECT 1 "</v>
          </cell>
          <cell r="C1758">
            <v>0</v>
          </cell>
          <cell r="D1758">
            <v>2860.31</v>
          </cell>
        </row>
        <row r="1759">
          <cell r="A1759" t="str">
            <v>546</v>
          </cell>
          <cell r="B1759" t="str">
            <v>ACCOUNT TOTAL</v>
          </cell>
          <cell r="C1759">
            <v>321991.33</v>
          </cell>
          <cell r="D1759">
            <v>3825276.35</v>
          </cell>
        </row>
        <row r="1760">
          <cell r="A1760" t="str">
            <v>54701</v>
          </cell>
          <cell r="B1760" t="str">
            <v>RECOVEREABLE FUEL-WHLSE</v>
          </cell>
          <cell r="C1760">
            <v>1072390.2</v>
          </cell>
          <cell r="D1760">
            <v>20103956.920000002</v>
          </cell>
        </row>
        <row r="1761">
          <cell r="A1761" t="str">
            <v>54702</v>
          </cell>
          <cell r="B1761" t="str">
            <v>RECOVERABLE FUEL-WHLSE</v>
          </cell>
          <cell r="C1761">
            <v>-1072390.2</v>
          </cell>
          <cell r="D1761">
            <v>-20103956.920000002</v>
          </cell>
        </row>
        <row r="1762">
          <cell r="A1762" t="str">
            <v>54703</v>
          </cell>
          <cell r="B1762" t="str">
            <v>NONRECOVERABLE FUEL-WHLSE</v>
          </cell>
          <cell r="C1762">
            <v>5897.57</v>
          </cell>
          <cell r="D1762">
            <v>81036.039999999994</v>
          </cell>
        </row>
        <row r="1763">
          <cell r="A1763" t="str">
            <v>54704</v>
          </cell>
          <cell r="B1763" t="str">
            <v>NONRECOVERABLE FUEL-WHLSE</v>
          </cell>
          <cell r="C1763">
            <v>-5897.57</v>
          </cell>
          <cell r="D1763">
            <v>-81036.039999999994</v>
          </cell>
        </row>
        <row r="1764">
          <cell r="A1764" t="str">
            <v>54708</v>
          </cell>
          <cell r="B1764" t="str">
            <v>NON RECOV FUEL - BB #2 OIL</v>
          </cell>
          <cell r="C1764">
            <v>13948.14</v>
          </cell>
          <cell r="D1764">
            <v>41552.57</v>
          </cell>
        </row>
        <row r="1765">
          <cell r="A1765" t="str">
            <v>54718</v>
          </cell>
          <cell r="B1765" t="str">
            <v>NON RECOV FUEL - GN #2 OIL</v>
          </cell>
          <cell r="C1765">
            <v>0</v>
          </cell>
          <cell r="D1765">
            <v>1366.94</v>
          </cell>
        </row>
        <row r="1766">
          <cell r="A1766" t="str">
            <v>54721</v>
          </cell>
          <cell r="B1766" t="str">
            <v>NON RECOV FUEL-POLK #1 COAL</v>
          </cell>
          <cell r="C1766">
            <v>83978.33</v>
          </cell>
          <cell r="D1766">
            <v>988097.69</v>
          </cell>
        </row>
        <row r="1767">
          <cell r="A1767" t="str">
            <v>54725</v>
          </cell>
          <cell r="B1767" t="str">
            <v>NON RECOV FUEL-POLK #2 OIL</v>
          </cell>
          <cell r="C1767">
            <v>3071.06</v>
          </cell>
          <cell r="D1767">
            <v>137985.13</v>
          </cell>
        </row>
        <row r="1768">
          <cell r="A1768" t="str">
            <v>54728</v>
          </cell>
          <cell r="B1768" t="str">
            <v>NON RECOV FUEL - PS - OIL#6</v>
          </cell>
          <cell r="C1768">
            <v>0</v>
          </cell>
          <cell r="D1768">
            <v>0</v>
          </cell>
        </row>
        <row r="1769">
          <cell r="A1769" t="str">
            <v>54731</v>
          </cell>
          <cell r="B1769" t="str">
            <v>NON RECOV FUEL - GASIFIER CAP</v>
          </cell>
          <cell r="C1769">
            <v>0</v>
          </cell>
          <cell r="D1769">
            <v>0</v>
          </cell>
        </row>
        <row r="1770">
          <cell r="A1770" t="str">
            <v>54732</v>
          </cell>
          <cell r="B1770" t="str">
            <v>NON RECOV RUEL - GASIFIER OTH</v>
          </cell>
          <cell r="C1770">
            <v>0</v>
          </cell>
          <cell r="D1770">
            <v>0</v>
          </cell>
        </row>
        <row r="1771">
          <cell r="A1771" t="str">
            <v>54738</v>
          </cell>
          <cell r="B1771" t="str">
            <v>NON RECOV FUEL - PH #6 OIL</v>
          </cell>
          <cell r="C1771">
            <v>8937.7999999999993</v>
          </cell>
          <cell r="D1771">
            <v>78629.960000000006</v>
          </cell>
        </row>
        <row r="1772">
          <cell r="A1772" t="str">
            <v>54748</v>
          </cell>
          <cell r="B1772" t="str">
            <v>RECOV FUEL - BB CT1-3</v>
          </cell>
          <cell r="C1772">
            <v>0</v>
          </cell>
          <cell r="D1772">
            <v>1488446.96</v>
          </cell>
        </row>
        <row r="1773">
          <cell r="A1773" t="str">
            <v>54756</v>
          </cell>
          <cell r="B1773" t="str">
            <v>RECOV FUEL - TAYLOR LANDFILL</v>
          </cell>
          <cell r="C1773">
            <v>0</v>
          </cell>
          <cell r="D1773">
            <v>0</v>
          </cell>
        </row>
        <row r="1774">
          <cell r="A1774" t="str">
            <v>54758</v>
          </cell>
          <cell r="B1774" t="str">
            <v>RECOV FUEL - GN CT1</v>
          </cell>
          <cell r="C1774">
            <v>0</v>
          </cell>
          <cell r="D1774">
            <v>0</v>
          </cell>
        </row>
        <row r="1775">
          <cell r="A1775" t="str">
            <v>54775</v>
          </cell>
          <cell r="B1775" t="str">
            <v>RECOV FUEL-POLK#3 CT NATURAL</v>
          </cell>
          <cell r="C1775">
            <v>148178.07</v>
          </cell>
          <cell r="D1775">
            <v>5360394.6100000003</v>
          </cell>
        </row>
        <row r="1776">
          <cell r="A1776" t="str">
            <v>54776</v>
          </cell>
          <cell r="B1776" t="str">
            <v>RECOV FUEL-POLK#2 CT NATURAL</v>
          </cell>
          <cell r="C1776">
            <v>262930.93</v>
          </cell>
          <cell r="D1776">
            <v>6661701.1100000003</v>
          </cell>
        </row>
        <row r="1777">
          <cell r="A1777" t="str">
            <v>54777</v>
          </cell>
          <cell r="B1777" t="str">
            <v>RECOV FUEL - POLK #2 CT - #2</v>
          </cell>
          <cell r="C1777">
            <v>108768.64</v>
          </cell>
          <cell r="D1777">
            <v>678625.95</v>
          </cell>
        </row>
        <row r="1778">
          <cell r="A1778" t="str">
            <v>54778</v>
          </cell>
          <cell r="B1778" t="str">
            <v>RECOV FUEL - PH #6 OIL</v>
          </cell>
          <cell r="C1778">
            <v>839801.71</v>
          </cell>
          <cell r="D1778">
            <v>5541212.6200000001</v>
          </cell>
        </row>
        <row r="1779">
          <cell r="A1779" t="str">
            <v>54781</v>
          </cell>
          <cell r="B1779" t="str">
            <v>RECOV FUEL-POLK #1 COAL</v>
          </cell>
          <cell r="C1779">
            <v>2979209.52</v>
          </cell>
          <cell r="D1779">
            <v>25719068.370000001</v>
          </cell>
        </row>
        <row r="1780">
          <cell r="A1780" t="str">
            <v>54785</v>
          </cell>
          <cell r="B1780" t="str">
            <v>RECOV FUEL-POLK #1 CT - #2 OI</v>
          </cell>
          <cell r="C1780">
            <v>147459.6</v>
          </cell>
          <cell r="D1780">
            <v>5457806.4299999997</v>
          </cell>
        </row>
        <row r="1781">
          <cell r="A1781" t="str">
            <v>54786</v>
          </cell>
          <cell r="B1781" t="str">
            <v>RECOV FUEL - CITY OF TAMPA NA</v>
          </cell>
          <cell r="C1781">
            <v>328.87</v>
          </cell>
          <cell r="D1781">
            <v>292987.82</v>
          </cell>
        </row>
        <row r="1782">
          <cell r="A1782" t="str">
            <v>54787</v>
          </cell>
          <cell r="B1782" t="str">
            <v>RECOV FUEL - POLK#3 CT - #2 O</v>
          </cell>
          <cell r="C1782">
            <v>0</v>
          </cell>
          <cell r="D1782">
            <v>462392.79</v>
          </cell>
        </row>
        <row r="1783">
          <cell r="A1783" t="str">
            <v>54788</v>
          </cell>
          <cell r="B1783" t="str">
            <v>RECOV FUEL - PS - OIL#6</v>
          </cell>
          <cell r="C1783">
            <v>0</v>
          </cell>
          <cell r="D1783">
            <v>0</v>
          </cell>
        </row>
        <row r="1784">
          <cell r="A1784" t="str">
            <v>54789</v>
          </cell>
          <cell r="B1784" t="str">
            <v>RECOV FUEL-POLK DOE FUNDING</v>
          </cell>
          <cell r="C1784">
            <v>0</v>
          </cell>
          <cell r="D1784">
            <v>0</v>
          </cell>
        </row>
        <row r="1785">
          <cell r="A1785" t="str">
            <v>54790</v>
          </cell>
          <cell r="B1785" t="str">
            <v>RECOV FUEL - BAYSIDE #1 CT NA</v>
          </cell>
          <cell r="C1785">
            <v>17551737.82</v>
          </cell>
          <cell r="D1785">
            <v>225683816.61000001</v>
          </cell>
        </row>
        <row r="1786">
          <cell r="A1786" t="str">
            <v>54791</v>
          </cell>
          <cell r="B1786" t="str">
            <v>RECOV FUEL - BAYSIDE #2 CT NA</v>
          </cell>
          <cell r="C1786">
            <v>30286829.84</v>
          </cell>
          <cell r="D1786">
            <v>290762422.19</v>
          </cell>
        </row>
        <row r="1787">
          <cell r="A1787" t="str">
            <v>54795</v>
          </cell>
          <cell r="B1787" t="str">
            <v>NON RECOV FUEL - BAYSIDE CT N</v>
          </cell>
          <cell r="C1787">
            <v>8942.14</v>
          </cell>
          <cell r="D1787">
            <v>264407.61</v>
          </cell>
        </row>
        <row r="1788">
          <cell r="A1788" t="str">
            <v>54796</v>
          </cell>
          <cell r="B1788" t="str">
            <v>NON-RECOV FUEL - POLK NATURAL</v>
          </cell>
          <cell r="C1788">
            <v>12174.62</v>
          </cell>
          <cell r="D1788">
            <v>192239.66</v>
          </cell>
        </row>
        <row r="1789">
          <cell r="A1789" t="str">
            <v>547</v>
          </cell>
          <cell r="B1789" t="str">
            <v>ACCOUNT TOTAL</v>
          </cell>
          <cell r="C1789">
            <v>52456297.090000004</v>
          </cell>
          <cell r="D1789">
            <v>569813155.01999998</v>
          </cell>
        </row>
        <row r="1790">
          <cell r="A1790" t="str">
            <v>54828</v>
          </cell>
          <cell r="B1790" t="str">
            <v>GENERATION EXP-PH CT1-3</v>
          </cell>
          <cell r="C1790">
            <v>24846.68</v>
          </cell>
          <cell r="D1790">
            <v>113419.49</v>
          </cell>
        </row>
        <row r="1791">
          <cell r="A1791" t="str">
            <v>54838</v>
          </cell>
          <cell r="B1791" t="str">
            <v>GENERATION EXP-PARK ST CT1-9</v>
          </cell>
          <cell r="C1791">
            <v>0</v>
          </cell>
          <cell r="D1791">
            <v>0</v>
          </cell>
        </row>
        <row r="1792">
          <cell r="A1792" t="str">
            <v>54848</v>
          </cell>
          <cell r="B1792" t="str">
            <v>GENERATION EXP-BB CT'S</v>
          </cell>
          <cell r="C1792">
            <v>630.51</v>
          </cell>
          <cell r="D1792">
            <v>17839.96</v>
          </cell>
        </row>
        <row r="1793">
          <cell r="A1793" t="str">
            <v>54850</v>
          </cell>
          <cell r="B1793" t="str">
            <v>GENERATION OPERATIONS EXPENSE</v>
          </cell>
          <cell r="C1793">
            <v>640195.26</v>
          </cell>
          <cell r="D1793">
            <v>6405889.2599999998</v>
          </cell>
        </row>
        <row r="1794">
          <cell r="A1794" t="str">
            <v>54851</v>
          </cell>
          <cell r="B1794" t="str">
            <v>GENERATION EXP-BAYSIDE ARSENI</v>
          </cell>
          <cell r="C1794">
            <v>0</v>
          </cell>
          <cell r="D1794">
            <v>0</v>
          </cell>
        </row>
        <row r="1795">
          <cell r="A1795" t="str">
            <v>54858</v>
          </cell>
          <cell r="B1795" t="str">
            <v>GENERATION EXP-GN CT1</v>
          </cell>
          <cell r="C1795">
            <v>0</v>
          </cell>
          <cell r="D1795">
            <v>0</v>
          </cell>
        </row>
        <row r="1796">
          <cell r="A1796" t="str">
            <v>54870</v>
          </cell>
          <cell r="B1796" t="str">
            <v>GENERATIONS EXP - POLK</v>
          </cell>
          <cell r="C1796">
            <v>535581.39</v>
          </cell>
          <cell r="D1796">
            <v>4745594.82</v>
          </cell>
        </row>
        <row r="1797">
          <cell r="A1797" t="str">
            <v>54872</v>
          </cell>
          <cell r="B1797" t="str">
            <v>GENERATION EXPENSE-POLK UNIT</v>
          </cell>
          <cell r="C1797">
            <v>0</v>
          </cell>
          <cell r="D1797">
            <v>0</v>
          </cell>
        </row>
        <row r="1798">
          <cell r="A1798" t="str">
            <v>548</v>
          </cell>
          <cell r="B1798" t="str">
            <v>ACCOUNT TOTAL</v>
          </cell>
          <cell r="C1798">
            <v>1201253.8400000001</v>
          </cell>
          <cell r="D1798">
            <v>11282743.529999999</v>
          </cell>
        </row>
        <row r="1799">
          <cell r="A1799" t="str">
            <v>54928</v>
          </cell>
          <cell r="B1799" t="str">
            <v>MISC OTHER PWR EXP - PH CT1-6</v>
          </cell>
          <cell r="C1799">
            <v>58395.44</v>
          </cell>
          <cell r="D1799">
            <v>561196.14</v>
          </cell>
        </row>
        <row r="1800">
          <cell r="A1800" t="str">
            <v>54938</v>
          </cell>
          <cell r="B1800" t="str">
            <v>MISC OTHER PWR EXP - PARK ST</v>
          </cell>
          <cell r="C1800">
            <v>0</v>
          </cell>
          <cell r="D1800">
            <v>0</v>
          </cell>
        </row>
        <row r="1801">
          <cell r="A1801" t="str">
            <v>54948</v>
          </cell>
          <cell r="B1801" t="str">
            <v>MISC OTHER PWR EXP - BB CT1-3</v>
          </cell>
          <cell r="C1801">
            <v>0</v>
          </cell>
          <cell r="D1801">
            <v>0</v>
          </cell>
        </row>
        <row r="1802">
          <cell r="A1802" t="str">
            <v>54950</v>
          </cell>
          <cell r="B1802" t="str">
            <v>MISCELLANEOUS OTHER EXPENSE</v>
          </cell>
          <cell r="C1802">
            <v>24107.5</v>
          </cell>
          <cell r="D1802">
            <v>381779.32</v>
          </cell>
        </row>
        <row r="1803">
          <cell r="A1803" t="str">
            <v>54958</v>
          </cell>
          <cell r="B1803" t="str">
            <v>MISC OTHER PWR EXP - GN CT1</v>
          </cell>
          <cell r="C1803">
            <v>0</v>
          </cell>
          <cell r="D1803">
            <v>150.18</v>
          </cell>
        </row>
        <row r="1804">
          <cell r="A1804" t="str">
            <v>54970</v>
          </cell>
          <cell r="B1804" t="str">
            <v>MISC OTHER PWR EXP-POLK</v>
          </cell>
          <cell r="C1804">
            <v>240784.32</v>
          </cell>
          <cell r="D1804">
            <v>2275475.5499999998</v>
          </cell>
        </row>
        <row r="1805">
          <cell r="A1805" t="str">
            <v>54997</v>
          </cell>
          <cell r="B1805" t="str">
            <v>DOE REIMBURSEMENT</v>
          </cell>
          <cell r="C1805">
            <v>0</v>
          </cell>
          <cell r="D1805">
            <v>0</v>
          </cell>
        </row>
        <row r="1806">
          <cell r="A1806" t="str">
            <v>549</v>
          </cell>
          <cell r="B1806" t="str">
            <v>ACCOUNT TOTAL</v>
          </cell>
          <cell r="C1806">
            <v>323287.26</v>
          </cell>
          <cell r="D1806">
            <v>3218601.19</v>
          </cell>
        </row>
        <row r="1807">
          <cell r="A1807" t="str">
            <v>55028</v>
          </cell>
          <cell r="B1807" t="str">
            <v>RENTS - PH</v>
          </cell>
          <cell r="C1807">
            <v>0</v>
          </cell>
          <cell r="D1807">
            <v>0</v>
          </cell>
        </row>
        <row r="1808">
          <cell r="A1808" t="str">
            <v>55038</v>
          </cell>
          <cell r="B1808" t="str">
            <v>RENTS - PARK STREET STATION</v>
          </cell>
          <cell r="C1808">
            <v>0</v>
          </cell>
          <cell r="D1808">
            <v>0</v>
          </cell>
        </row>
        <row r="1809">
          <cell r="A1809" t="str">
            <v>55070</v>
          </cell>
          <cell r="B1809" t="str">
            <v>RENTS - POLK</v>
          </cell>
          <cell r="C1809">
            <v>0</v>
          </cell>
          <cell r="D1809">
            <v>0</v>
          </cell>
        </row>
        <row r="1810">
          <cell r="A1810" t="str">
            <v>550</v>
          </cell>
          <cell r="B1810" t="str">
            <v>ACCOUNT TOTAL</v>
          </cell>
          <cell r="C1810">
            <v>0</v>
          </cell>
          <cell r="D1810">
            <v>0</v>
          </cell>
        </row>
        <row r="1811">
          <cell r="A1811" t="str">
            <v>55128</v>
          </cell>
          <cell r="B1811" t="str">
            <v>MAINT SUPV &amp; ENG - PH1-3</v>
          </cell>
          <cell r="C1811">
            <v>3705.16</v>
          </cell>
          <cell r="D1811">
            <v>40966.31</v>
          </cell>
        </row>
        <row r="1812">
          <cell r="A1812" t="str">
            <v>55170</v>
          </cell>
          <cell r="B1812" t="str">
            <v>MAINT SUPV &amp; ENG - POLK #1</v>
          </cell>
          <cell r="C1812">
            <v>71706.02</v>
          </cell>
          <cell r="D1812">
            <v>784537.48</v>
          </cell>
        </row>
        <row r="1813">
          <cell r="A1813" t="str">
            <v>551</v>
          </cell>
          <cell r="B1813" t="str">
            <v>ACCOUNT TOTAL</v>
          </cell>
          <cell r="C1813">
            <v>75411.179999999993</v>
          </cell>
          <cell r="D1813">
            <v>825503.79</v>
          </cell>
        </row>
        <row r="1814">
          <cell r="A1814" t="str">
            <v>55228</v>
          </cell>
          <cell r="B1814" t="str">
            <v>MAINT PROD STRUC - PH CT1-3</v>
          </cell>
          <cell r="C1814">
            <v>5431.72</v>
          </cell>
          <cell r="D1814">
            <v>25487.13</v>
          </cell>
        </row>
        <row r="1815">
          <cell r="A1815" t="str">
            <v>55240</v>
          </cell>
          <cell r="B1815" t="str">
            <v>MAINT STRUCT - BB CT1-3</v>
          </cell>
          <cell r="C1815">
            <v>255.15</v>
          </cell>
          <cell r="D1815">
            <v>59871.55</v>
          </cell>
        </row>
        <row r="1816">
          <cell r="A1816" t="str">
            <v>55241</v>
          </cell>
          <cell r="B1816" t="str">
            <v>MAINT STRUCT - BB CT1</v>
          </cell>
          <cell r="C1816">
            <v>0</v>
          </cell>
          <cell r="D1816">
            <v>29029.18</v>
          </cell>
        </row>
        <row r="1817">
          <cell r="A1817" t="str">
            <v>55242</v>
          </cell>
          <cell r="B1817" t="str">
            <v>MAINT STRUCT - BB CT2</v>
          </cell>
          <cell r="C1817">
            <v>0</v>
          </cell>
          <cell r="D1817">
            <v>0</v>
          </cell>
        </row>
        <row r="1818">
          <cell r="A1818" t="str">
            <v>55243</v>
          </cell>
          <cell r="B1818" t="str">
            <v>MAINT STRUCT - BB CT3</v>
          </cell>
          <cell r="C1818">
            <v>0</v>
          </cell>
          <cell r="D1818">
            <v>9979.65</v>
          </cell>
        </row>
        <row r="1819">
          <cell r="A1819" t="str">
            <v>55250</v>
          </cell>
          <cell r="B1819" t="str">
            <v>MAINT STRUCTURES BAYSIDE POWE</v>
          </cell>
          <cell r="C1819">
            <v>4976.3999999999996</v>
          </cell>
          <cell r="D1819">
            <v>-268539.53999999998</v>
          </cell>
        </row>
        <row r="1820">
          <cell r="A1820" t="str">
            <v>55251</v>
          </cell>
          <cell r="B1820" t="str">
            <v>INTAKE STRUCTURE BAYSIDE</v>
          </cell>
          <cell r="C1820">
            <v>114283.45</v>
          </cell>
          <cell r="D1820">
            <v>289770.09000000003</v>
          </cell>
        </row>
        <row r="1821">
          <cell r="A1821" t="str">
            <v>55270</v>
          </cell>
          <cell r="B1821" t="str">
            <v>MAINT STRUC FUEL HOLD &amp; PROD</v>
          </cell>
          <cell r="C1821">
            <v>68632.5</v>
          </cell>
          <cell r="D1821">
            <v>1064969.43</v>
          </cell>
        </row>
        <row r="1822">
          <cell r="A1822" t="str">
            <v>55271</v>
          </cell>
          <cell r="B1822" t="str">
            <v>MAINT PROD STRUC - POLK#1</v>
          </cell>
          <cell r="C1822">
            <v>0</v>
          </cell>
          <cell r="D1822">
            <v>-249221.53</v>
          </cell>
        </row>
        <row r="1823">
          <cell r="A1823" t="str">
            <v>55274</v>
          </cell>
          <cell r="B1823" t="str">
            <v>COAL HANDLING/SLURRY PREP</v>
          </cell>
          <cell r="C1823">
            <v>143838.78</v>
          </cell>
          <cell r="D1823">
            <v>1034981.81</v>
          </cell>
        </row>
        <row r="1824">
          <cell r="A1824" t="str">
            <v>55275</v>
          </cell>
          <cell r="B1824" t="str">
            <v>GASIFICATION AREA CONT</v>
          </cell>
          <cell r="C1824">
            <v>578098.94999999995</v>
          </cell>
          <cell r="D1824">
            <v>4279164.8099999996</v>
          </cell>
        </row>
        <row r="1825">
          <cell r="A1825" t="str">
            <v>55276</v>
          </cell>
          <cell r="B1825" t="str">
            <v>SULFURIC ACID PLANT</v>
          </cell>
          <cell r="C1825">
            <v>58356.84</v>
          </cell>
          <cell r="D1825">
            <v>523344.3</v>
          </cell>
        </row>
        <row r="1826">
          <cell r="A1826" t="str">
            <v>55277</v>
          </cell>
          <cell r="B1826" t="str">
            <v>AIR SEPARATION UNIT</v>
          </cell>
          <cell r="C1826">
            <v>-45914.99</v>
          </cell>
          <cell r="D1826">
            <v>620633.12</v>
          </cell>
        </row>
        <row r="1827">
          <cell r="A1827" t="str">
            <v>55278</v>
          </cell>
          <cell r="B1827" t="str">
            <v>BRINE CONC SYSTEM/WASTER WATE</v>
          </cell>
          <cell r="C1827">
            <v>39562.15</v>
          </cell>
          <cell r="D1827">
            <v>571771</v>
          </cell>
        </row>
        <row r="1828">
          <cell r="A1828" t="str">
            <v>552</v>
          </cell>
          <cell r="B1828" t="str">
            <v>ACCOUNT TOTAL</v>
          </cell>
          <cell r="C1828">
            <v>967520.95</v>
          </cell>
          <cell r="D1828">
            <v>7991241</v>
          </cell>
        </row>
        <row r="1829">
          <cell r="A1829" t="str">
            <v>55321</v>
          </cell>
          <cell r="B1829" t="str">
            <v>MAINT GEN &amp; ELECT - PH1</v>
          </cell>
          <cell r="C1829">
            <v>1055.3399999999999</v>
          </cell>
          <cell r="D1829">
            <v>229676.77</v>
          </cell>
        </row>
        <row r="1830">
          <cell r="A1830" t="str">
            <v>55322</v>
          </cell>
          <cell r="B1830" t="str">
            <v>MAINT GEN &amp; ELECT - PH2</v>
          </cell>
          <cell r="C1830">
            <v>765.27</v>
          </cell>
          <cell r="D1830">
            <v>105988.59</v>
          </cell>
        </row>
        <row r="1831">
          <cell r="A1831" t="str">
            <v>55323</v>
          </cell>
          <cell r="B1831" t="str">
            <v>MAINT GEN &amp; ELECT - PH3</v>
          </cell>
          <cell r="C1831">
            <v>0</v>
          </cell>
          <cell r="D1831">
            <v>0</v>
          </cell>
        </row>
        <row r="1832">
          <cell r="A1832" t="str">
            <v>55328</v>
          </cell>
          <cell r="B1832" t="str">
            <v>MAINT GEN &amp; ELECT - PH1-3</v>
          </cell>
          <cell r="C1832">
            <v>82447.259999999995</v>
          </cell>
          <cell r="D1832">
            <v>192818.18</v>
          </cell>
        </row>
        <row r="1833">
          <cell r="A1833" t="str">
            <v>55340</v>
          </cell>
          <cell r="B1833" t="str">
            <v>MAINT GEN &amp; ELEC - BB CT1-3</v>
          </cell>
          <cell r="C1833">
            <v>4896.25</v>
          </cell>
          <cell r="D1833">
            <v>47683.38</v>
          </cell>
        </row>
        <row r="1834">
          <cell r="A1834" t="str">
            <v>55341</v>
          </cell>
          <cell r="B1834" t="str">
            <v>MAINT GEN &amp; ELEC - BB CT1</v>
          </cell>
          <cell r="C1834">
            <v>1292.29</v>
          </cell>
          <cell r="D1834">
            <v>19852.990000000002</v>
          </cell>
        </row>
        <row r="1835">
          <cell r="A1835" t="str">
            <v>55342</v>
          </cell>
          <cell r="B1835" t="str">
            <v>MAINT GEN &amp; ELEC - BB CT2</v>
          </cell>
          <cell r="C1835">
            <v>2791.82</v>
          </cell>
          <cell r="D1835">
            <v>23574.400000000001</v>
          </cell>
        </row>
        <row r="1836">
          <cell r="A1836" t="str">
            <v>55343</v>
          </cell>
          <cell r="B1836" t="str">
            <v>MAINT GEN &amp; ELEC - BB CT3</v>
          </cell>
          <cell r="C1836">
            <v>225.3</v>
          </cell>
          <cell r="D1836">
            <v>31189.3</v>
          </cell>
        </row>
        <row r="1837">
          <cell r="A1837" t="str">
            <v>55350</v>
          </cell>
          <cell r="B1837" t="str">
            <v>MAINTENANCE POWER BLOCK - BAY</v>
          </cell>
          <cell r="C1837">
            <v>324721.98</v>
          </cell>
          <cell r="D1837">
            <v>2263006.23</v>
          </cell>
        </row>
        <row r="1838">
          <cell r="A1838" t="str">
            <v>55351</v>
          </cell>
          <cell r="B1838" t="str">
            <v>MAIN POWER BLOCK - BS1A</v>
          </cell>
          <cell r="C1838">
            <v>18273.36</v>
          </cell>
          <cell r="D1838">
            <v>390930.41</v>
          </cell>
        </row>
        <row r="1839">
          <cell r="A1839" t="str">
            <v>55352</v>
          </cell>
          <cell r="B1839" t="str">
            <v>MAINT POWER BLOCK - BS1B</v>
          </cell>
          <cell r="C1839">
            <v>8686.69</v>
          </cell>
          <cell r="D1839">
            <v>178480.13</v>
          </cell>
        </row>
        <row r="1840">
          <cell r="A1840" t="str">
            <v>55353</v>
          </cell>
          <cell r="B1840" t="str">
            <v>MAINT POWER BLOCK - BS1C</v>
          </cell>
          <cell r="C1840">
            <v>33914.54</v>
          </cell>
          <cell r="D1840">
            <v>157027.82</v>
          </cell>
        </row>
        <row r="1841">
          <cell r="A1841" t="str">
            <v>55354</v>
          </cell>
          <cell r="B1841" t="str">
            <v>MAINT POWER BLOCK - BS2A</v>
          </cell>
          <cell r="C1841">
            <v>11431.56</v>
          </cell>
          <cell r="D1841">
            <v>188866.17</v>
          </cell>
        </row>
        <row r="1842">
          <cell r="A1842" t="str">
            <v>55355</v>
          </cell>
          <cell r="B1842" t="str">
            <v>MAINT POWER BLOCK - BS2B</v>
          </cell>
          <cell r="C1842">
            <v>651.70000000000005</v>
          </cell>
          <cell r="D1842">
            <v>147152.59</v>
          </cell>
        </row>
        <row r="1843">
          <cell r="A1843" t="str">
            <v>55356</v>
          </cell>
          <cell r="B1843" t="str">
            <v>MAINT POWER BLOCK - BS2C</v>
          </cell>
          <cell r="C1843">
            <v>-220.69</v>
          </cell>
          <cell r="D1843">
            <v>203867.43</v>
          </cell>
        </row>
        <row r="1844">
          <cell r="A1844" t="str">
            <v>55357</v>
          </cell>
          <cell r="B1844" t="str">
            <v>MAINT POWER BLOCK - BS2D</v>
          </cell>
          <cell r="C1844">
            <v>14271.38</v>
          </cell>
          <cell r="D1844">
            <v>104079.03</v>
          </cell>
        </row>
        <row r="1845">
          <cell r="A1845" t="str">
            <v>55358</v>
          </cell>
          <cell r="B1845" t="str">
            <v>BS1 STEAM TURBINE/COMMON EQP</v>
          </cell>
          <cell r="C1845">
            <v>152226.72</v>
          </cell>
          <cell r="D1845">
            <v>1146606.03</v>
          </cell>
        </row>
        <row r="1846">
          <cell r="A1846" t="str">
            <v>55359</v>
          </cell>
          <cell r="B1846" t="str">
            <v>BS2 STEAM TURBINE/COMMON EQP</v>
          </cell>
          <cell r="C1846">
            <v>166645.74</v>
          </cell>
          <cell r="D1846">
            <v>1416913.7</v>
          </cell>
        </row>
        <row r="1847">
          <cell r="A1847" t="str">
            <v>55361</v>
          </cell>
          <cell r="B1847" t="str">
            <v>HOOKERS POINT GENERATION - 50</v>
          </cell>
          <cell r="C1847">
            <v>0</v>
          </cell>
          <cell r="D1847">
            <v>0</v>
          </cell>
        </row>
        <row r="1848">
          <cell r="A1848" t="str">
            <v>55379</v>
          </cell>
          <cell r="B1848" t="str">
            <v>POLK POWER GENERATION - UNIT</v>
          </cell>
          <cell r="C1848">
            <v>237043.52</v>
          </cell>
          <cell r="D1848">
            <v>1685526.39</v>
          </cell>
        </row>
        <row r="1849">
          <cell r="A1849" t="str">
            <v>55380</v>
          </cell>
          <cell r="B1849" t="str">
            <v>POLK POWER GENERATION - UNIT</v>
          </cell>
          <cell r="C1849">
            <v>13099.17</v>
          </cell>
          <cell r="D1849">
            <v>243910.81</v>
          </cell>
        </row>
        <row r="1850">
          <cell r="A1850" t="str">
            <v>55381</v>
          </cell>
          <cell r="B1850" t="str">
            <v>POLK POWER GENERATION - UNIT</v>
          </cell>
          <cell r="C1850">
            <v>8193.92</v>
          </cell>
          <cell r="D1850">
            <v>56370.74</v>
          </cell>
        </row>
        <row r="1851">
          <cell r="A1851" t="str">
            <v>553</v>
          </cell>
          <cell r="B1851" t="str">
            <v>ACCOUNT TOTAL</v>
          </cell>
          <cell r="C1851">
            <v>1082413.1200000001</v>
          </cell>
          <cell r="D1851">
            <v>8833521.0899999999</v>
          </cell>
        </row>
        <row r="1852">
          <cell r="A1852" t="str">
            <v>55428</v>
          </cell>
          <cell r="B1852" t="str">
            <v>MAINT MISC PWR GEN - PH1-3</v>
          </cell>
          <cell r="C1852">
            <v>1479.9</v>
          </cell>
          <cell r="D1852">
            <v>25358.16</v>
          </cell>
        </row>
        <row r="1853">
          <cell r="A1853" t="str">
            <v>55440</v>
          </cell>
          <cell r="B1853" t="str">
            <v>MAINT MISC PWR GEN - BB COMMO</v>
          </cell>
          <cell r="C1853">
            <v>-81</v>
          </cell>
          <cell r="D1853">
            <v>5511.66</v>
          </cell>
        </row>
        <row r="1854">
          <cell r="A1854" t="str">
            <v>55441</v>
          </cell>
          <cell r="B1854" t="str">
            <v>MAINT MISC PWR GEN - BB CT1</v>
          </cell>
          <cell r="C1854">
            <v>0</v>
          </cell>
          <cell r="D1854">
            <v>0</v>
          </cell>
        </row>
        <row r="1855">
          <cell r="A1855" t="str">
            <v>55442</v>
          </cell>
          <cell r="B1855" t="str">
            <v>MAINT MISC PWR GEN - BB CT2</v>
          </cell>
          <cell r="C1855">
            <v>0</v>
          </cell>
          <cell r="D1855">
            <v>142.71</v>
          </cell>
        </row>
        <row r="1856">
          <cell r="A1856" t="str">
            <v>55443</v>
          </cell>
          <cell r="B1856" t="str">
            <v>MAINT MISC PWR GEN - BB CT3</v>
          </cell>
          <cell r="C1856">
            <v>0</v>
          </cell>
          <cell r="D1856">
            <v>710.39</v>
          </cell>
        </row>
        <row r="1857">
          <cell r="A1857" t="str">
            <v>55451</v>
          </cell>
          <cell r="B1857" t="str">
            <v>MAINT MISC PWR GEN - GN CT1</v>
          </cell>
          <cell r="C1857">
            <v>0</v>
          </cell>
          <cell r="D1857">
            <v>0</v>
          </cell>
        </row>
        <row r="1858">
          <cell r="A1858" t="str">
            <v>55470</v>
          </cell>
          <cell r="B1858" t="str">
            <v>MAINT MISC OTHER POWER GEN PL</v>
          </cell>
          <cell r="C1858">
            <v>22434.02</v>
          </cell>
          <cell r="D1858">
            <v>246140.28</v>
          </cell>
        </row>
        <row r="1859">
          <cell r="A1859" t="str">
            <v>55471</v>
          </cell>
          <cell r="B1859" t="str">
            <v>MAINT MISC PWR GEN - POLK #1</v>
          </cell>
          <cell r="C1859">
            <v>0</v>
          </cell>
          <cell r="D1859">
            <v>0</v>
          </cell>
        </row>
        <row r="1860">
          <cell r="A1860" t="str">
            <v>55497</v>
          </cell>
          <cell r="B1860" t="str">
            <v>DOE REIMBURSEMENT</v>
          </cell>
          <cell r="C1860">
            <v>0</v>
          </cell>
          <cell r="D1860">
            <v>0</v>
          </cell>
        </row>
        <row r="1861">
          <cell r="A1861" t="str">
            <v>554</v>
          </cell>
          <cell r="B1861" t="str">
            <v>ACCOUNT TOTAL</v>
          </cell>
          <cell r="C1861">
            <v>23832.92</v>
          </cell>
          <cell r="D1861">
            <v>277863.2</v>
          </cell>
        </row>
        <row r="1862">
          <cell r="A1862" t="str">
            <v>55501</v>
          </cell>
          <cell r="B1862" t="str">
            <v>PURCH POWER - LAKELAND</v>
          </cell>
          <cell r="C1862">
            <v>233595</v>
          </cell>
          <cell r="D1862">
            <v>2532173.75</v>
          </cell>
        </row>
        <row r="1863">
          <cell r="A1863" t="str">
            <v>55502</v>
          </cell>
          <cell r="B1863" t="str">
            <v>PURCH POWER - FLA POWER CORP</v>
          </cell>
          <cell r="C1863">
            <v>5534359.4699999997</v>
          </cell>
          <cell r="D1863">
            <v>71275430.599999994</v>
          </cell>
        </row>
        <row r="1864">
          <cell r="A1864" t="str">
            <v>55503</v>
          </cell>
          <cell r="B1864" t="str">
            <v>PURCH POWER - FLA PWR &amp; LIGHT</v>
          </cell>
          <cell r="C1864">
            <v>4700148.21</v>
          </cell>
          <cell r="D1864">
            <v>22903740.52</v>
          </cell>
        </row>
        <row r="1865">
          <cell r="A1865" t="str">
            <v>55504</v>
          </cell>
          <cell r="B1865" t="str">
            <v>PURCH POWER - ORLANDO</v>
          </cell>
          <cell r="C1865">
            <v>141650</v>
          </cell>
          <cell r="D1865">
            <v>4079091</v>
          </cell>
        </row>
        <row r="1866">
          <cell r="A1866" t="str">
            <v>55505</v>
          </cell>
          <cell r="B1866" t="str">
            <v>PURCH POWER - VERO BEACH</v>
          </cell>
          <cell r="C1866">
            <v>0</v>
          </cell>
          <cell r="D1866">
            <v>0</v>
          </cell>
        </row>
        <row r="1867">
          <cell r="A1867" t="str">
            <v>55506</v>
          </cell>
          <cell r="B1867" t="str">
            <v>PURCH POWER - HOMESTEAD</v>
          </cell>
          <cell r="C1867">
            <v>0</v>
          </cell>
          <cell r="D1867">
            <v>0</v>
          </cell>
        </row>
        <row r="1868">
          <cell r="A1868" t="str">
            <v>55507</v>
          </cell>
          <cell r="B1868" t="str">
            <v>PURCH POWER - LAKE WORTH</v>
          </cell>
          <cell r="C1868">
            <v>0</v>
          </cell>
          <cell r="D1868">
            <v>0</v>
          </cell>
        </row>
        <row r="1869">
          <cell r="A1869" t="str">
            <v>55508</v>
          </cell>
          <cell r="B1869" t="str">
            <v>PURCH POWER - JACKSONVILLE</v>
          </cell>
          <cell r="C1869">
            <v>1210138</v>
          </cell>
          <cell r="D1869">
            <v>24774379.5</v>
          </cell>
        </row>
        <row r="1870">
          <cell r="A1870" t="str">
            <v>55509</v>
          </cell>
          <cell r="B1870" t="str">
            <v>PURCH POWER - FT PIERCE</v>
          </cell>
          <cell r="C1870">
            <v>0</v>
          </cell>
          <cell r="D1870">
            <v>0</v>
          </cell>
        </row>
        <row r="1871">
          <cell r="A1871" t="str">
            <v>55510</v>
          </cell>
          <cell r="B1871" t="str">
            <v>PURCH POWER - GAINESVILLE</v>
          </cell>
          <cell r="C1871">
            <v>0</v>
          </cell>
          <cell r="D1871">
            <v>0</v>
          </cell>
        </row>
        <row r="1872">
          <cell r="A1872" t="str">
            <v>55511</v>
          </cell>
          <cell r="B1872" t="str">
            <v>PURCH POWER - TALLAHASSEE</v>
          </cell>
          <cell r="C1872">
            <v>43310</v>
          </cell>
          <cell r="D1872">
            <v>1111159</v>
          </cell>
        </row>
        <row r="1873">
          <cell r="A1873" t="str">
            <v>55512</v>
          </cell>
          <cell r="B1873" t="str">
            <v>PURCH POWER - SMYNRA BEACH</v>
          </cell>
          <cell r="C1873">
            <v>0</v>
          </cell>
          <cell r="D1873">
            <v>0</v>
          </cell>
        </row>
        <row r="1874">
          <cell r="A1874" t="str">
            <v>55513</v>
          </cell>
          <cell r="B1874" t="str">
            <v>PURCH POWER - SEBRING</v>
          </cell>
          <cell r="C1874">
            <v>0</v>
          </cell>
          <cell r="D1874">
            <v>0</v>
          </cell>
        </row>
        <row r="1875">
          <cell r="A1875" t="str">
            <v>55514</v>
          </cell>
          <cell r="B1875" t="str">
            <v>PURCH POWER - KISSIMMEE</v>
          </cell>
          <cell r="C1875">
            <v>0</v>
          </cell>
          <cell r="D1875">
            <v>0</v>
          </cell>
        </row>
        <row r="1876">
          <cell r="A1876" t="str">
            <v>55515</v>
          </cell>
          <cell r="B1876" t="str">
            <v>PURCH POWER - ST CLOUD</v>
          </cell>
          <cell r="C1876">
            <v>0</v>
          </cell>
          <cell r="D1876">
            <v>0</v>
          </cell>
        </row>
        <row r="1877">
          <cell r="A1877" t="str">
            <v>55516</v>
          </cell>
          <cell r="B1877" t="str">
            <v>PURCH POWER-TECO POWER SERV</v>
          </cell>
          <cell r="C1877">
            <v>0</v>
          </cell>
          <cell r="D1877">
            <v>0</v>
          </cell>
        </row>
        <row r="1878">
          <cell r="A1878" t="str">
            <v>55517</v>
          </cell>
          <cell r="B1878" t="str">
            <v>PURCH POWER - KOCH.</v>
          </cell>
          <cell r="C1878">
            <v>0</v>
          </cell>
          <cell r="D1878">
            <v>0</v>
          </cell>
        </row>
        <row r="1879">
          <cell r="A1879" t="str">
            <v>55518</v>
          </cell>
          <cell r="B1879" t="str">
            <v>PURCH POWER VIRGINIA.</v>
          </cell>
          <cell r="C1879">
            <v>0</v>
          </cell>
          <cell r="D1879">
            <v>0</v>
          </cell>
        </row>
        <row r="1880">
          <cell r="A1880" t="str">
            <v>55519</v>
          </cell>
          <cell r="B1880" t="str">
            <v>COGENERATION</v>
          </cell>
          <cell r="C1880">
            <v>4024132.48</v>
          </cell>
          <cell r="D1880">
            <v>38180670.490000002</v>
          </cell>
        </row>
        <row r="1881">
          <cell r="A1881" t="str">
            <v>55520</v>
          </cell>
          <cell r="B1881" t="str">
            <v>NONRECOVERABLE INTERCHG REVER</v>
          </cell>
          <cell r="C1881">
            <v>-92795.39</v>
          </cell>
          <cell r="D1881">
            <v>-2921101.17</v>
          </cell>
        </row>
        <row r="1882">
          <cell r="A1882" t="str">
            <v>55521</v>
          </cell>
          <cell r="B1882" t="str">
            <v>NONRECOVERABLE INTERCHG</v>
          </cell>
          <cell r="C1882">
            <v>92795.39</v>
          </cell>
          <cell r="D1882">
            <v>2921101.17</v>
          </cell>
        </row>
        <row r="1883">
          <cell r="A1883" t="str">
            <v>55522</v>
          </cell>
          <cell r="B1883" t="str">
            <v>NONRECOVERABLE COGENERATION</v>
          </cell>
          <cell r="C1883">
            <v>65109.38</v>
          </cell>
          <cell r="D1883">
            <v>784603.96</v>
          </cell>
        </row>
        <row r="1884">
          <cell r="A1884" t="str">
            <v>55523</v>
          </cell>
          <cell r="B1884" t="str">
            <v>CAPACITY-PURCHASE POWER</v>
          </cell>
          <cell r="C1884">
            <v>149668.81</v>
          </cell>
          <cell r="D1884">
            <v>1874475.06</v>
          </cell>
        </row>
        <row r="1885">
          <cell r="A1885" t="str">
            <v>55524</v>
          </cell>
          <cell r="B1885" t="str">
            <v>NONRECOVERABLE CAPACITY</v>
          </cell>
          <cell r="C1885">
            <v>-149668.81</v>
          </cell>
          <cell r="D1885">
            <v>-1874475.06</v>
          </cell>
        </row>
        <row r="1886">
          <cell r="A1886" t="str">
            <v>55525</v>
          </cell>
          <cell r="B1886" t="str">
            <v>NONRECOVERABLE CAPACITY</v>
          </cell>
          <cell r="C1886">
            <v>0</v>
          </cell>
          <cell r="D1886">
            <v>0</v>
          </cell>
        </row>
        <row r="1887">
          <cell r="A1887" t="str">
            <v>55526</v>
          </cell>
          <cell r="B1887" t="str">
            <v>PURCH POWER - FMPA</v>
          </cell>
          <cell r="C1887">
            <v>0</v>
          </cell>
          <cell r="D1887">
            <v>0</v>
          </cell>
        </row>
        <row r="1888">
          <cell r="A1888" t="str">
            <v>55527</v>
          </cell>
          <cell r="B1888" t="str">
            <v>PURCH POWER - SEMINOLE ELECT</v>
          </cell>
          <cell r="C1888">
            <v>204600</v>
          </cell>
          <cell r="D1888">
            <v>3420699</v>
          </cell>
        </row>
        <row r="1889">
          <cell r="A1889" t="str">
            <v>55528</v>
          </cell>
          <cell r="B1889" t="str">
            <v>PURCHASE POWER - SONAT.</v>
          </cell>
          <cell r="C1889">
            <v>0</v>
          </cell>
          <cell r="D1889">
            <v>0</v>
          </cell>
        </row>
        <row r="1890">
          <cell r="A1890" t="str">
            <v>55529</v>
          </cell>
          <cell r="B1890" t="str">
            <v>PURCH POWER-REEDY CREEK</v>
          </cell>
          <cell r="C1890">
            <v>0</v>
          </cell>
          <cell r="D1890">
            <v>625</v>
          </cell>
        </row>
        <row r="1891">
          <cell r="A1891" t="str">
            <v>55530</v>
          </cell>
          <cell r="B1891" t="str">
            <v>PURCH POWER - KEY WEST</v>
          </cell>
          <cell r="C1891">
            <v>0</v>
          </cell>
          <cell r="D1891">
            <v>0</v>
          </cell>
        </row>
        <row r="1892">
          <cell r="A1892" t="str">
            <v>55531</v>
          </cell>
          <cell r="B1892" t="str">
            <v>PURCHASED POWER OGLETHORPE</v>
          </cell>
          <cell r="C1892">
            <v>0</v>
          </cell>
          <cell r="D1892">
            <v>0</v>
          </cell>
        </row>
        <row r="1893">
          <cell r="A1893" t="str">
            <v>55532</v>
          </cell>
          <cell r="B1893" t="str">
            <v>PURCH POWER-PECO</v>
          </cell>
          <cell r="C1893">
            <v>0</v>
          </cell>
          <cell r="D1893">
            <v>0</v>
          </cell>
        </row>
        <row r="1894">
          <cell r="A1894" t="str">
            <v>55533</v>
          </cell>
          <cell r="B1894" t="str">
            <v>NONRECOVERABLE INTERCHG-WHSL</v>
          </cell>
          <cell r="C1894">
            <v>152538.42000000001</v>
          </cell>
          <cell r="D1894">
            <v>1928872.93</v>
          </cell>
        </row>
        <row r="1895">
          <cell r="A1895" t="str">
            <v>55534</v>
          </cell>
          <cell r="B1895" t="str">
            <v>NONRECOVERABLE INTERCHG-WHLSE</v>
          </cell>
          <cell r="C1895">
            <v>-152538.42000000001</v>
          </cell>
          <cell r="D1895">
            <v>-1928872.93</v>
          </cell>
        </row>
        <row r="1896">
          <cell r="A1896" t="str">
            <v>55535</v>
          </cell>
          <cell r="B1896" t="str">
            <v>RECOVERABLE INTERCHG-WHLSE</v>
          </cell>
          <cell r="C1896">
            <v>295452.59999999998</v>
          </cell>
          <cell r="D1896">
            <v>7741902.7699999996</v>
          </cell>
        </row>
        <row r="1897">
          <cell r="A1897" t="str">
            <v>55536</v>
          </cell>
          <cell r="B1897" t="str">
            <v>RECOVERABLE INTERCHG-WHLSE</v>
          </cell>
          <cell r="C1897">
            <v>-295452.59999999998</v>
          </cell>
          <cell r="D1897">
            <v>-7741902.7699999996</v>
          </cell>
        </row>
        <row r="1898">
          <cell r="A1898" t="str">
            <v>55537</v>
          </cell>
          <cell r="B1898" t="str">
            <v>PURCH POWER - AQUILA POWER CO</v>
          </cell>
          <cell r="C1898">
            <v>0</v>
          </cell>
          <cell r="D1898">
            <v>0</v>
          </cell>
        </row>
        <row r="1899">
          <cell r="A1899" t="str">
            <v>55538</v>
          </cell>
          <cell r="B1899" t="str">
            <v>PURCH POWER - OKEELANTA CORP</v>
          </cell>
          <cell r="C1899">
            <v>36095</v>
          </cell>
          <cell r="D1899">
            <v>6427834</v>
          </cell>
        </row>
        <row r="1900">
          <cell r="A1900" t="str">
            <v>55539</v>
          </cell>
          <cell r="B1900" t="str">
            <v>MKT BASED INTERCHG PURCHASE</v>
          </cell>
          <cell r="C1900">
            <v>0</v>
          </cell>
          <cell r="D1900">
            <v>-10145.81</v>
          </cell>
        </row>
        <row r="1901">
          <cell r="A1901" t="str">
            <v>55540</v>
          </cell>
          <cell r="B1901" t="str">
            <v>FUEL TPS CONTRACT</v>
          </cell>
          <cell r="C1901">
            <v>87519.97</v>
          </cell>
          <cell r="D1901">
            <v>26220909.829999998</v>
          </cell>
        </row>
        <row r="1902">
          <cell r="A1902" t="str">
            <v>55541</v>
          </cell>
          <cell r="B1902" t="str">
            <v>O&amp;M TPS CONTRACT</v>
          </cell>
          <cell r="C1902">
            <v>259324.41</v>
          </cell>
          <cell r="D1902">
            <v>3370176.33</v>
          </cell>
        </row>
        <row r="1903">
          <cell r="A1903" t="str">
            <v>55542</v>
          </cell>
          <cell r="B1903" t="str">
            <v>CAPACITY TPS CONTRACT</v>
          </cell>
          <cell r="C1903">
            <v>1711064</v>
          </cell>
          <cell r="D1903">
            <v>20532768</v>
          </cell>
        </row>
        <row r="1904">
          <cell r="A1904" t="str">
            <v>55543</v>
          </cell>
          <cell r="B1904" t="str">
            <v>PURCH POWER-FARMLAND HYDRO</v>
          </cell>
          <cell r="C1904">
            <v>0</v>
          </cell>
          <cell r="D1904">
            <v>0</v>
          </cell>
        </row>
        <row r="1905">
          <cell r="A1905" t="str">
            <v>55544</v>
          </cell>
          <cell r="B1905" t="str">
            <v>PURCH POWER-AUBURNDALE POWER</v>
          </cell>
          <cell r="C1905">
            <v>0</v>
          </cell>
          <cell r="D1905">
            <v>0</v>
          </cell>
        </row>
        <row r="1906">
          <cell r="A1906" t="str">
            <v>55545</v>
          </cell>
          <cell r="B1906" t="str">
            <v>PURCH POWER - CF INDUSTRIES I</v>
          </cell>
          <cell r="C1906">
            <v>0</v>
          </cell>
          <cell r="D1906">
            <v>0</v>
          </cell>
        </row>
        <row r="1907">
          <cell r="A1907" t="str">
            <v>55546</v>
          </cell>
          <cell r="B1907" t="str">
            <v>PURCH POWER - CARGILL FERTILI</v>
          </cell>
          <cell r="C1907">
            <v>0</v>
          </cell>
          <cell r="D1907">
            <v>0</v>
          </cell>
        </row>
        <row r="1908">
          <cell r="A1908" t="str">
            <v>55547</v>
          </cell>
          <cell r="B1908" t="str">
            <v>PURCH POWER - IMC - AGRICO CO</v>
          </cell>
          <cell r="C1908">
            <v>0</v>
          </cell>
          <cell r="D1908">
            <v>0</v>
          </cell>
        </row>
        <row r="1909">
          <cell r="A1909" t="str">
            <v>55548</v>
          </cell>
          <cell r="B1909" t="str">
            <v>PURCH POWER-MORGAN STANLEY GR</v>
          </cell>
          <cell r="C1909">
            <v>0</v>
          </cell>
          <cell r="D1909">
            <v>0</v>
          </cell>
        </row>
        <row r="1910">
          <cell r="A1910" t="str">
            <v>55549</v>
          </cell>
          <cell r="B1910" t="str">
            <v>PURCH POWER-CUTRALE CITRUS JU</v>
          </cell>
          <cell r="C1910">
            <v>0</v>
          </cell>
          <cell r="D1910">
            <v>0</v>
          </cell>
        </row>
        <row r="1911">
          <cell r="A1911" t="str">
            <v>55551</v>
          </cell>
          <cell r="B1911" t="str">
            <v>PURCH POWER-RELIANT ENERGY SE</v>
          </cell>
          <cell r="C1911">
            <v>0</v>
          </cell>
          <cell r="D1911">
            <v>16082524.609999999</v>
          </cell>
        </row>
        <row r="1912">
          <cell r="A1912" t="str">
            <v>55552</v>
          </cell>
          <cell r="B1912" t="str">
            <v>PURCH POWER-ENTERGY MARKETING</v>
          </cell>
          <cell r="C1912">
            <v>0</v>
          </cell>
          <cell r="D1912">
            <v>0</v>
          </cell>
        </row>
        <row r="1913">
          <cell r="A1913" t="str">
            <v>55553</v>
          </cell>
          <cell r="B1913" t="str">
            <v>PURCH POWER - SEMPRA ENERGY T</v>
          </cell>
          <cell r="C1913">
            <v>0</v>
          </cell>
          <cell r="D1913">
            <v>0</v>
          </cell>
        </row>
        <row r="1914">
          <cell r="A1914" t="str">
            <v>55554</v>
          </cell>
          <cell r="B1914" t="str">
            <v>PURCH POWER - DISTRIBUTIVE GE</v>
          </cell>
          <cell r="C1914">
            <v>0</v>
          </cell>
          <cell r="D1914">
            <v>0</v>
          </cell>
        </row>
        <row r="1915">
          <cell r="A1915" t="str">
            <v>55555</v>
          </cell>
          <cell r="B1915" t="str">
            <v>PURCH POWER - SMITH FIELD</v>
          </cell>
          <cell r="C1915">
            <v>0</v>
          </cell>
          <cell r="D1915">
            <v>0</v>
          </cell>
        </row>
        <row r="1916">
          <cell r="A1916" t="str">
            <v>55556</v>
          </cell>
          <cell r="B1916" t="str">
            <v>PURCH POWER - CARGILL - ALLIA</v>
          </cell>
          <cell r="C1916">
            <v>138774</v>
          </cell>
          <cell r="D1916">
            <v>14793985.5</v>
          </cell>
        </row>
        <row r="1917">
          <cell r="A1917" t="str">
            <v>55557</v>
          </cell>
          <cell r="B1917" t="str">
            <v>PURCH POWER - ENRON POWER MAR</v>
          </cell>
          <cell r="C1917">
            <v>0</v>
          </cell>
          <cell r="D1917">
            <v>0</v>
          </cell>
        </row>
        <row r="1918">
          <cell r="A1918" t="str">
            <v>55558</v>
          </cell>
          <cell r="B1918" t="str">
            <v>PURCH POWER - CORAL POWER</v>
          </cell>
          <cell r="C1918">
            <v>0</v>
          </cell>
          <cell r="D1918">
            <v>0</v>
          </cell>
        </row>
        <row r="1919">
          <cell r="A1919" t="str">
            <v>55559</v>
          </cell>
          <cell r="B1919" t="str">
            <v>PURCH POWER - SOUTHERN COMPAN</v>
          </cell>
          <cell r="C1919">
            <v>0</v>
          </cell>
          <cell r="D1919">
            <v>120755</v>
          </cell>
        </row>
        <row r="1920">
          <cell r="A1920" t="str">
            <v>55560</v>
          </cell>
          <cell r="B1920" t="str">
            <v>PURCH POWER - DUKE ENERGY TRA</v>
          </cell>
          <cell r="C1920">
            <v>0</v>
          </cell>
          <cell r="D1920">
            <v>4108</v>
          </cell>
        </row>
        <row r="1921">
          <cell r="A1921" t="str">
            <v>55561</v>
          </cell>
          <cell r="B1921" t="str">
            <v>PURCH POWER-EL PASO ENERGY LP</v>
          </cell>
          <cell r="C1921">
            <v>0</v>
          </cell>
          <cell r="D1921">
            <v>0</v>
          </cell>
        </row>
        <row r="1922">
          <cell r="A1922" t="str">
            <v>55562</v>
          </cell>
          <cell r="B1922" t="str">
            <v>PURCH POWER - LOUISVILLE GAS</v>
          </cell>
          <cell r="C1922">
            <v>0</v>
          </cell>
          <cell r="D1922">
            <v>0</v>
          </cell>
        </row>
        <row r="1923">
          <cell r="A1923" t="str">
            <v>55563</v>
          </cell>
          <cell r="B1923" t="str">
            <v>PURCH POWER  - DYNERGY POWER</v>
          </cell>
          <cell r="C1923">
            <v>0</v>
          </cell>
          <cell r="D1923">
            <v>0</v>
          </cell>
        </row>
        <row r="1924">
          <cell r="A1924" t="str">
            <v>55564</v>
          </cell>
          <cell r="B1924" t="str">
            <v>PURCHASE POWER - CALPINE</v>
          </cell>
          <cell r="C1924">
            <v>107634.87</v>
          </cell>
          <cell r="D1924">
            <v>8472198.4800000004</v>
          </cell>
        </row>
        <row r="1925">
          <cell r="A1925" t="str">
            <v>55565</v>
          </cell>
          <cell r="B1925" t="str">
            <v>PURCHASE POWER - ACES</v>
          </cell>
          <cell r="C1925">
            <v>0</v>
          </cell>
          <cell r="D1925">
            <v>0</v>
          </cell>
        </row>
        <row r="1926">
          <cell r="A1926" t="str">
            <v>55566</v>
          </cell>
          <cell r="B1926" t="str">
            <v>PURCHASE POWER - CAROLINA POW</v>
          </cell>
          <cell r="C1926">
            <v>0</v>
          </cell>
          <cell r="D1926">
            <v>0</v>
          </cell>
        </row>
        <row r="1927">
          <cell r="A1927" t="str">
            <v>55567</v>
          </cell>
          <cell r="B1927" t="str">
            <v>PURCHASE POWER - CONACO</v>
          </cell>
          <cell r="C1927">
            <v>0</v>
          </cell>
          <cell r="D1927">
            <v>0</v>
          </cell>
        </row>
        <row r="1928">
          <cell r="A1928" t="str">
            <v>55568</v>
          </cell>
          <cell r="B1928" t="str">
            <v>PURCHASE POWER - COBB ELECTRI</v>
          </cell>
          <cell r="C1928">
            <v>236056</v>
          </cell>
          <cell r="D1928">
            <v>4613472</v>
          </cell>
        </row>
        <row r="1929">
          <cell r="A1929" t="str">
            <v>55569</v>
          </cell>
          <cell r="B1929" t="str">
            <v>PURCHASE POWER - WHEELABRATOR</v>
          </cell>
          <cell r="C1929">
            <v>0</v>
          </cell>
          <cell r="D1929">
            <v>17350</v>
          </cell>
        </row>
        <row r="1930">
          <cell r="A1930" t="str">
            <v>55570</v>
          </cell>
          <cell r="B1930" t="str">
            <v>PURCHASE POWER CINERGY</v>
          </cell>
          <cell r="C1930">
            <v>0</v>
          </cell>
          <cell r="D1930">
            <v>0</v>
          </cell>
        </row>
        <row r="1931">
          <cell r="A1931" t="str">
            <v>55580</v>
          </cell>
          <cell r="B1931" t="str">
            <v>NONRECOVERABLE GREEN POWER PU</v>
          </cell>
          <cell r="C1931">
            <v>0</v>
          </cell>
          <cell r="D1931">
            <v>3185.28</v>
          </cell>
        </row>
        <row r="1932">
          <cell r="A1932" t="str">
            <v>55581</v>
          </cell>
          <cell r="B1932" t="str">
            <v>NONRECOVERABLE GREEN POWER PU</v>
          </cell>
          <cell r="C1932">
            <v>0</v>
          </cell>
          <cell r="D1932">
            <v>-3185.28</v>
          </cell>
        </row>
        <row r="1933">
          <cell r="A1933" t="str">
            <v>555</v>
          </cell>
          <cell r="B1933" t="str">
            <v>ACCOUNT TOTAL</v>
          </cell>
          <cell r="C1933">
            <v>18733510.789999999</v>
          </cell>
          <cell r="D1933">
            <v>269708508.75999999</v>
          </cell>
        </row>
        <row r="1934">
          <cell r="A1934" t="str">
            <v>55600</v>
          </cell>
          <cell r="B1934" t="str">
            <v>SYS CONTROL &amp; LOAD DISPATCH</v>
          </cell>
          <cell r="C1934">
            <v>124648.98</v>
          </cell>
          <cell r="D1934">
            <v>1294761.02</v>
          </cell>
        </row>
        <row r="1935">
          <cell r="A1935" t="str">
            <v>556</v>
          </cell>
          <cell r="B1935" t="str">
            <v>ACCOUNT TOTAL</v>
          </cell>
          <cell r="C1935">
            <v>124648.98</v>
          </cell>
          <cell r="D1935">
            <v>1294761.02</v>
          </cell>
        </row>
        <row r="1936">
          <cell r="A1936" t="str">
            <v>55701</v>
          </cell>
          <cell r="B1936" t="str">
            <v>BIG BEND RESERVE POWER</v>
          </cell>
          <cell r="C1936">
            <v>0</v>
          </cell>
          <cell r="D1936">
            <v>0</v>
          </cell>
        </row>
        <row r="1937">
          <cell r="A1937" t="str">
            <v>55702</v>
          </cell>
          <cell r="B1937" t="str">
            <v>POLK #1 RESERVE POWER</v>
          </cell>
          <cell r="C1937">
            <v>0</v>
          </cell>
          <cell r="D1937">
            <v>0</v>
          </cell>
        </row>
        <row r="1938">
          <cell r="A1938" t="str">
            <v>55703</v>
          </cell>
          <cell r="B1938" t="str">
            <v>BB1&amp;2 FGD RESERVE POWER</v>
          </cell>
          <cell r="C1938">
            <v>0</v>
          </cell>
          <cell r="D1938">
            <v>0</v>
          </cell>
        </row>
        <row r="1939">
          <cell r="A1939" t="str">
            <v>55704</v>
          </cell>
          <cell r="B1939" t="str">
            <v>BAYSIDE RESERVE POWER</v>
          </cell>
          <cell r="C1939">
            <v>0</v>
          </cell>
          <cell r="D1939">
            <v>0</v>
          </cell>
        </row>
        <row r="1940">
          <cell r="A1940" t="str">
            <v>55710</v>
          </cell>
          <cell r="B1940" t="str">
            <v>PYRAMID COST RECOVERY AMORTIZ</v>
          </cell>
          <cell r="C1940">
            <v>0</v>
          </cell>
          <cell r="D1940">
            <v>0</v>
          </cell>
        </row>
        <row r="1941">
          <cell r="A1941" t="str">
            <v>55711</v>
          </cell>
          <cell r="B1941" t="str">
            <v>INTEREST ON PYRAMID SETTLEMEN</v>
          </cell>
          <cell r="C1941">
            <v>0</v>
          </cell>
          <cell r="D1941">
            <v>0</v>
          </cell>
        </row>
        <row r="1942">
          <cell r="A1942" t="str">
            <v>55716</v>
          </cell>
          <cell r="B1942" t="str">
            <v>AMORTIZATION OF PEABODY BUYOU</v>
          </cell>
          <cell r="C1942">
            <v>0</v>
          </cell>
          <cell r="D1942">
            <v>0</v>
          </cell>
        </row>
        <row r="1943">
          <cell r="A1943" t="str">
            <v>55717</v>
          </cell>
          <cell r="B1943" t="str">
            <v>RETURN ON UNAMORT PBDY BUYOUT</v>
          </cell>
          <cell r="C1943">
            <v>0</v>
          </cell>
          <cell r="D1943">
            <v>0</v>
          </cell>
        </row>
        <row r="1944">
          <cell r="A1944" t="str">
            <v>55752</v>
          </cell>
          <cell r="B1944" t="str">
            <v>GATLIFF PURCHASE COST ADJUSTM</v>
          </cell>
          <cell r="C1944">
            <v>0</v>
          </cell>
          <cell r="D1944">
            <v>0</v>
          </cell>
        </row>
        <row r="1945">
          <cell r="A1945" t="str">
            <v>55774</v>
          </cell>
          <cell r="B1945" t="str">
            <v>DEFERRED OBO EXPENSE</v>
          </cell>
          <cell r="C1945">
            <v>0</v>
          </cell>
          <cell r="D1945">
            <v>0</v>
          </cell>
        </row>
        <row r="1946">
          <cell r="A1946" t="str">
            <v>55775</v>
          </cell>
          <cell r="B1946" t="str">
            <v>DEFERRED OBO EXPENSE-INTEREST</v>
          </cell>
          <cell r="C1946">
            <v>0</v>
          </cell>
          <cell r="D1946">
            <v>0</v>
          </cell>
        </row>
        <row r="1947">
          <cell r="A1947" t="str">
            <v>55776</v>
          </cell>
          <cell r="B1947" t="str">
            <v>PRIOR DEFERRED OBO EXPENSE</v>
          </cell>
          <cell r="C1947">
            <v>0</v>
          </cell>
          <cell r="D1947">
            <v>0</v>
          </cell>
        </row>
        <row r="1948">
          <cell r="A1948" t="str">
            <v>55780</v>
          </cell>
          <cell r="B1948" t="str">
            <v>DEFERRED FUEL EXP</v>
          </cell>
          <cell r="C1948">
            <v>0</v>
          </cell>
          <cell r="D1948">
            <v>0</v>
          </cell>
        </row>
        <row r="1949">
          <cell r="A1949" t="str">
            <v>55781</v>
          </cell>
          <cell r="B1949" t="str">
            <v>DEFERRED FUEL INT</v>
          </cell>
          <cell r="C1949">
            <v>0</v>
          </cell>
          <cell r="D1949">
            <v>0</v>
          </cell>
        </row>
        <row r="1950">
          <cell r="A1950" t="str">
            <v>55782</v>
          </cell>
          <cell r="B1950" t="str">
            <v>AMORTIZED DEFERRED FUEL EXP</v>
          </cell>
          <cell r="C1950">
            <v>0</v>
          </cell>
          <cell r="D1950">
            <v>0</v>
          </cell>
        </row>
        <row r="1951">
          <cell r="A1951" t="str">
            <v>55783</v>
          </cell>
          <cell r="B1951" t="str">
            <v>DEFERRED CAPACITY EXP</v>
          </cell>
          <cell r="C1951">
            <v>0</v>
          </cell>
          <cell r="D1951">
            <v>0</v>
          </cell>
        </row>
        <row r="1952">
          <cell r="A1952" t="str">
            <v>55784</v>
          </cell>
          <cell r="B1952" t="str">
            <v>DEFERRED CAPACITY INT</v>
          </cell>
          <cell r="C1952">
            <v>0</v>
          </cell>
          <cell r="D1952">
            <v>0</v>
          </cell>
        </row>
        <row r="1953">
          <cell r="A1953" t="str">
            <v>55785</v>
          </cell>
          <cell r="B1953" t="str">
            <v>AMORTIZED DEFERRED CAPACITY</v>
          </cell>
          <cell r="C1953">
            <v>0</v>
          </cell>
          <cell r="D1953">
            <v>0</v>
          </cell>
        </row>
        <row r="1954">
          <cell r="A1954" t="str">
            <v>55790</v>
          </cell>
          <cell r="B1954" t="str">
            <v>DEFERRED FUEL EXP-WHOLESALE</v>
          </cell>
          <cell r="C1954">
            <v>0</v>
          </cell>
          <cell r="D1954">
            <v>0</v>
          </cell>
        </row>
        <row r="1955">
          <cell r="A1955" t="str">
            <v>55791</v>
          </cell>
          <cell r="B1955" t="str">
            <v>DEFERRED FUEL INT-WHOLESALE</v>
          </cell>
          <cell r="C1955">
            <v>0</v>
          </cell>
          <cell r="D1955">
            <v>0</v>
          </cell>
        </row>
        <row r="1956">
          <cell r="A1956" t="str">
            <v>55792</v>
          </cell>
          <cell r="B1956" t="str">
            <v>DEFERRED FUEL AMORT-WHOLESALE</v>
          </cell>
          <cell r="C1956">
            <v>0</v>
          </cell>
          <cell r="D1956">
            <v>0</v>
          </cell>
        </row>
        <row r="1957">
          <cell r="A1957" t="str">
            <v>55798</v>
          </cell>
          <cell r="B1957" t="str">
            <v>CONTRACT REASSIGNMENT</v>
          </cell>
          <cell r="C1957">
            <v>0</v>
          </cell>
          <cell r="D1957">
            <v>0</v>
          </cell>
        </row>
        <row r="1958">
          <cell r="A1958" t="str">
            <v>55799</v>
          </cell>
          <cell r="B1958" t="str">
            <v>CONTRACT REASSIGNMENT AMORTIZ</v>
          </cell>
          <cell r="C1958">
            <v>0</v>
          </cell>
          <cell r="D1958">
            <v>0</v>
          </cell>
        </row>
        <row r="1959">
          <cell r="A1959" t="str">
            <v>557</v>
          </cell>
          <cell r="B1959" t="str">
            <v>ACCOUNT TOTAL</v>
          </cell>
          <cell r="C1959">
            <v>0</v>
          </cell>
          <cell r="D1959">
            <v>0</v>
          </cell>
        </row>
        <row r="1960">
          <cell r="A1960" t="str">
            <v>56000</v>
          </cell>
          <cell r="B1960" t="str">
            <v>TRANSMISSION OPN SUPV &amp; ENG</v>
          </cell>
          <cell r="C1960">
            <v>75329.33</v>
          </cell>
          <cell r="D1960">
            <v>720565.18</v>
          </cell>
        </row>
        <row r="1961">
          <cell r="A1961" t="str">
            <v>560</v>
          </cell>
          <cell r="B1961" t="str">
            <v>ACCOUNT TOTAL</v>
          </cell>
          <cell r="C1961">
            <v>75329.33</v>
          </cell>
          <cell r="D1961">
            <v>720565.18</v>
          </cell>
        </row>
        <row r="1962">
          <cell r="A1962" t="str">
            <v>56100</v>
          </cell>
          <cell r="B1962" t="str">
            <v>TRANSMISSION OPN-LOAD DISPATC</v>
          </cell>
          <cell r="C1962">
            <v>51937.77</v>
          </cell>
          <cell r="D1962">
            <v>578245.5</v>
          </cell>
        </row>
        <row r="1963">
          <cell r="A1963" t="str">
            <v>56101</v>
          </cell>
          <cell r="B1963" t="str">
            <v>COGENERATION CREDIT</v>
          </cell>
          <cell r="C1963">
            <v>-8595</v>
          </cell>
          <cell r="D1963">
            <v>-103140</v>
          </cell>
        </row>
        <row r="1964">
          <cell r="A1964" t="str">
            <v>561</v>
          </cell>
          <cell r="B1964" t="str">
            <v>ACCOUNT TOTAL</v>
          </cell>
          <cell r="C1964">
            <v>43342.77</v>
          </cell>
          <cell r="D1964">
            <v>475105.5</v>
          </cell>
        </row>
        <row r="1965">
          <cell r="A1965" t="str">
            <v>56200</v>
          </cell>
          <cell r="B1965" t="str">
            <v>TRANSMISSION OPN-SUBSTATION E</v>
          </cell>
          <cell r="C1965">
            <v>61075.65</v>
          </cell>
          <cell r="D1965">
            <v>405832.68</v>
          </cell>
        </row>
        <row r="1966">
          <cell r="A1966" t="str">
            <v>56202</v>
          </cell>
          <cell r="B1966" t="str">
            <v>TRANSMISSION SUBSTATION LINE</v>
          </cell>
          <cell r="C1966">
            <v>0</v>
          </cell>
          <cell r="D1966">
            <v>0</v>
          </cell>
        </row>
        <row r="1967">
          <cell r="A1967" t="str">
            <v>56203</v>
          </cell>
          <cell r="B1967" t="str">
            <v>TRANS OPN - CASCADE EQUIPMENT</v>
          </cell>
          <cell r="C1967">
            <v>1043.51</v>
          </cell>
          <cell r="D1967">
            <v>894.16</v>
          </cell>
        </row>
        <row r="1968">
          <cell r="A1968" t="str">
            <v>56205</v>
          </cell>
          <cell r="B1968" t="str">
            <v>TRANSMISSION OPER SUB-PCB</v>
          </cell>
          <cell r="C1968">
            <v>2566.13</v>
          </cell>
          <cell r="D1968">
            <v>22948.87</v>
          </cell>
        </row>
        <row r="1969">
          <cell r="A1969" t="str">
            <v>56206</v>
          </cell>
          <cell r="B1969" t="str">
            <v>TRANS OPNS - SUBSTA - STORM</v>
          </cell>
          <cell r="C1969">
            <v>0</v>
          </cell>
          <cell r="D1969">
            <v>7036.21</v>
          </cell>
        </row>
        <row r="1970">
          <cell r="A1970" t="str">
            <v>56207</v>
          </cell>
          <cell r="B1970" t="str">
            <v>TRANSMISSION DOBLE TESTING</v>
          </cell>
          <cell r="C1970">
            <v>-252.62</v>
          </cell>
          <cell r="D1970">
            <v>53393.58</v>
          </cell>
        </row>
        <row r="1971">
          <cell r="A1971" t="str">
            <v>56208</v>
          </cell>
          <cell r="B1971" t="str">
            <v>TRANSMISSION SUBSTATION INSPE</v>
          </cell>
          <cell r="C1971">
            <v>0</v>
          </cell>
          <cell r="D1971">
            <v>0</v>
          </cell>
        </row>
        <row r="1972">
          <cell r="A1972" t="str">
            <v>56209</v>
          </cell>
          <cell r="B1972" t="str">
            <v>TRANSMISSION RELAY TESTING</v>
          </cell>
          <cell r="C1972">
            <v>0</v>
          </cell>
          <cell r="D1972">
            <v>0</v>
          </cell>
        </row>
        <row r="1973">
          <cell r="A1973" t="str">
            <v>56284</v>
          </cell>
          <cell r="B1973" t="str">
            <v>TRANSMISSION OPN - B/S MISCEL</v>
          </cell>
          <cell r="C1973">
            <v>0</v>
          </cell>
          <cell r="D1973">
            <v>0</v>
          </cell>
        </row>
        <row r="1974">
          <cell r="A1974" t="str">
            <v>56285</v>
          </cell>
          <cell r="B1974" t="str">
            <v>TRANSMISSION OPN - B/S ROOFS.</v>
          </cell>
          <cell r="C1974">
            <v>0</v>
          </cell>
          <cell r="D1974">
            <v>0</v>
          </cell>
        </row>
        <row r="1975">
          <cell r="A1975" t="str">
            <v>56286</v>
          </cell>
          <cell r="B1975" t="str">
            <v>TRANSMISSION OPN - B/S CONSUL</v>
          </cell>
          <cell r="C1975">
            <v>0</v>
          </cell>
          <cell r="D1975">
            <v>0</v>
          </cell>
        </row>
        <row r="1976">
          <cell r="A1976" t="str">
            <v>56288</v>
          </cell>
          <cell r="B1976" t="str">
            <v>TRANS OPN-B/S CARPET CLEANING</v>
          </cell>
          <cell r="C1976">
            <v>0</v>
          </cell>
          <cell r="D1976">
            <v>0</v>
          </cell>
        </row>
        <row r="1977">
          <cell r="A1977" t="str">
            <v>56289</v>
          </cell>
          <cell r="B1977" t="str">
            <v>TRANS OPN-B/S GENERAL CLEANIN</v>
          </cell>
          <cell r="C1977">
            <v>0</v>
          </cell>
          <cell r="D1977">
            <v>0</v>
          </cell>
        </row>
        <row r="1978">
          <cell r="A1978" t="str">
            <v>56290</v>
          </cell>
          <cell r="B1978" t="str">
            <v>TRANS OPN-B/S ELECTRICAL</v>
          </cell>
          <cell r="C1978">
            <v>0</v>
          </cell>
          <cell r="D1978">
            <v>0</v>
          </cell>
        </row>
        <row r="1979">
          <cell r="A1979" t="str">
            <v>56291</v>
          </cell>
          <cell r="B1979" t="str">
            <v>TRANS OPN B/S - GROUND MAINTE</v>
          </cell>
          <cell r="C1979">
            <v>0</v>
          </cell>
          <cell r="D1979">
            <v>0</v>
          </cell>
        </row>
        <row r="1980">
          <cell r="A1980" t="str">
            <v>56292</v>
          </cell>
          <cell r="B1980" t="str">
            <v>TRANS OPN-B/S HVAC</v>
          </cell>
          <cell r="C1980">
            <v>0</v>
          </cell>
          <cell r="D1980">
            <v>0</v>
          </cell>
        </row>
        <row r="1981">
          <cell r="A1981" t="str">
            <v>56293</v>
          </cell>
          <cell r="B1981" t="str">
            <v>TRANS OPN-B/S MISC STRUCTURE</v>
          </cell>
          <cell r="C1981">
            <v>0</v>
          </cell>
          <cell r="D1981">
            <v>0</v>
          </cell>
        </row>
        <row r="1982">
          <cell r="A1982" t="str">
            <v>56294</v>
          </cell>
          <cell r="B1982" t="str">
            <v>TRANS OPN-B/S PAINTING</v>
          </cell>
          <cell r="C1982">
            <v>0</v>
          </cell>
          <cell r="D1982">
            <v>0</v>
          </cell>
        </row>
        <row r="1983">
          <cell r="A1983" t="str">
            <v>56295</v>
          </cell>
          <cell r="B1983" t="str">
            <v>TRANS OPN-B/S PEST CONTROL</v>
          </cell>
          <cell r="C1983">
            <v>0</v>
          </cell>
          <cell r="D1983">
            <v>0</v>
          </cell>
        </row>
        <row r="1984">
          <cell r="A1984" t="str">
            <v>56296</v>
          </cell>
          <cell r="B1984" t="str">
            <v>TRANS OPN-B/S PLUMBING</v>
          </cell>
          <cell r="C1984">
            <v>0</v>
          </cell>
          <cell r="D1984">
            <v>0</v>
          </cell>
        </row>
        <row r="1985">
          <cell r="A1985" t="str">
            <v>56297</v>
          </cell>
          <cell r="B1985" t="str">
            <v>TRANS OPN B/S - WASTE - SEWAG</v>
          </cell>
          <cell r="C1985">
            <v>0</v>
          </cell>
          <cell r="D1985">
            <v>0</v>
          </cell>
        </row>
        <row r="1986">
          <cell r="A1986" t="str">
            <v>56298</v>
          </cell>
          <cell r="B1986" t="str">
            <v>TRANS OPN-B/S TRASH</v>
          </cell>
          <cell r="C1986">
            <v>0</v>
          </cell>
          <cell r="D1986">
            <v>0</v>
          </cell>
        </row>
        <row r="1987">
          <cell r="A1987" t="str">
            <v>56299</v>
          </cell>
          <cell r="B1987" t="str">
            <v>TRANS OPN-B/S WATER</v>
          </cell>
          <cell r="C1987">
            <v>0</v>
          </cell>
          <cell r="D1987">
            <v>0</v>
          </cell>
        </row>
        <row r="1988">
          <cell r="A1988" t="str">
            <v>562</v>
          </cell>
          <cell r="B1988" t="str">
            <v>ACCOUNT TOTAL</v>
          </cell>
          <cell r="C1988">
            <v>64432.67</v>
          </cell>
          <cell r="D1988">
            <v>490105.5</v>
          </cell>
        </row>
        <row r="1989">
          <cell r="A1989" t="str">
            <v>56300</v>
          </cell>
          <cell r="B1989" t="str">
            <v>TRANSMISSION OPN-OVERHEAD LIN</v>
          </cell>
          <cell r="C1989">
            <v>-4464.01</v>
          </cell>
          <cell r="D1989">
            <v>118105.28</v>
          </cell>
        </row>
        <row r="1990">
          <cell r="A1990" t="str">
            <v>56306</v>
          </cell>
          <cell r="B1990" t="str">
            <v>TRANSMISSION OPN-OH LINES-STO</v>
          </cell>
          <cell r="C1990">
            <v>23763.57</v>
          </cell>
          <cell r="D1990">
            <v>173178.5</v>
          </cell>
        </row>
        <row r="1991">
          <cell r="A1991" t="str">
            <v>56311</v>
          </cell>
          <cell r="B1991" t="str">
            <v>INFRARED HELICOPTER PATROL</v>
          </cell>
          <cell r="C1991">
            <v>0</v>
          </cell>
          <cell r="D1991">
            <v>47404.73</v>
          </cell>
        </row>
        <row r="1992">
          <cell r="A1992" t="str">
            <v>563</v>
          </cell>
          <cell r="B1992" t="str">
            <v>ACCOUNT TOTAL</v>
          </cell>
          <cell r="C1992">
            <v>19299.560000000001</v>
          </cell>
          <cell r="D1992">
            <v>338688.51</v>
          </cell>
        </row>
        <row r="1993">
          <cell r="A1993" t="str">
            <v>56400</v>
          </cell>
          <cell r="B1993" t="str">
            <v>TRANSM-OPN-UNDERGRND LINE</v>
          </cell>
          <cell r="C1993">
            <v>0</v>
          </cell>
          <cell r="D1993">
            <v>0</v>
          </cell>
        </row>
        <row r="1994">
          <cell r="A1994" t="str">
            <v>564</v>
          </cell>
          <cell r="B1994" t="str">
            <v>ACCOUNT TOTAL</v>
          </cell>
          <cell r="C1994">
            <v>0</v>
          </cell>
          <cell r="D1994">
            <v>0</v>
          </cell>
        </row>
        <row r="1995">
          <cell r="A1995" t="str">
            <v>56500</v>
          </cell>
          <cell r="B1995" t="str">
            <v>TRN OP TRANSM ELECT BY OTHERS</v>
          </cell>
          <cell r="C1995">
            <v>0</v>
          </cell>
          <cell r="D1995">
            <v>0</v>
          </cell>
        </row>
        <row r="1996">
          <cell r="A1996" t="str">
            <v>56501</v>
          </cell>
          <cell r="B1996" t="str">
            <v>TRANSMISSION OF ELECTRICITY</v>
          </cell>
          <cell r="C1996">
            <v>22667</v>
          </cell>
          <cell r="D1996">
            <v>305408</v>
          </cell>
        </row>
        <row r="1997">
          <cell r="A1997" t="str">
            <v>56502</v>
          </cell>
          <cell r="B1997" t="str">
            <v>FERC ACCOUNT.</v>
          </cell>
          <cell r="C1997">
            <v>0</v>
          </cell>
          <cell r="D1997">
            <v>0</v>
          </cell>
        </row>
        <row r="1998">
          <cell r="A1998" t="str">
            <v>565</v>
          </cell>
          <cell r="B1998" t="str">
            <v>ACCOUNT TOTAL</v>
          </cell>
          <cell r="C1998">
            <v>22667</v>
          </cell>
          <cell r="D1998">
            <v>305408</v>
          </cell>
        </row>
        <row r="1999">
          <cell r="A1999" t="str">
            <v>56600</v>
          </cell>
          <cell r="B1999" t="str">
            <v>TRANSMISSION OPN-MISCELL OTHE</v>
          </cell>
          <cell r="C1999">
            <v>136443.57999999999</v>
          </cell>
          <cell r="D1999">
            <v>1870612.6</v>
          </cell>
        </row>
        <row r="2000">
          <cell r="A2000" t="str">
            <v>56601</v>
          </cell>
          <cell r="B2000" t="str">
            <v>TRANSMISSION RENTAL PROP EXP</v>
          </cell>
          <cell r="C2000">
            <v>12315.77</v>
          </cell>
          <cell r="D2000">
            <v>30000.14</v>
          </cell>
        </row>
        <row r="2001">
          <cell r="A2001" t="str">
            <v>56606</v>
          </cell>
          <cell r="B2001" t="str">
            <v>MISC. TRANSMISSION OPN-STORM</v>
          </cell>
          <cell r="C2001">
            <v>0</v>
          </cell>
          <cell r="D2001">
            <v>0</v>
          </cell>
        </row>
        <row r="2002">
          <cell r="A2002" t="str">
            <v>56607</v>
          </cell>
          <cell r="B2002" t="str">
            <v>TRANS TARIFF OFFSYSTEM SALES</v>
          </cell>
          <cell r="C2002">
            <v>0</v>
          </cell>
          <cell r="D2002">
            <v>0</v>
          </cell>
        </row>
        <row r="2003">
          <cell r="A2003" t="str">
            <v>56608</v>
          </cell>
          <cell r="B2003" t="str">
            <v>TRANS TARIFF NATIVE LOAD</v>
          </cell>
          <cell r="C2003">
            <v>0</v>
          </cell>
          <cell r="D2003">
            <v>0</v>
          </cell>
        </row>
        <row r="2004">
          <cell r="A2004" t="str">
            <v>56609</v>
          </cell>
          <cell r="B2004" t="str">
            <v>TRANS TARIFF REDISPATCH</v>
          </cell>
          <cell r="C2004">
            <v>0</v>
          </cell>
          <cell r="D2004">
            <v>0</v>
          </cell>
        </row>
        <row r="2005">
          <cell r="A2005" t="str">
            <v>56610</v>
          </cell>
          <cell r="B2005" t="str">
            <v>TRANSMISSION POLE AUDIT</v>
          </cell>
          <cell r="C2005">
            <v>0</v>
          </cell>
          <cell r="D2005">
            <v>0</v>
          </cell>
        </row>
        <row r="2006">
          <cell r="A2006" t="str">
            <v>566</v>
          </cell>
          <cell r="B2006" t="str">
            <v>ACCOUNT TOTAL</v>
          </cell>
          <cell r="C2006">
            <v>148759.35</v>
          </cell>
          <cell r="D2006">
            <v>1900612.74</v>
          </cell>
        </row>
        <row r="2007">
          <cell r="A2007" t="str">
            <v>56700</v>
          </cell>
          <cell r="B2007" t="str">
            <v>TRANSMISSION OPN-RENTS</v>
          </cell>
          <cell r="C2007">
            <v>0</v>
          </cell>
          <cell r="D2007">
            <v>9441.01</v>
          </cell>
        </row>
        <row r="2008">
          <cell r="A2008" t="str">
            <v>567</v>
          </cell>
          <cell r="B2008" t="str">
            <v>ACCOUNT TOTAL</v>
          </cell>
          <cell r="C2008">
            <v>0</v>
          </cell>
          <cell r="D2008">
            <v>9441.01</v>
          </cell>
        </row>
        <row r="2009">
          <cell r="A2009" t="str">
            <v>56800</v>
          </cell>
          <cell r="B2009" t="str">
            <v>TRANSMISSION MAINT-SUPV-ENGRG</v>
          </cell>
          <cell r="C2009">
            <v>0</v>
          </cell>
          <cell r="D2009">
            <v>0</v>
          </cell>
        </row>
        <row r="2010">
          <cell r="A2010" t="str">
            <v>568</v>
          </cell>
          <cell r="B2010" t="str">
            <v>ACCOUNT TOTAL</v>
          </cell>
          <cell r="C2010">
            <v>0</v>
          </cell>
          <cell r="D2010">
            <v>0</v>
          </cell>
        </row>
        <row r="2011">
          <cell r="A2011" t="str">
            <v>56900</v>
          </cell>
          <cell r="B2011" t="str">
            <v>TRANSMISSION MAINT-STRUCTURES</v>
          </cell>
          <cell r="C2011">
            <v>0</v>
          </cell>
          <cell r="D2011">
            <v>0</v>
          </cell>
        </row>
        <row r="2012">
          <cell r="A2012" t="str">
            <v>569</v>
          </cell>
          <cell r="B2012" t="str">
            <v>ACCOUNT TOTAL</v>
          </cell>
          <cell r="C2012">
            <v>0</v>
          </cell>
          <cell r="D2012">
            <v>0</v>
          </cell>
        </row>
        <row r="2013">
          <cell r="A2013" t="str">
            <v>57000</v>
          </cell>
          <cell r="B2013" t="str">
            <v>TRANSM MAINT-STA EQUIP</v>
          </cell>
          <cell r="C2013">
            <v>92144.81</v>
          </cell>
          <cell r="D2013">
            <v>1454234.27</v>
          </cell>
        </row>
        <row r="2014">
          <cell r="A2014" t="str">
            <v>57002</v>
          </cell>
          <cell r="B2014" t="str">
            <v>TRANS MAINT - LINE DEPARTMENT</v>
          </cell>
          <cell r="C2014">
            <v>0</v>
          </cell>
          <cell r="D2014">
            <v>50.35</v>
          </cell>
        </row>
        <row r="2015">
          <cell r="A2015" t="str">
            <v>57003</v>
          </cell>
          <cell r="B2015" t="str">
            <v>TRANS MAINT - CASCADE EQUIPME</v>
          </cell>
          <cell r="C2015">
            <v>3347.56</v>
          </cell>
          <cell r="D2015">
            <v>37312.65</v>
          </cell>
        </row>
        <row r="2016">
          <cell r="A2016" t="str">
            <v>57005</v>
          </cell>
          <cell r="B2016" t="str">
            <v>UNPLAN TRANS SUBSTA MAINT</v>
          </cell>
          <cell r="C2016">
            <v>0</v>
          </cell>
          <cell r="D2016">
            <v>0</v>
          </cell>
        </row>
        <row r="2017">
          <cell r="A2017" t="str">
            <v>57006</v>
          </cell>
          <cell r="B2017" t="str">
            <v>TRANS MAINT - STORM</v>
          </cell>
          <cell r="C2017">
            <v>0</v>
          </cell>
          <cell r="D2017">
            <v>0</v>
          </cell>
        </row>
        <row r="2018">
          <cell r="A2018" t="str">
            <v>570</v>
          </cell>
          <cell r="B2018" t="str">
            <v>ACCOUNT TOTAL</v>
          </cell>
          <cell r="C2018">
            <v>95492.37</v>
          </cell>
          <cell r="D2018">
            <v>1491597.27</v>
          </cell>
        </row>
        <row r="2019">
          <cell r="A2019" t="str">
            <v>57100</v>
          </cell>
          <cell r="B2019" t="str">
            <v>TRANSMISSION MAINT-OVH LINE</v>
          </cell>
          <cell r="C2019">
            <v>103854.18</v>
          </cell>
          <cell r="D2019">
            <v>861635.88</v>
          </cell>
        </row>
        <row r="2020">
          <cell r="A2020" t="str">
            <v>57105</v>
          </cell>
          <cell r="B2020" t="str">
            <v>PLANNED TRANSMISSION MAINTENA</v>
          </cell>
          <cell r="C2020">
            <v>0</v>
          </cell>
          <cell r="D2020">
            <v>0</v>
          </cell>
        </row>
        <row r="2021">
          <cell r="A2021" t="str">
            <v>57106</v>
          </cell>
          <cell r="B2021" t="str">
            <v>TRANSMISSION MAITENANCE OVERH</v>
          </cell>
          <cell r="C2021">
            <v>-253.88</v>
          </cell>
          <cell r="D2021">
            <v>21455.55</v>
          </cell>
        </row>
        <row r="2022">
          <cell r="A2022" t="str">
            <v>57111</v>
          </cell>
          <cell r="B2022" t="str">
            <v>WOOD POLE INSPECTION PROGRAM</v>
          </cell>
          <cell r="C2022">
            <v>60600.5</v>
          </cell>
          <cell r="D2022">
            <v>118846.68</v>
          </cell>
        </row>
        <row r="2023">
          <cell r="A2023" t="str">
            <v>57112</v>
          </cell>
          <cell r="B2023" t="str">
            <v>REPAIR WOOD POLES</v>
          </cell>
          <cell r="C2023">
            <v>0</v>
          </cell>
          <cell r="D2023">
            <v>0</v>
          </cell>
        </row>
        <row r="2024">
          <cell r="A2024" t="str">
            <v>57113</v>
          </cell>
          <cell r="B2024" t="str">
            <v>WOODPECKER WRAP FOR WOOD POLE</v>
          </cell>
          <cell r="C2024">
            <v>0</v>
          </cell>
          <cell r="D2024">
            <v>0</v>
          </cell>
        </row>
        <row r="2025">
          <cell r="A2025" t="str">
            <v>57114</v>
          </cell>
          <cell r="B2025" t="str">
            <v>STEEL TOWER LINE INSPECTION P</v>
          </cell>
          <cell r="C2025">
            <v>0</v>
          </cell>
          <cell r="D2025">
            <v>0</v>
          </cell>
        </row>
        <row r="2026">
          <cell r="A2026" t="str">
            <v>57115</v>
          </cell>
          <cell r="B2026" t="str">
            <v>PAINT STEEL TOWERS</v>
          </cell>
          <cell r="C2026">
            <v>0</v>
          </cell>
          <cell r="D2026">
            <v>0</v>
          </cell>
        </row>
        <row r="2027">
          <cell r="A2027" t="str">
            <v>57116</v>
          </cell>
          <cell r="B2027" t="str">
            <v>RIGHT-OF-WAY MAINTENANCE</v>
          </cell>
          <cell r="C2027">
            <v>1213.71</v>
          </cell>
          <cell r="D2027">
            <v>231185.15</v>
          </cell>
        </row>
        <row r="2028">
          <cell r="A2028" t="str">
            <v>57117</v>
          </cell>
          <cell r="B2028" t="str">
            <v>ENVIRONMENTAL PERMITTING</v>
          </cell>
          <cell r="C2028">
            <v>558.48</v>
          </cell>
          <cell r="D2028">
            <v>11464.99</v>
          </cell>
        </row>
        <row r="2029">
          <cell r="A2029" t="str">
            <v>57119</v>
          </cell>
          <cell r="B2029" t="str">
            <v>TRANSMISSION MTCE-CONTRACT</v>
          </cell>
          <cell r="C2029">
            <v>0</v>
          </cell>
          <cell r="D2029">
            <v>0</v>
          </cell>
        </row>
        <row r="2030">
          <cell r="A2030" t="str">
            <v>57120</v>
          </cell>
          <cell r="B2030" t="str">
            <v>TECO TRANSMISSION MAINTENANCE</v>
          </cell>
          <cell r="C2030">
            <v>-724.9</v>
          </cell>
          <cell r="D2030">
            <v>11777.23</v>
          </cell>
        </row>
        <row r="2031">
          <cell r="A2031" t="str">
            <v>57125</v>
          </cell>
          <cell r="B2031" t="str">
            <v>SHELDON RD WIDENING (HILLS TO</v>
          </cell>
          <cell r="C2031">
            <v>0</v>
          </cell>
          <cell r="D2031">
            <v>0</v>
          </cell>
        </row>
        <row r="2032">
          <cell r="A2032" t="str">
            <v>57126</v>
          </cell>
          <cell r="B2032" t="str">
            <v>SHELDON RD WIDENING (HILLS TO</v>
          </cell>
          <cell r="C2032">
            <v>0</v>
          </cell>
          <cell r="D2032">
            <v>0</v>
          </cell>
        </row>
        <row r="2033">
          <cell r="A2033" t="str">
            <v>571</v>
          </cell>
          <cell r="B2033" t="str">
            <v>ACCOUNT TOTAL</v>
          </cell>
          <cell r="C2033">
            <v>165248.09</v>
          </cell>
          <cell r="D2033">
            <v>1256365.48</v>
          </cell>
        </row>
        <row r="2034">
          <cell r="A2034" t="str">
            <v>57200</v>
          </cell>
          <cell r="B2034" t="str">
            <v>TRANSMISSION MAINT-UDG LINE</v>
          </cell>
          <cell r="C2034">
            <v>0</v>
          </cell>
          <cell r="D2034">
            <v>32.49</v>
          </cell>
        </row>
        <row r="2035">
          <cell r="A2035" t="str">
            <v>57205</v>
          </cell>
          <cell r="B2035" t="str">
            <v>TRANS EMER SUBSTA MAINT</v>
          </cell>
          <cell r="C2035">
            <v>0</v>
          </cell>
          <cell r="D2035">
            <v>0</v>
          </cell>
        </row>
        <row r="2036">
          <cell r="A2036" t="str">
            <v>572</v>
          </cell>
          <cell r="B2036" t="str">
            <v>ACCOUNT TOTAL</v>
          </cell>
          <cell r="C2036">
            <v>0</v>
          </cell>
          <cell r="D2036">
            <v>32.49</v>
          </cell>
        </row>
        <row r="2037">
          <cell r="A2037" t="str">
            <v>57300</v>
          </cell>
          <cell r="B2037" t="str">
            <v>TRANSMISSION MAINT-MISC PLANT</v>
          </cell>
          <cell r="C2037">
            <v>0</v>
          </cell>
          <cell r="D2037">
            <v>0</v>
          </cell>
        </row>
        <row r="2038">
          <cell r="A2038" t="str">
            <v>573</v>
          </cell>
          <cell r="B2038" t="str">
            <v>ACCOUNT TOTAL</v>
          </cell>
          <cell r="C2038">
            <v>0</v>
          </cell>
          <cell r="D2038">
            <v>0</v>
          </cell>
        </row>
        <row r="2039">
          <cell r="A2039" t="str">
            <v>58000</v>
          </cell>
          <cell r="B2039" t="str">
            <v>DIST OPER-BUDGET ONLY</v>
          </cell>
          <cell r="C2039">
            <v>9121.02</v>
          </cell>
          <cell r="D2039">
            <v>98935.6</v>
          </cell>
        </row>
        <row r="2040">
          <cell r="A2040" t="str">
            <v>58001</v>
          </cell>
          <cell r="B2040" t="str">
            <v>DIST OP SUP&amp;ENG-NORMAL OPERAT</v>
          </cell>
          <cell r="C2040">
            <v>91290.45</v>
          </cell>
          <cell r="D2040">
            <v>1146414.5900000001</v>
          </cell>
        </row>
        <row r="2041">
          <cell r="A2041" t="str">
            <v>58006</v>
          </cell>
          <cell r="B2041" t="str">
            <v>DIST OP SUP&amp;ENG-STORM DAMAGE</v>
          </cell>
          <cell r="C2041">
            <v>0</v>
          </cell>
          <cell r="D2041">
            <v>0</v>
          </cell>
        </row>
        <row r="2042">
          <cell r="A2042" t="str">
            <v>58010</v>
          </cell>
          <cell r="B2042" t="str">
            <v>UNDERGROUND CABLE LOCATING</v>
          </cell>
          <cell r="C2042">
            <v>0</v>
          </cell>
          <cell r="D2042">
            <v>0</v>
          </cell>
        </row>
        <row r="2043">
          <cell r="A2043" t="str">
            <v>58073</v>
          </cell>
          <cell r="B2043" t="str">
            <v>DIST OP SUP&amp;ENG FR APP EXP</v>
          </cell>
          <cell r="C2043">
            <v>0</v>
          </cell>
          <cell r="D2043">
            <v>0</v>
          </cell>
        </row>
        <row r="2044">
          <cell r="A2044" t="str">
            <v>580</v>
          </cell>
          <cell r="B2044" t="str">
            <v>ACCOUNT TOTAL</v>
          </cell>
          <cell r="C2044">
            <v>100411.47</v>
          </cell>
          <cell r="D2044">
            <v>1245350.19</v>
          </cell>
        </row>
        <row r="2045">
          <cell r="A2045" t="str">
            <v>58200</v>
          </cell>
          <cell r="B2045" t="str">
            <v>DIST OPER ST EXP</v>
          </cell>
          <cell r="C2045">
            <v>19035.32</v>
          </cell>
          <cell r="D2045">
            <v>230400.17</v>
          </cell>
        </row>
        <row r="2046">
          <cell r="A2046" t="str">
            <v>58201</v>
          </cell>
          <cell r="B2046" t="str">
            <v>CITY OF TAMPA STATION EXP.</v>
          </cell>
          <cell r="C2046">
            <v>7749.92</v>
          </cell>
          <cell r="D2046">
            <v>53097.02</v>
          </cell>
        </row>
        <row r="2047">
          <cell r="A2047" t="str">
            <v>58202</v>
          </cell>
          <cell r="B2047" t="str">
            <v>DIST OPER - LINE DEPARTMENT S</v>
          </cell>
          <cell r="C2047">
            <v>0</v>
          </cell>
          <cell r="D2047">
            <v>0</v>
          </cell>
        </row>
        <row r="2048">
          <cell r="A2048" t="str">
            <v>58203</v>
          </cell>
          <cell r="B2048" t="str">
            <v>DIST OPER - CASCADE EQP TRACK</v>
          </cell>
          <cell r="C2048">
            <v>0</v>
          </cell>
          <cell r="D2048">
            <v>0</v>
          </cell>
        </row>
        <row r="2049">
          <cell r="A2049" t="str">
            <v>58205</v>
          </cell>
          <cell r="B2049" t="str">
            <v>DIST OP-STATION EXP- PCB</v>
          </cell>
          <cell r="C2049">
            <v>1167.74</v>
          </cell>
          <cell r="D2049">
            <v>15154.84</v>
          </cell>
        </row>
        <row r="2050">
          <cell r="A2050" t="str">
            <v>58206</v>
          </cell>
          <cell r="B2050" t="str">
            <v>DIST OP-STA EXP-STORM DAMAGE</v>
          </cell>
          <cell r="C2050">
            <v>-292.19</v>
          </cell>
          <cell r="D2050">
            <v>1276.77</v>
          </cell>
        </row>
        <row r="2051">
          <cell r="A2051" t="str">
            <v>58207</v>
          </cell>
          <cell r="B2051" t="str">
            <v>DISTRIBUTION DOBLE TESTINGS</v>
          </cell>
          <cell r="C2051">
            <v>8613.8799999999992</v>
          </cell>
          <cell r="D2051">
            <v>237052.02</v>
          </cell>
        </row>
        <row r="2052">
          <cell r="A2052" t="str">
            <v>58208</v>
          </cell>
          <cell r="B2052" t="str">
            <v>DISTRIBUTION SUBSTATION INSPE</v>
          </cell>
          <cell r="C2052">
            <v>0</v>
          </cell>
          <cell r="D2052">
            <v>0</v>
          </cell>
        </row>
        <row r="2053">
          <cell r="A2053" t="str">
            <v>58209</v>
          </cell>
          <cell r="B2053" t="str">
            <v>DISTRIBUTION RELAY TESTING</v>
          </cell>
          <cell r="C2053">
            <v>0</v>
          </cell>
          <cell r="D2053">
            <v>0</v>
          </cell>
        </row>
        <row r="2054">
          <cell r="A2054" t="str">
            <v>58210</v>
          </cell>
          <cell r="B2054" t="str">
            <v>EXPENSE - EXHAUST HEAT</v>
          </cell>
          <cell r="C2054">
            <v>0</v>
          </cell>
          <cell r="D2054">
            <v>3455.4</v>
          </cell>
        </row>
        <row r="2055">
          <cell r="A2055" t="str">
            <v>58212</v>
          </cell>
          <cell r="B2055" t="str">
            <v>MOSI SOLAR ARRAY</v>
          </cell>
          <cell r="C2055">
            <v>0</v>
          </cell>
          <cell r="D2055">
            <v>0</v>
          </cell>
        </row>
        <row r="2056">
          <cell r="A2056" t="str">
            <v>58217</v>
          </cell>
          <cell r="B2056" t="str">
            <v>ENVIRONMENTAL EXPENSES-DISTRI</v>
          </cell>
          <cell r="C2056">
            <v>4260.13</v>
          </cell>
          <cell r="D2056">
            <v>44473.88</v>
          </cell>
        </row>
        <row r="2057">
          <cell r="A2057" t="str">
            <v>58288</v>
          </cell>
          <cell r="B2057" t="str">
            <v>DIST OP-CARPET CLEANING</v>
          </cell>
          <cell r="C2057">
            <v>0</v>
          </cell>
          <cell r="D2057">
            <v>0</v>
          </cell>
        </row>
        <row r="2058">
          <cell r="A2058" t="str">
            <v>58289</v>
          </cell>
          <cell r="B2058" t="str">
            <v>DIST OP-GENERAL CLEANING</v>
          </cell>
          <cell r="C2058">
            <v>0</v>
          </cell>
          <cell r="D2058">
            <v>0</v>
          </cell>
        </row>
        <row r="2059">
          <cell r="A2059" t="str">
            <v>58290</v>
          </cell>
          <cell r="B2059" t="str">
            <v>DIST OP-ELECTRIC &amp; LIGHT</v>
          </cell>
          <cell r="C2059">
            <v>0</v>
          </cell>
          <cell r="D2059">
            <v>0</v>
          </cell>
        </row>
        <row r="2060">
          <cell r="A2060" t="str">
            <v>58291</v>
          </cell>
          <cell r="B2060" t="str">
            <v>DIST OP-EXTERIOR</v>
          </cell>
          <cell r="C2060">
            <v>0</v>
          </cell>
          <cell r="D2060">
            <v>0</v>
          </cell>
        </row>
        <row r="2061">
          <cell r="A2061" t="str">
            <v>58292</v>
          </cell>
          <cell r="B2061" t="str">
            <v>DIST OP-HVAC</v>
          </cell>
          <cell r="C2061">
            <v>0</v>
          </cell>
          <cell r="D2061">
            <v>0</v>
          </cell>
        </row>
        <row r="2062">
          <cell r="A2062" t="str">
            <v>58293</v>
          </cell>
          <cell r="B2062" t="str">
            <v>DIST OP-MISC STRUCTURES</v>
          </cell>
          <cell r="C2062">
            <v>0</v>
          </cell>
          <cell r="D2062">
            <v>0</v>
          </cell>
        </row>
        <row r="2063">
          <cell r="A2063" t="str">
            <v>58294</v>
          </cell>
          <cell r="B2063" t="str">
            <v>DIST OP-PAINTING</v>
          </cell>
          <cell r="C2063">
            <v>0</v>
          </cell>
          <cell r="D2063">
            <v>0</v>
          </cell>
        </row>
        <row r="2064">
          <cell r="A2064" t="str">
            <v>58295</v>
          </cell>
          <cell r="B2064" t="str">
            <v>DIST OP-PEST CONTROL</v>
          </cell>
          <cell r="C2064">
            <v>0</v>
          </cell>
          <cell r="D2064">
            <v>0</v>
          </cell>
        </row>
        <row r="2065">
          <cell r="A2065" t="str">
            <v>58296</v>
          </cell>
          <cell r="B2065" t="str">
            <v>DIST OP-PLUMBING</v>
          </cell>
          <cell r="C2065">
            <v>0</v>
          </cell>
          <cell r="D2065">
            <v>0</v>
          </cell>
        </row>
        <row r="2066">
          <cell r="A2066" t="str">
            <v>58297</v>
          </cell>
          <cell r="B2066" t="str">
            <v>DIST OP-SECURITY</v>
          </cell>
          <cell r="C2066">
            <v>0</v>
          </cell>
          <cell r="D2066">
            <v>0</v>
          </cell>
        </row>
        <row r="2067">
          <cell r="A2067" t="str">
            <v>58298</v>
          </cell>
          <cell r="B2067" t="str">
            <v>DIST OP-TRASH</v>
          </cell>
          <cell r="C2067">
            <v>0</v>
          </cell>
          <cell r="D2067">
            <v>0</v>
          </cell>
        </row>
        <row r="2068">
          <cell r="A2068" t="str">
            <v>58299</v>
          </cell>
          <cell r="B2068" t="str">
            <v>DIST OP-WATER</v>
          </cell>
          <cell r="C2068">
            <v>0</v>
          </cell>
          <cell r="D2068">
            <v>0</v>
          </cell>
        </row>
        <row r="2069">
          <cell r="A2069" t="str">
            <v>582</v>
          </cell>
          <cell r="B2069" t="str">
            <v>ACCOUNT TOTAL</v>
          </cell>
          <cell r="C2069">
            <v>40534.800000000003</v>
          </cell>
          <cell r="D2069">
            <v>584910.1</v>
          </cell>
        </row>
        <row r="2070">
          <cell r="A2070" t="str">
            <v>58301</v>
          </cell>
          <cell r="B2070" t="str">
            <v>DIST OP OVHD LINE-NORMAL OPER</v>
          </cell>
          <cell r="C2070">
            <v>52288.4</v>
          </cell>
          <cell r="D2070">
            <v>563542.69999999995</v>
          </cell>
        </row>
        <row r="2071">
          <cell r="A2071" t="str">
            <v>58302</v>
          </cell>
          <cell r="B2071" t="str">
            <v>DIST OP OVHD LINE - RES</v>
          </cell>
          <cell r="C2071">
            <v>0</v>
          </cell>
          <cell r="D2071">
            <v>346.54</v>
          </cell>
        </row>
        <row r="2072">
          <cell r="A2072" t="str">
            <v>58303</v>
          </cell>
          <cell r="B2072" t="str">
            <v>DIST OP OVHD LINE - COMM</v>
          </cell>
          <cell r="C2072">
            <v>0</v>
          </cell>
          <cell r="D2072">
            <v>710</v>
          </cell>
        </row>
        <row r="2073">
          <cell r="A2073" t="str">
            <v>58304</v>
          </cell>
          <cell r="B2073" t="str">
            <v>OVHD SERVICES - RES</v>
          </cell>
          <cell r="C2073">
            <v>0</v>
          </cell>
          <cell r="D2073">
            <v>324.99</v>
          </cell>
        </row>
        <row r="2074">
          <cell r="A2074" t="str">
            <v>58305</v>
          </cell>
          <cell r="B2074" t="str">
            <v>OVHD SERVICES - COMM</v>
          </cell>
          <cell r="C2074">
            <v>0</v>
          </cell>
          <cell r="D2074">
            <v>993.26</v>
          </cell>
        </row>
        <row r="2075">
          <cell r="A2075" t="str">
            <v>58306</v>
          </cell>
          <cell r="B2075" t="str">
            <v>DIST OP OVHD LINE-STORM DAMAG</v>
          </cell>
          <cell r="C2075">
            <v>0</v>
          </cell>
          <cell r="D2075">
            <v>0</v>
          </cell>
        </row>
        <row r="2076">
          <cell r="A2076" t="str">
            <v>58307</v>
          </cell>
          <cell r="B2076" t="str">
            <v>DIST OP OVHD LINE - FEEDER</v>
          </cell>
          <cell r="C2076">
            <v>0</v>
          </cell>
          <cell r="D2076">
            <v>-81.48</v>
          </cell>
        </row>
        <row r="2077">
          <cell r="A2077" t="str">
            <v>58308</v>
          </cell>
          <cell r="B2077" t="str">
            <v>OVHD REMOVE &amp; RECONSTRUCT</v>
          </cell>
          <cell r="C2077">
            <v>0</v>
          </cell>
          <cell r="D2077">
            <v>0</v>
          </cell>
        </row>
        <row r="2078">
          <cell r="A2078" t="str">
            <v>58309</v>
          </cell>
          <cell r="B2078" t="str">
            <v>OVHD MAINT (CORRECT)</v>
          </cell>
          <cell r="C2078">
            <v>0</v>
          </cell>
          <cell r="D2078">
            <v>0</v>
          </cell>
        </row>
        <row r="2079">
          <cell r="A2079" t="str">
            <v>583</v>
          </cell>
          <cell r="B2079" t="str">
            <v>ACCOUNT TOTAL</v>
          </cell>
          <cell r="C2079">
            <v>52288.4</v>
          </cell>
          <cell r="D2079">
            <v>565836.01</v>
          </cell>
        </row>
        <row r="2080">
          <cell r="A2080" t="str">
            <v>58401</v>
          </cell>
          <cell r="B2080" t="str">
            <v>UCD NML OPER OF DIST UNDG LIN</v>
          </cell>
          <cell r="C2080">
            <v>0</v>
          </cell>
          <cell r="D2080">
            <v>0</v>
          </cell>
        </row>
        <row r="2081">
          <cell r="A2081" t="str">
            <v>58402</v>
          </cell>
          <cell r="B2081" t="str">
            <v>URD NML OPER OF DIST UNDG LIN</v>
          </cell>
          <cell r="C2081">
            <v>236.74</v>
          </cell>
          <cell r="D2081">
            <v>1293.78</v>
          </cell>
        </row>
        <row r="2082">
          <cell r="A2082" t="str">
            <v>58403</v>
          </cell>
          <cell r="B2082" t="str">
            <v>NETWK NML OPER DIST UNDG LIN</v>
          </cell>
          <cell r="C2082">
            <v>0</v>
          </cell>
          <cell r="D2082">
            <v>0</v>
          </cell>
        </row>
        <row r="2083">
          <cell r="A2083" t="str">
            <v>58404</v>
          </cell>
          <cell r="B2083" t="str">
            <v>DIST UNDG LINE - RES</v>
          </cell>
          <cell r="C2083">
            <v>0</v>
          </cell>
          <cell r="D2083">
            <v>382.99</v>
          </cell>
        </row>
        <row r="2084">
          <cell r="A2084" t="str">
            <v>58405</v>
          </cell>
          <cell r="B2084" t="str">
            <v>DISY UNDG LINE - COMM</v>
          </cell>
          <cell r="C2084">
            <v>0</v>
          </cell>
          <cell r="D2084">
            <v>601.55999999999995</v>
          </cell>
        </row>
        <row r="2085">
          <cell r="A2085" t="str">
            <v>58406</v>
          </cell>
          <cell r="B2085" t="str">
            <v>UCD STM DMG OPER DIST UNDG LI</v>
          </cell>
          <cell r="C2085">
            <v>0</v>
          </cell>
          <cell r="D2085">
            <v>0</v>
          </cell>
        </row>
        <row r="2086">
          <cell r="A2086" t="str">
            <v>58407</v>
          </cell>
          <cell r="B2086" t="str">
            <v>URD STM DMG OPER DIST UNDG LN</v>
          </cell>
          <cell r="C2086">
            <v>0</v>
          </cell>
          <cell r="D2086">
            <v>0</v>
          </cell>
        </row>
        <row r="2087">
          <cell r="A2087" t="str">
            <v>58408</v>
          </cell>
          <cell r="B2087" t="str">
            <v>NETW STM DMG OPER DIST UDG LN</v>
          </cell>
          <cell r="C2087">
            <v>0</v>
          </cell>
          <cell r="D2087">
            <v>0</v>
          </cell>
        </row>
        <row r="2088">
          <cell r="A2088" t="str">
            <v>58409</v>
          </cell>
          <cell r="B2088" t="str">
            <v>DISY UNDG SERVICES - RES</v>
          </cell>
          <cell r="C2088">
            <v>0</v>
          </cell>
          <cell r="D2088">
            <v>685.65</v>
          </cell>
        </row>
        <row r="2089">
          <cell r="A2089" t="str">
            <v>58410</v>
          </cell>
          <cell r="B2089" t="str">
            <v>DIST UNDG SERVICES - COMM</v>
          </cell>
          <cell r="C2089">
            <v>0</v>
          </cell>
          <cell r="D2089">
            <v>324.94</v>
          </cell>
        </row>
        <row r="2090">
          <cell r="A2090" t="str">
            <v>58411</v>
          </cell>
          <cell r="B2090" t="str">
            <v>DIST UNDG LINE - FEEDER</v>
          </cell>
          <cell r="C2090">
            <v>0</v>
          </cell>
          <cell r="D2090">
            <v>195.89</v>
          </cell>
        </row>
        <row r="2091">
          <cell r="A2091" t="str">
            <v>58412</v>
          </cell>
          <cell r="B2091" t="str">
            <v>UNDG REMOVE &amp; RECONSTRUCT</v>
          </cell>
          <cell r="C2091">
            <v>0</v>
          </cell>
          <cell r="D2091">
            <v>-3.41</v>
          </cell>
        </row>
        <row r="2092">
          <cell r="A2092" t="str">
            <v>58413</v>
          </cell>
          <cell r="B2092" t="str">
            <v>UNDG MAINT (CORRECT)</v>
          </cell>
          <cell r="C2092">
            <v>0</v>
          </cell>
          <cell r="D2092">
            <v>99.46</v>
          </cell>
        </row>
        <row r="2093">
          <cell r="A2093" t="str">
            <v>584</v>
          </cell>
          <cell r="B2093" t="str">
            <v>ACCOUNT TOTAL</v>
          </cell>
          <cell r="C2093">
            <v>236.74</v>
          </cell>
          <cell r="D2093">
            <v>3580.86</v>
          </cell>
        </row>
        <row r="2094">
          <cell r="A2094" t="str">
            <v>58501</v>
          </cell>
          <cell r="B2094" t="str">
            <v>DIST OP ST LIGHT-NORMAL OPERA</v>
          </cell>
          <cell r="C2094">
            <v>5822.41</v>
          </cell>
          <cell r="D2094">
            <v>79658.649999999994</v>
          </cell>
        </row>
        <row r="2095">
          <cell r="A2095" t="str">
            <v>58502</v>
          </cell>
          <cell r="B2095" t="str">
            <v>DIST OP ST LIGHT INV PROJECT</v>
          </cell>
          <cell r="C2095">
            <v>0</v>
          </cell>
          <cell r="D2095">
            <v>0</v>
          </cell>
        </row>
        <row r="2096">
          <cell r="A2096" t="str">
            <v>58503</v>
          </cell>
          <cell r="B2096" t="str">
            <v>DIST OP ST LIGHT NORMAL DAMG</v>
          </cell>
          <cell r="C2096">
            <v>0</v>
          </cell>
          <cell r="D2096">
            <v>326.56</v>
          </cell>
        </row>
        <row r="2097">
          <cell r="A2097" t="str">
            <v>58504</v>
          </cell>
          <cell r="B2097" t="str">
            <v>LIGHTING CUT INS/CUT OUTS</v>
          </cell>
          <cell r="C2097">
            <v>11806.35</v>
          </cell>
          <cell r="D2097">
            <v>165775.32999999999</v>
          </cell>
        </row>
        <row r="2098">
          <cell r="A2098" t="str">
            <v>58505</v>
          </cell>
          <cell r="B2098" t="str">
            <v>PREM AREA LT-OPERATIONS</v>
          </cell>
          <cell r="C2098">
            <v>0</v>
          </cell>
          <cell r="D2098">
            <v>0</v>
          </cell>
        </row>
        <row r="2099">
          <cell r="A2099" t="str">
            <v>58506</v>
          </cell>
          <cell r="B2099" t="str">
            <v>DIST OP ST LIGHT-STORM DAMAGE</v>
          </cell>
          <cell r="C2099">
            <v>0</v>
          </cell>
          <cell r="D2099">
            <v>0</v>
          </cell>
        </row>
        <row r="2100">
          <cell r="A2100" t="str">
            <v>58511</v>
          </cell>
          <cell r="B2100" t="str">
            <v>RELAMPING</v>
          </cell>
          <cell r="C2100">
            <v>0</v>
          </cell>
          <cell r="D2100">
            <v>-40419.519999999997</v>
          </cell>
        </row>
        <row r="2101">
          <cell r="A2101" t="str">
            <v>585</v>
          </cell>
          <cell r="B2101" t="str">
            <v>ACCOUNT TOTAL</v>
          </cell>
          <cell r="C2101">
            <v>17628.759999999998</v>
          </cell>
          <cell r="D2101">
            <v>205341.02</v>
          </cell>
        </row>
        <row r="2102">
          <cell r="A2102" t="str">
            <v>58601</v>
          </cell>
          <cell r="B2102" t="str">
            <v>DIST OP METER EXP-NORMAL OPER</v>
          </cell>
          <cell r="C2102">
            <v>361004.7</v>
          </cell>
          <cell r="D2102">
            <v>3393035.51</v>
          </cell>
        </row>
        <row r="2103">
          <cell r="A2103" t="str">
            <v>58602</v>
          </cell>
          <cell r="B2103" t="str">
            <v>TEMPORARY CONST POLE CONVERSI</v>
          </cell>
          <cell r="C2103">
            <v>0</v>
          </cell>
          <cell r="D2103">
            <v>0</v>
          </cell>
        </row>
        <row r="2104">
          <cell r="A2104" t="str">
            <v>58603</v>
          </cell>
          <cell r="B2104" t="str">
            <v>DST OP METER EXP SEL TEST 197</v>
          </cell>
          <cell r="C2104">
            <v>6191.98</v>
          </cell>
          <cell r="D2104">
            <v>93021.09</v>
          </cell>
        </row>
        <row r="2105">
          <cell r="A2105" t="str">
            <v>58605</v>
          </cell>
          <cell r="B2105" t="str">
            <v>METER CREDIT-INSTALL &amp; REM CO</v>
          </cell>
          <cell r="C2105">
            <v>-496828.74</v>
          </cell>
          <cell r="D2105">
            <v>-2348757.92</v>
          </cell>
        </row>
        <row r="2106">
          <cell r="A2106" t="str">
            <v>58606</v>
          </cell>
          <cell r="B2106" t="str">
            <v>DST OP METER EXP ***STORM DAM</v>
          </cell>
          <cell r="C2106">
            <v>0</v>
          </cell>
          <cell r="D2106">
            <v>0</v>
          </cell>
        </row>
        <row r="2107">
          <cell r="A2107" t="str">
            <v>58607</v>
          </cell>
          <cell r="B2107" t="str">
            <v>1977 METER SEAL PROGRAM</v>
          </cell>
          <cell r="C2107">
            <v>0</v>
          </cell>
          <cell r="D2107">
            <v>0</v>
          </cell>
        </row>
        <row r="2108">
          <cell r="A2108" t="str">
            <v>58608</v>
          </cell>
          <cell r="B2108" t="str">
            <v>LOAD SURVEY BILLING</v>
          </cell>
          <cell r="C2108">
            <v>10068.75</v>
          </cell>
          <cell r="D2108">
            <v>54421.32</v>
          </cell>
        </row>
        <row r="2109">
          <cell r="A2109" t="str">
            <v>58609</v>
          </cell>
          <cell r="B2109" t="str">
            <v>METER EXP DATA PULSE CUST USE</v>
          </cell>
          <cell r="C2109">
            <v>0</v>
          </cell>
          <cell r="D2109">
            <v>102.23</v>
          </cell>
        </row>
        <row r="2110">
          <cell r="A2110" t="str">
            <v>58610</v>
          </cell>
          <cell r="B2110" t="str">
            <v>DCI CENTURY PROJECT</v>
          </cell>
          <cell r="C2110">
            <v>55.14</v>
          </cell>
          <cell r="D2110">
            <v>1563.19</v>
          </cell>
        </row>
        <row r="2111">
          <cell r="A2111" t="str">
            <v>58612</v>
          </cell>
          <cell r="B2111" t="str">
            <v>METER MAINTENANCE/TESTING</v>
          </cell>
          <cell r="C2111">
            <v>49039.07</v>
          </cell>
          <cell r="D2111">
            <v>519503.51</v>
          </cell>
        </row>
        <row r="2112">
          <cell r="A2112" t="str">
            <v>58613</v>
          </cell>
          <cell r="B2112" t="str">
            <v>METER SET</v>
          </cell>
          <cell r="C2112">
            <v>22364.17</v>
          </cell>
          <cell r="D2112">
            <v>241416.49</v>
          </cell>
        </row>
        <row r="2113">
          <cell r="A2113" t="str">
            <v>586</v>
          </cell>
          <cell r="B2113" t="str">
            <v>ACCOUNT TOTAL</v>
          </cell>
          <cell r="C2113">
            <v>-48104.93</v>
          </cell>
          <cell r="D2113">
            <v>1954305.42</v>
          </cell>
        </row>
        <row r="2114">
          <cell r="A2114" t="str">
            <v>58701</v>
          </cell>
          <cell r="B2114" t="str">
            <v>DST OP CUST INST-TRBL EXP</v>
          </cell>
          <cell r="C2114">
            <v>192220.81</v>
          </cell>
          <cell r="D2114">
            <v>2121060.7200000002</v>
          </cell>
        </row>
        <row r="2115">
          <cell r="A2115" t="str">
            <v>58703</v>
          </cell>
          <cell r="B2115" t="str">
            <v>CUST INST-CUST PREMISE</v>
          </cell>
          <cell r="C2115">
            <v>25355.17</v>
          </cell>
          <cell r="D2115">
            <v>413662.09</v>
          </cell>
        </row>
        <row r="2116">
          <cell r="A2116" t="str">
            <v>58704</v>
          </cell>
          <cell r="B2116" t="str">
            <v>CUSTOMER COMPLAINT EXP</v>
          </cell>
          <cell r="C2116">
            <v>96355.51</v>
          </cell>
          <cell r="D2116">
            <v>963098.3</v>
          </cell>
        </row>
        <row r="2117">
          <cell r="A2117" t="str">
            <v>58705</v>
          </cell>
          <cell r="B2117" t="str">
            <v>CURRENT DIVERSION</v>
          </cell>
          <cell r="C2117">
            <v>23342.57</v>
          </cell>
          <cell r="D2117">
            <v>305516.93</v>
          </cell>
        </row>
        <row r="2118">
          <cell r="A2118" t="str">
            <v>58773</v>
          </cell>
          <cell r="B2118" t="str">
            <v>CUST INST EXP FR APPLICATIONS</v>
          </cell>
          <cell r="C2118">
            <v>0</v>
          </cell>
          <cell r="D2118">
            <v>0</v>
          </cell>
        </row>
        <row r="2119">
          <cell r="A2119" t="str">
            <v>587</v>
          </cell>
          <cell r="B2119" t="str">
            <v>ACCOUNT TOTAL</v>
          </cell>
          <cell r="C2119">
            <v>337274.06</v>
          </cell>
          <cell r="D2119">
            <v>3803338.04</v>
          </cell>
        </row>
        <row r="2120">
          <cell r="A2120" t="str">
            <v>58801</v>
          </cell>
          <cell r="B2120" t="str">
            <v>DIST OP MISC EXP-NORMAL OPERA</v>
          </cell>
          <cell r="C2120">
            <v>996299.27</v>
          </cell>
          <cell r="D2120">
            <v>11587530.98</v>
          </cell>
        </row>
        <row r="2121">
          <cell r="A2121" t="str">
            <v>58805</v>
          </cell>
          <cell r="B2121" t="str">
            <v>DIST OP MISC EXP-PCB</v>
          </cell>
          <cell r="C2121">
            <v>3282.58</v>
          </cell>
          <cell r="D2121">
            <v>45466.93</v>
          </cell>
        </row>
        <row r="2122">
          <cell r="A2122" t="str">
            <v>58806</v>
          </cell>
          <cell r="B2122" t="str">
            <v>DIST OP MISC EXP-STORM DAMAGE</v>
          </cell>
          <cell r="C2122">
            <v>0</v>
          </cell>
          <cell r="D2122">
            <v>0</v>
          </cell>
        </row>
        <row r="2123">
          <cell r="A2123" t="str">
            <v>58810</v>
          </cell>
          <cell r="B2123" t="str">
            <v>DISTRIBUTION POLE AUDIT</v>
          </cell>
          <cell r="C2123">
            <v>0</v>
          </cell>
          <cell r="D2123">
            <v>0</v>
          </cell>
        </row>
        <row r="2124">
          <cell r="A2124" t="str">
            <v>58884</v>
          </cell>
          <cell r="B2124" t="str">
            <v>MISC. DIST EXPENSE - MISCELLA</v>
          </cell>
          <cell r="C2124">
            <v>0</v>
          </cell>
          <cell r="D2124">
            <v>0</v>
          </cell>
        </row>
        <row r="2125">
          <cell r="A2125" t="str">
            <v>58885</v>
          </cell>
          <cell r="B2125" t="str">
            <v>MISC DIST EXPENSE - ROOFS.</v>
          </cell>
          <cell r="C2125">
            <v>0</v>
          </cell>
          <cell r="D2125">
            <v>0</v>
          </cell>
        </row>
        <row r="2126">
          <cell r="A2126" t="str">
            <v>58886</v>
          </cell>
          <cell r="B2126" t="str">
            <v>MISC DIST EXPENSE - CONSULTIN</v>
          </cell>
          <cell r="C2126">
            <v>0</v>
          </cell>
          <cell r="D2126">
            <v>0</v>
          </cell>
        </row>
        <row r="2127">
          <cell r="A2127" t="str">
            <v>58888</v>
          </cell>
          <cell r="B2127" t="str">
            <v>MISC DIST EXP - CARPET CLEANI</v>
          </cell>
          <cell r="C2127">
            <v>0</v>
          </cell>
          <cell r="D2127">
            <v>0</v>
          </cell>
        </row>
        <row r="2128">
          <cell r="A2128" t="str">
            <v>58889</v>
          </cell>
          <cell r="B2128" t="str">
            <v>MISC DIST EXP - GENERAL CLEAN</v>
          </cell>
          <cell r="C2128">
            <v>0</v>
          </cell>
          <cell r="D2128">
            <v>0</v>
          </cell>
        </row>
        <row r="2129">
          <cell r="A2129" t="str">
            <v>58890</v>
          </cell>
          <cell r="B2129" t="str">
            <v>MISC DIST EXP - ELECTRICAL</v>
          </cell>
          <cell r="C2129">
            <v>0</v>
          </cell>
          <cell r="D2129">
            <v>0</v>
          </cell>
        </row>
        <row r="2130">
          <cell r="A2130" t="str">
            <v>58891</v>
          </cell>
          <cell r="B2130" t="str">
            <v>MISC DIST EXPENSE - GROUND MA</v>
          </cell>
          <cell r="C2130">
            <v>0</v>
          </cell>
          <cell r="D2130">
            <v>13.64</v>
          </cell>
        </row>
        <row r="2131">
          <cell r="A2131" t="str">
            <v>58892</v>
          </cell>
          <cell r="B2131" t="str">
            <v>MISC DIST EXP - HVAC</v>
          </cell>
          <cell r="C2131">
            <v>0</v>
          </cell>
          <cell r="D2131">
            <v>0</v>
          </cell>
        </row>
        <row r="2132">
          <cell r="A2132" t="str">
            <v>58893</v>
          </cell>
          <cell r="B2132" t="str">
            <v>MISC DIST EXP - MISC STRUCTUR</v>
          </cell>
          <cell r="C2132">
            <v>760.78</v>
          </cell>
          <cell r="D2132">
            <v>4572.6400000000003</v>
          </cell>
        </row>
        <row r="2133">
          <cell r="A2133" t="str">
            <v>58894</v>
          </cell>
          <cell r="B2133" t="str">
            <v>MISC DIST EXP - PAINTING</v>
          </cell>
          <cell r="C2133">
            <v>0</v>
          </cell>
          <cell r="D2133">
            <v>0</v>
          </cell>
        </row>
        <row r="2134">
          <cell r="A2134" t="str">
            <v>58895</v>
          </cell>
          <cell r="B2134" t="str">
            <v>MISC DIST EXP - PEST CONTROL</v>
          </cell>
          <cell r="C2134">
            <v>0</v>
          </cell>
          <cell r="D2134">
            <v>0</v>
          </cell>
        </row>
        <row r="2135">
          <cell r="A2135" t="str">
            <v>58896</v>
          </cell>
          <cell r="B2135" t="str">
            <v>MISC DIST EXP - PLUMBING</v>
          </cell>
          <cell r="C2135">
            <v>0</v>
          </cell>
          <cell r="D2135">
            <v>0</v>
          </cell>
        </row>
        <row r="2136">
          <cell r="A2136" t="str">
            <v>58897</v>
          </cell>
          <cell r="B2136" t="str">
            <v>MISC DIST EXPENSE - WASTE - S</v>
          </cell>
          <cell r="C2136">
            <v>0</v>
          </cell>
          <cell r="D2136">
            <v>0</v>
          </cell>
        </row>
        <row r="2137">
          <cell r="A2137" t="str">
            <v>58898</v>
          </cell>
          <cell r="B2137" t="str">
            <v>MISC DIST EXP - TRASH</v>
          </cell>
          <cell r="C2137">
            <v>0</v>
          </cell>
          <cell r="D2137">
            <v>648.35</v>
          </cell>
        </row>
        <row r="2138">
          <cell r="A2138" t="str">
            <v>58899</v>
          </cell>
          <cell r="B2138" t="str">
            <v>MISC DIST EXP - WATER</v>
          </cell>
          <cell r="C2138">
            <v>0</v>
          </cell>
          <cell r="D2138">
            <v>0</v>
          </cell>
        </row>
        <row r="2139">
          <cell r="A2139" t="str">
            <v>588</v>
          </cell>
          <cell r="B2139" t="str">
            <v>ACCOUNT TOTAL</v>
          </cell>
          <cell r="C2139">
            <v>1000342.63</v>
          </cell>
          <cell r="D2139">
            <v>11638232.539999999</v>
          </cell>
        </row>
        <row r="2140">
          <cell r="A2140" t="str">
            <v>58901</v>
          </cell>
          <cell r="B2140" t="str">
            <v>DIST OP-RENTS</v>
          </cell>
          <cell r="C2140">
            <v>9615.68</v>
          </cell>
          <cell r="D2140">
            <v>28245.21</v>
          </cell>
        </row>
        <row r="2141">
          <cell r="A2141" t="str">
            <v>58902</v>
          </cell>
          <cell r="B2141" t="str">
            <v>DIST OP RENTS WIRELINE</v>
          </cell>
          <cell r="C2141">
            <v>0</v>
          </cell>
          <cell r="D2141">
            <v>42022.42</v>
          </cell>
        </row>
        <row r="2142">
          <cell r="A2142" t="str">
            <v>58903</v>
          </cell>
          <cell r="B2142" t="str">
            <v>POLE ATTACHMENT RENT EXPENSE</v>
          </cell>
          <cell r="C2142">
            <v>35427.67</v>
          </cell>
          <cell r="D2142">
            <v>424772.04</v>
          </cell>
        </row>
        <row r="2143">
          <cell r="A2143" t="str">
            <v>589</v>
          </cell>
          <cell r="B2143" t="str">
            <v>ACCOUNT TOTAL</v>
          </cell>
          <cell r="C2143">
            <v>45043.35</v>
          </cell>
          <cell r="D2143">
            <v>495039.67</v>
          </cell>
        </row>
        <row r="2144">
          <cell r="A2144" t="str">
            <v>59001</v>
          </cell>
          <cell r="B2144" t="str">
            <v>DIST MAINT SUP&amp;ENG-NORMAL</v>
          </cell>
          <cell r="C2144">
            <v>11565.7</v>
          </cell>
          <cell r="D2144">
            <v>177462.54</v>
          </cell>
        </row>
        <row r="2145">
          <cell r="A2145" t="str">
            <v>59006</v>
          </cell>
          <cell r="B2145" t="str">
            <v>DIST MAINT SUP&amp;ENG-STORM DAMG</v>
          </cell>
          <cell r="C2145">
            <v>0</v>
          </cell>
          <cell r="D2145">
            <v>0</v>
          </cell>
        </row>
        <row r="2146">
          <cell r="A2146" t="str">
            <v>590</v>
          </cell>
          <cell r="B2146" t="str">
            <v>ACCOUNT TOTAL</v>
          </cell>
          <cell r="C2146">
            <v>11565.7</v>
          </cell>
          <cell r="D2146">
            <v>177462.54</v>
          </cell>
        </row>
        <row r="2147">
          <cell r="A2147" t="str">
            <v>59101</v>
          </cell>
          <cell r="B2147" t="str">
            <v>DIST MAINT STRUC-NORMAL</v>
          </cell>
          <cell r="C2147">
            <v>250.43</v>
          </cell>
          <cell r="D2147">
            <v>20065.77</v>
          </cell>
        </row>
        <row r="2148">
          <cell r="A2148" t="str">
            <v>59106</v>
          </cell>
          <cell r="B2148" t="str">
            <v>DIST MAINT STRUC-STORM DAMAGE</v>
          </cell>
          <cell r="C2148">
            <v>0</v>
          </cell>
          <cell r="D2148">
            <v>0</v>
          </cell>
        </row>
        <row r="2149">
          <cell r="A2149" t="str">
            <v>59184</v>
          </cell>
          <cell r="B2149" t="str">
            <v>DIST MAINT STRUCTURE - MISCEL</v>
          </cell>
          <cell r="C2149">
            <v>0</v>
          </cell>
          <cell r="D2149">
            <v>0</v>
          </cell>
        </row>
        <row r="2150">
          <cell r="A2150" t="str">
            <v>59185</v>
          </cell>
          <cell r="B2150" t="str">
            <v>DIST MAINT STRUCTURE - ROOFS.</v>
          </cell>
          <cell r="C2150">
            <v>0</v>
          </cell>
          <cell r="D2150">
            <v>0</v>
          </cell>
        </row>
        <row r="2151">
          <cell r="A2151" t="str">
            <v>59186</v>
          </cell>
          <cell r="B2151" t="str">
            <v>DIST MAINT STRUCTURE - CONSUL</v>
          </cell>
          <cell r="C2151">
            <v>0</v>
          </cell>
          <cell r="D2151">
            <v>0</v>
          </cell>
        </row>
        <row r="2152">
          <cell r="A2152" t="str">
            <v>59188</v>
          </cell>
          <cell r="B2152" t="str">
            <v>DIST MAINT STRUC-CARPET CLEAN</v>
          </cell>
          <cell r="C2152">
            <v>0</v>
          </cell>
          <cell r="D2152">
            <v>0</v>
          </cell>
        </row>
        <row r="2153">
          <cell r="A2153" t="str">
            <v>59189</v>
          </cell>
          <cell r="B2153" t="str">
            <v>DIST MAINT STRUC-GENERAL CLEA</v>
          </cell>
          <cell r="C2153">
            <v>0</v>
          </cell>
          <cell r="D2153">
            <v>0</v>
          </cell>
        </row>
        <row r="2154">
          <cell r="A2154" t="str">
            <v>59190</v>
          </cell>
          <cell r="B2154" t="str">
            <v>DIST MAINT STRUC-ELECTRICAL</v>
          </cell>
          <cell r="C2154">
            <v>0</v>
          </cell>
          <cell r="D2154">
            <v>0</v>
          </cell>
        </row>
        <row r="2155">
          <cell r="A2155" t="str">
            <v>59191</v>
          </cell>
          <cell r="B2155" t="str">
            <v>DIST MAINT STRUCTURE - GROUND</v>
          </cell>
          <cell r="C2155">
            <v>0</v>
          </cell>
          <cell r="D2155">
            <v>0</v>
          </cell>
        </row>
        <row r="2156">
          <cell r="A2156" t="str">
            <v>59192</v>
          </cell>
          <cell r="B2156" t="str">
            <v>DIST MAINT STRUC-HVAC</v>
          </cell>
          <cell r="C2156">
            <v>0</v>
          </cell>
          <cell r="D2156">
            <v>0</v>
          </cell>
        </row>
        <row r="2157">
          <cell r="A2157" t="str">
            <v>59193</v>
          </cell>
          <cell r="B2157" t="str">
            <v>DIST MAINT STRUC-MISC STRUCTU</v>
          </cell>
          <cell r="C2157">
            <v>0</v>
          </cell>
          <cell r="D2157">
            <v>0</v>
          </cell>
        </row>
        <row r="2158">
          <cell r="A2158" t="str">
            <v>59194</v>
          </cell>
          <cell r="B2158" t="str">
            <v>DIST MAINT STRUC-PAINTING</v>
          </cell>
          <cell r="C2158">
            <v>0</v>
          </cell>
          <cell r="D2158">
            <v>0</v>
          </cell>
        </row>
        <row r="2159">
          <cell r="A2159" t="str">
            <v>59195</v>
          </cell>
          <cell r="B2159" t="str">
            <v>DIST MAINT STRUC-PEST CONTROL</v>
          </cell>
          <cell r="C2159">
            <v>0</v>
          </cell>
          <cell r="D2159">
            <v>0</v>
          </cell>
        </row>
        <row r="2160">
          <cell r="A2160" t="str">
            <v>59196</v>
          </cell>
          <cell r="B2160" t="str">
            <v>DIST MAINT STRUC-PLUMBING</v>
          </cell>
          <cell r="C2160">
            <v>0</v>
          </cell>
          <cell r="D2160">
            <v>0</v>
          </cell>
        </row>
        <row r="2161">
          <cell r="A2161" t="str">
            <v>59197</v>
          </cell>
          <cell r="B2161" t="str">
            <v>DIST MAINT STRUCTURE - WASTE</v>
          </cell>
          <cell r="C2161">
            <v>0</v>
          </cell>
          <cell r="D2161">
            <v>0</v>
          </cell>
        </row>
        <row r="2162">
          <cell r="A2162" t="str">
            <v>59198</v>
          </cell>
          <cell r="B2162" t="str">
            <v>DIST MAINT STRUC-TRASH</v>
          </cell>
          <cell r="C2162">
            <v>0</v>
          </cell>
          <cell r="D2162">
            <v>0</v>
          </cell>
        </row>
        <row r="2163">
          <cell r="A2163" t="str">
            <v>59199</v>
          </cell>
          <cell r="B2163" t="str">
            <v>DIST MAINT STRUC-WATER</v>
          </cell>
          <cell r="C2163">
            <v>0</v>
          </cell>
          <cell r="D2163">
            <v>0</v>
          </cell>
        </row>
        <row r="2164">
          <cell r="A2164" t="str">
            <v>591</v>
          </cell>
          <cell r="B2164" t="str">
            <v>ACCOUNT TOTAL</v>
          </cell>
          <cell r="C2164">
            <v>250.43</v>
          </cell>
          <cell r="D2164">
            <v>20065.77</v>
          </cell>
        </row>
        <row r="2165">
          <cell r="A2165" t="str">
            <v>59200</v>
          </cell>
          <cell r="B2165" t="str">
            <v>MAINT OF STATION &amp; ANIMAL PRO</v>
          </cell>
          <cell r="C2165">
            <v>104086.47</v>
          </cell>
          <cell r="D2165">
            <v>1102399.6599999999</v>
          </cell>
        </row>
        <row r="2166">
          <cell r="A2166" t="str">
            <v>59201</v>
          </cell>
          <cell r="B2166" t="str">
            <v>DIST MAINT STA EQUIP-NORMAL</v>
          </cell>
          <cell r="C2166">
            <v>0</v>
          </cell>
          <cell r="D2166">
            <v>557.63</v>
          </cell>
        </row>
        <row r="2167">
          <cell r="A2167" t="str">
            <v>59202</v>
          </cell>
          <cell r="B2167" t="str">
            <v>MAINT OF STATION - LINE DEPT.</v>
          </cell>
          <cell r="C2167">
            <v>0</v>
          </cell>
          <cell r="D2167">
            <v>685.78</v>
          </cell>
        </row>
        <row r="2168">
          <cell r="A2168" t="str">
            <v>59203</v>
          </cell>
          <cell r="B2168" t="str">
            <v>MAINT OF STATION - CASCADE EQ</v>
          </cell>
          <cell r="C2168">
            <v>3274.97</v>
          </cell>
          <cell r="D2168">
            <v>39647.660000000003</v>
          </cell>
        </row>
        <row r="2169">
          <cell r="A2169" t="str">
            <v>59205</v>
          </cell>
          <cell r="B2169" t="str">
            <v>DISTR EMER SUBSTA MAINT</v>
          </cell>
          <cell r="C2169">
            <v>0</v>
          </cell>
          <cell r="D2169">
            <v>-48.22</v>
          </cell>
        </row>
        <row r="2170">
          <cell r="A2170" t="str">
            <v>59206</v>
          </cell>
          <cell r="B2170" t="str">
            <v>DIST MAINT STA EQUIP-STORM DA</v>
          </cell>
          <cell r="C2170">
            <v>-715.62</v>
          </cell>
          <cell r="D2170">
            <v>3141.21</v>
          </cell>
        </row>
        <row r="2171">
          <cell r="A2171" t="str">
            <v>592</v>
          </cell>
          <cell r="B2171" t="str">
            <v>ACCOUNT TOTAL</v>
          </cell>
          <cell r="C2171">
            <v>106645.82</v>
          </cell>
          <cell r="D2171">
            <v>1146383.72</v>
          </cell>
        </row>
        <row r="2172">
          <cell r="A2172" t="str">
            <v>59301</v>
          </cell>
          <cell r="B2172" t="str">
            <v>DIST MAINT OVHD LINE-NORMAL</v>
          </cell>
          <cell r="C2172">
            <v>674668.9</v>
          </cell>
          <cell r="D2172">
            <v>7590469.9900000002</v>
          </cell>
        </row>
        <row r="2173">
          <cell r="A2173" t="str">
            <v>59302</v>
          </cell>
          <cell r="B2173" t="str">
            <v>DIST MA OVH</v>
          </cell>
          <cell r="C2173">
            <v>-721.48</v>
          </cell>
          <cell r="D2173">
            <v>1072.54</v>
          </cell>
        </row>
        <row r="2174">
          <cell r="A2174" t="str">
            <v>59303</v>
          </cell>
          <cell r="B2174" t="str">
            <v>OVHD SERV MAINT (CORRECT)</v>
          </cell>
          <cell r="C2174">
            <v>1253.33</v>
          </cell>
          <cell r="D2174">
            <v>90998.28</v>
          </cell>
        </row>
        <row r="2175">
          <cell r="A2175" t="str">
            <v>59304</v>
          </cell>
          <cell r="B2175" t="str">
            <v>OVHD SERV MAINT - COMM</v>
          </cell>
          <cell r="C2175">
            <v>-467.69</v>
          </cell>
          <cell r="D2175">
            <v>3598.55</v>
          </cell>
        </row>
        <row r="2176">
          <cell r="A2176" t="str">
            <v>59305</v>
          </cell>
          <cell r="B2176" t="str">
            <v>DIST LINE INSPECTION &amp; REPAIR</v>
          </cell>
          <cell r="C2176">
            <v>65430.26</v>
          </cell>
          <cell r="D2176">
            <v>321059.09999999998</v>
          </cell>
        </row>
        <row r="2177">
          <cell r="A2177" t="str">
            <v>59306</v>
          </cell>
          <cell r="B2177" t="str">
            <v>DIST MAINT OVHD LINE-STORM DA</v>
          </cell>
          <cell r="C2177">
            <v>69803.350000000006</v>
          </cell>
          <cell r="D2177">
            <v>1728260.37</v>
          </cell>
        </row>
        <row r="2178">
          <cell r="A2178" t="str">
            <v>59307</v>
          </cell>
          <cell r="B2178" t="str">
            <v>DIST MAINT OVHD - RES</v>
          </cell>
          <cell r="C2178">
            <v>2508.34</v>
          </cell>
          <cell r="D2178">
            <v>24832.76</v>
          </cell>
        </row>
        <row r="2179">
          <cell r="A2179" t="str">
            <v>59308</v>
          </cell>
          <cell r="B2179" t="str">
            <v>DIST MAINT OVHD - COMM</v>
          </cell>
          <cell r="C2179">
            <v>9773.15</v>
          </cell>
          <cell r="D2179">
            <v>39928.980000000003</v>
          </cell>
        </row>
        <row r="2180">
          <cell r="A2180" t="str">
            <v>59309</v>
          </cell>
          <cell r="B2180" t="str">
            <v>DIST ADOPT A CIRCUIT</v>
          </cell>
          <cell r="C2180">
            <v>0</v>
          </cell>
          <cell r="D2180">
            <v>0</v>
          </cell>
        </row>
        <row r="2181">
          <cell r="A2181" t="str">
            <v>59310</v>
          </cell>
          <cell r="B2181" t="str">
            <v>LINE PATROL (OH)</v>
          </cell>
          <cell r="C2181">
            <v>24.72</v>
          </cell>
          <cell r="D2181">
            <v>1508.09</v>
          </cell>
        </row>
        <row r="2182">
          <cell r="A2182" t="str">
            <v>59311</v>
          </cell>
          <cell r="B2182" t="str">
            <v>THERMOVISION</v>
          </cell>
          <cell r="C2182">
            <v>0</v>
          </cell>
          <cell r="D2182">
            <v>0</v>
          </cell>
        </row>
        <row r="2183">
          <cell r="A2183" t="str">
            <v>59312</v>
          </cell>
          <cell r="B2183" t="str">
            <v>CAPACITOR PATROL</v>
          </cell>
          <cell r="C2183">
            <v>1198.9000000000001</v>
          </cell>
          <cell r="D2183">
            <v>27134.77</v>
          </cell>
        </row>
        <row r="2184">
          <cell r="A2184" t="str">
            <v>59313</v>
          </cell>
          <cell r="B2184" t="str">
            <v>DIST MAINT OVHD - FEEDER</v>
          </cell>
          <cell r="C2184">
            <v>7.98</v>
          </cell>
          <cell r="D2184">
            <v>12349.39</v>
          </cell>
        </row>
        <row r="2185">
          <cell r="A2185" t="str">
            <v>59315</v>
          </cell>
          <cell r="B2185" t="str">
            <v>OVHD REMOVE &amp; RECONSTRUCT</v>
          </cell>
          <cell r="C2185">
            <v>-79.34</v>
          </cell>
          <cell r="D2185">
            <v>40926.33</v>
          </cell>
        </row>
        <row r="2186">
          <cell r="A2186" t="str">
            <v>59316</v>
          </cell>
          <cell r="B2186" t="str">
            <v>DIST MAINT OVHD (CORRECT)</v>
          </cell>
          <cell r="C2186">
            <v>888</v>
          </cell>
          <cell r="D2186">
            <v>1246.21</v>
          </cell>
        </row>
        <row r="2187">
          <cell r="A2187" t="str">
            <v>59317</v>
          </cell>
          <cell r="B2187" t="str">
            <v>DIST DAMAGE REPL</v>
          </cell>
          <cell r="C2187">
            <v>2298.4</v>
          </cell>
          <cell r="D2187">
            <v>19937.810000000001</v>
          </cell>
        </row>
        <row r="2188">
          <cell r="A2188" t="str">
            <v>59318</v>
          </cell>
          <cell r="B2188" t="str">
            <v>VOLTAGE CONVERSION</v>
          </cell>
          <cell r="C2188">
            <v>0</v>
          </cell>
          <cell r="D2188">
            <v>143.47</v>
          </cell>
        </row>
        <row r="2189">
          <cell r="A2189" t="str">
            <v>59319</v>
          </cell>
          <cell r="B2189" t="str">
            <v>MAINTENANCE OF OVERHEAD - COR</v>
          </cell>
          <cell r="C2189">
            <v>47579.54</v>
          </cell>
          <cell r="D2189">
            <v>399598.4</v>
          </cell>
        </row>
        <row r="2190">
          <cell r="A2190" t="str">
            <v>59326</v>
          </cell>
          <cell r="B2190" t="str">
            <v>DIST. RIGHT OF WAY</v>
          </cell>
          <cell r="C2190">
            <v>0</v>
          </cell>
          <cell r="D2190">
            <v>0</v>
          </cell>
        </row>
        <row r="2191">
          <cell r="A2191" t="str">
            <v>59330</v>
          </cell>
          <cell r="B2191" t="str">
            <v>DIST MAINT OVHD STORM DAMAGE-</v>
          </cell>
          <cell r="C2191">
            <v>0</v>
          </cell>
          <cell r="D2191">
            <v>0</v>
          </cell>
        </row>
        <row r="2192">
          <cell r="A2192" t="str">
            <v>59335</v>
          </cell>
          <cell r="B2192" t="str">
            <v>WORKPRO PAYROLL INTERFACE</v>
          </cell>
          <cell r="C2192">
            <v>0</v>
          </cell>
          <cell r="D2192">
            <v>158.68</v>
          </cell>
        </row>
        <row r="2193">
          <cell r="A2193" t="str">
            <v>593</v>
          </cell>
          <cell r="B2193" t="str">
            <v>ACCOUNT TOTAL</v>
          </cell>
          <cell r="C2193">
            <v>874166.36</v>
          </cell>
          <cell r="D2193">
            <v>10303223.720000001</v>
          </cell>
        </row>
        <row r="2194">
          <cell r="A2194" t="str">
            <v>59401</v>
          </cell>
          <cell r="B2194" t="str">
            <v>UCD NML MAINT DIST UNDG LINES</v>
          </cell>
          <cell r="C2194">
            <v>-185.97</v>
          </cell>
          <cell r="D2194">
            <v>2873.6</v>
          </cell>
        </row>
        <row r="2195">
          <cell r="A2195" t="str">
            <v>59402</v>
          </cell>
          <cell r="B2195" t="str">
            <v>URD NML MAINT DIST UNDG LINES</v>
          </cell>
          <cell r="C2195">
            <v>185968.74</v>
          </cell>
          <cell r="D2195">
            <v>1839336.89</v>
          </cell>
        </row>
        <row r="2196">
          <cell r="A2196" t="str">
            <v>59403</v>
          </cell>
          <cell r="B2196" t="str">
            <v>UNGD SERV MAINT (CORRECT)</v>
          </cell>
          <cell r="C2196">
            <v>0</v>
          </cell>
          <cell r="D2196">
            <v>9142.94</v>
          </cell>
        </row>
        <row r="2197">
          <cell r="A2197" t="str">
            <v>59404</v>
          </cell>
          <cell r="B2197" t="str">
            <v>DISTRIBUTION NETWORK (PREVENT</v>
          </cell>
          <cell r="C2197">
            <v>134.68</v>
          </cell>
          <cell r="D2197">
            <v>969.32</v>
          </cell>
        </row>
        <row r="2198">
          <cell r="A2198" t="str">
            <v>59405</v>
          </cell>
          <cell r="B2198" t="str">
            <v>DISTRIBUTION NETWORK (CORRECT</v>
          </cell>
          <cell r="C2198">
            <v>10795.37</v>
          </cell>
          <cell r="D2198">
            <v>99334.8</v>
          </cell>
        </row>
        <row r="2199">
          <cell r="A2199" t="str">
            <v>59406</v>
          </cell>
          <cell r="B2199" t="str">
            <v>UCD STM DMG MAINT DST UNDG LI</v>
          </cell>
          <cell r="C2199">
            <v>0</v>
          </cell>
          <cell r="D2199">
            <v>-24.75</v>
          </cell>
        </row>
        <row r="2200">
          <cell r="A2200" t="str">
            <v>59407</v>
          </cell>
          <cell r="B2200" t="str">
            <v>URD STM DMG MAINT DIST UNDG L</v>
          </cell>
          <cell r="C2200">
            <v>753.99</v>
          </cell>
          <cell r="D2200">
            <v>44025.31</v>
          </cell>
        </row>
        <row r="2201">
          <cell r="A2201" t="str">
            <v>59408</v>
          </cell>
          <cell r="B2201" t="str">
            <v>NTWK STM DMG MT DIST UNDG LIN</v>
          </cell>
          <cell r="C2201">
            <v>0</v>
          </cell>
          <cell r="D2201">
            <v>0</v>
          </cell>
        </row>
        <row r="2202">
          <cell r="A2202" t="str">
            <v>59410</v>
          </cell>
          <cell r="B2202" t="str">
            <v>LINE PATROL (UG)</v>
          </cell>
          <cell r="C2202">
            <v>0</v>
          </cell>
          <cell r="D2202">
            <v>0</v>
          </cell>
        </row>
        <row r="2203">
          <cell r="A2203" t="str">
            <v>59411</v>
          </cell>
          <cell r="B2203" t="str">
            <v>RESET FAULT INDICATORS</v>
          </cell>
          <cell r="C2203">
            <v>0</v>
          </cell>
          <cell r="D2203">
            <v>0</v>
          </cell>
        </row>
        <row r="2204">
          <cell r="A2204" t="str">
            <v>59412</v>
          </cell>
          <cell r="B2204" t="str">
            <v>UNDG MAINT - RES</v>
          </cell>
          <cell r="C2204">
            <v>9670.75</v>
          </cell>
          <cell r="D2204">
            <v>18823.97</v>
          </cell>
        </row>
        <row r="2205">
          <cell r="A2205" t="str">
            <v>59413</v>
          </cell>
          <cell r="B2205" t="str">
            <v>UNDG MAINT - COMM</v>
          </cell>
          <cell r="C2205">
            <v>12840.03</v>
          </cell>
          <cell r="D2205">
            <v>51802.26</v>
          </cell>
        </row>
        <row r="2206">
          <cell r="A2206" t="str">
            <v>59414</v>
          </cell>
          <cell r="B2206" t="str">
            <v>UNGD SERV MAINT - RES</v>
          </cell>
          <cell r="C2206">
            <v>16577.66</v>
          </cell>
          <cell r="D2206">
            <v>306939.45</v>
          </cell>
        </row>
        <row r="2207">
          <cell r="A2207" t="str">
            <v>59415</v>
          </cell>
          <cell r="B2207" t="str">
            <v>UNGD SERV MAINT - COMM</v>
          </cell>
          <cell r="C2207">
            <v>-758.83</v>
          </cell>
          <cell r="D2207">
            <v>20614.03</v>
          </cell>
        </row>
        <row r="2208">
          <cell r="A2208" t="str">
            <v>59416</v>
          </cell>
          <cell r="B2208" t="str">
            <v>UNGD MAINT - FEEDER</v>
          </cell>
          <cell r="C2208">
            <v>0</v>
          </cell>
          <cell r="D2208">
            <v>6698.18</v>
          </cell>
        </row>
        <row r="2209">
          <cell r="A2209" t="str">
            <v>59418</v>
          </cell>
          <cell r="B2209" t="str">
            <v>UNGD REMOVE &amp; RECONSTRUCT</v>
          </cell>
          <cell r="C2209">
            <v>0</v>
          </cell>
          <cell r="D2209">
            <v>2487.14</v>
          </cell>
        </row>
        <row r="2210">
          <cell r="A2210" t="str">
            <v>59419</v>
          </cell>
          <cell r="B2210" t="str">
            <v>UNGD MAINT (CORRECT)</v>
          </cell>
          <cell r="C2210">
            <v>9448.9599999999991</v>
          </cell>
          <cell r="D2210">
            <v>141461</v>
          </cell>
        </row>
        <row r="2211">
          <cell r="A2211" t="str">
            <v>59420</v>
          </cell>
          <cell r="B2211" t="str">
            <v>UNGD MAINT (OREVENT)</v>
          </cell>
          <cell r="C2211">
            <v>0</v>
          </cell>
          <cell r="D2211">
            <v>0</v>
          </cell>
        </row>
        <row r="2212">
          <cell r="A2212" t="str">
            <v>59421</v>
          </cell>
          <cell r="B2212" t="str">
            <v>DAMAGE REPL</v>
          </cell>
          <cell r="C2212">
            <v>2723.5</v>
          </cell>
          <cell r="D2212">
            <v>12284.38</v>
          </cell>
        </row>
        <row r="2213">
          <cell r="A2213" t="str">
            <v>594</v>
          </cell>
          <cell r="B2213" t="str">
            <v>ACCOUNT TOTAL</v>
          </cell>
          <cell r="C2213">
            <v>247968.88</v>
          </cell>
          <cell r="D2213">
            <v>2556768.52</v>
          </cell>
        </row>
        <row r="2214">
          <cell r="A2214" t="str">
            <v>59501</v>
          </cell>
          <cell r="B2214" t="str">
            <v>UCD NML MT DIST UNDG TRANSFOR</v>
          </cell>
          <cell r="C2214">
            <v>-67.069999999999993</v>
          </cell>
          <cell r="D2214">
            <v>555.54999999999995</v>
          </cell>
        </row>
        <row r="2215">
          <cell r="A2215" t="str">
            <v>59502</v>
          </cell>
          <cell r="B2215" t="str">
            <v>URD NML MT DIST UNDG TRANSFOR</v>
          </cell>
          <cell r="C2215">
            <v>20560.439999999999</v>
          </cell>
          <cell r="D2215">
            <v>293245.40999999997</v>
          </cell>
        </row>
        <row r="2216">
          <cell r="A2216" t="str">
            <v>59503</v>
          </cell>
          <cell r="B2216" t="str">
            <v>NETWORK NML MAINT DIST UNDG T</v>
          </cell>
          <cell r="C2216">
            <v>0</v>
          </cell>
          <cell r="D2216">
            <v>0</v>
          </cell>
        </row>
        <row r="2217">
          <cell r="A2217" t="str">
            <v>59504</v>
          </cell>
          <cell r="B2217" t="str">
            <v>OVHD NML MT DST OVHD TRANSFOR</v>
          </cell>
          <cell r="C2217">
            <v>11909.29</v>
          </cell>
          <cell r="D2217">
            <v>151407.65</v>
          </cell>
        </row>
        <row r="2218">
          <cell r="A2218" t="str">
            <v>59506</v>
          </cell>
          <cell r="B2218" t="str">
            <v>UCD STM DMG MT DST UNDG TRNSF</v>
          </cell>
          <cell r="C2218">
            <v>0</v>
          </cell>
          <cell r="D2218">
            <v>0</v>
          </cell>
        </row>
        <row r="2219">
          <cell r="A2219" t="str">
            <v>59507</v>
          </cell>
          <cell r="B2219" t="str">
            <v>URD STM DMG MT DST UNDG TRNSF</v>
          </cell>
          <cell r="C2219">
            <v>0</v>
          </cell>
          <cell r="D2219">
            <v>339</v>
          </cell>
        </row>
        <row r="2220">
          <cell r="A2220" t="str">
            <v>59508</v>
          </cell>
          <cell r="B2220" t="str">
            <v>NTWK STM DMG MT DST UNDG TRSF</v>
          </cell>
          <cell r="C2220">
            <v>0</v>
          </cell>
          <cell r="D2220">
            <v>0</v>
          </cell>
        </row>
        <row r="2221">
          <cell r="A2221" t="str">
            <v>59509</v>
          </cell>
          <cell r="B2221" t="str">
            <v>OVH STM DMG MT DST OVHD TRANS</v>
          </cell>
          <cell r="C2221">
            <v>0</v>
          </cell>
          <cell r="D2221">
            <v>0</v>
          </cell>
        </row>
        <row r="2222">
          <cell r="A2222" t="str">
            <v>59510</v>
          </cell>
          <cell r="B2222" t="str">
            <v>TRANSFORMER PAINTING (PREVENT</v>
          </cell>
          <cell r="C2222">
            <v>0</v>
          </cell>
          <cell r="D2222">
            <v>0</v>
          </cell>
        </row>
        <row r="2223">
          <cell r="A2223" t="str">
            <v>59511</v>
          </cell>
          <cell r="B2223" t="str">
            <v>TRANSFORMER PAINTING (CORRECT</v>
          </cell>
          <cell r="C2223">
            <v>5529.22</v>
          </cell>
          <cell r="D2223">
            <v>64349.43</v>
          </cell>
        </row>
        <row r="2224">
          <cell r="A2224" t="str">
            <v>595</v>
          </cell>
          <cell r="B2224" t="str">
            <v>ACCOUNT TOTAL</v>
          </cell>
          <cell r="C2224">
            <v>37931.879999999997</v>
          </cell>
          <cell r="D2224">
            <v>509897.04</v>
          </cell>
        </row>
        <row r="2225">
          <cell r="A2225" t="str">
            <v>59601</v>
          </cell>
          <cell r="B2225" t="str">
            <v>DIST MAINT ST LIGHT-NORMAL</v>
          </cell>
          <cell r="C2225">
            <v>-87610.72</v>
          </cell>
          <cell r="D2225">
            <v>933847.7</v>
          </cell>
        </row>
        <row r="2226">
          <cell r="A2226" t="str">
            <v>59602</v>
          </cell>
          <cell r="B2226" t="str">
            <v>DIST MAINT ST LIGHT - UNDG</v>
          </cell>
          <cell r="C2226">
            <v>37623.629999999997</v>
          </cell>
          <cell r="D2226">
            <v>396525.75</v>
          </cell>
        </row>
        <row r="2227">
          <cell r="A2227" t="str">
            <v>59603</v>
          </cell>
          <cell r="B2227" t="str">
            <v>DST MA ST LIGHT-AREA LT NORM</v>
          </cell>
          <cell r="C2227">
            <v>65927.179999999993</v>
          </cell>
          <cell r="D2227">
            <v>782863.82</v>
          </cell>
        </row>
        <row r="2228">
          <cell r="A2228" t="str">
            <v>59604</v>
          </cell>
          <cell r="B2228" t="str">
            <v>DIST MAINT AREA LIGHT - UNDG</v>
          </cell>
          <cell r="C2228">
            <v>12662.83</v>
          </cell>
          <cell r="D2228">
            <v>195358.05</v>
          </cell>
        </row>
        <row r="2229">
          <cell r="A2229" t="str">
            <v>59605</v>
          </cell>
          <cell r="B2229" t="str">
            <v>PREM AREA LT- MAINT</v>
          </cell>
          <cell r="C2229">
            <v>13800.25</v>
          </cell>
          <cell r="D2229">
            <v>218376.17</v>
          </cell>
        </row>
        <row r="2230">
          <cell r="A2230" t="str">
            <v>59606</v>
          </cell>
          <cell r="B2230" t="str">
            <v>DIST MAINT ST LIGHT-STORM DAM</v>
          </cell>
          <cell r="C2230">
            <v>0</v>
          </cell>
          <cell r="D2230">
            <v>1066.04</v>
          </cell>
        </row>
        <row r="2231">
          <cell r="A2231" t="str">
            <v>59607</v>
          </cell>
          <cell r="B2231" t="str">
            <v>PREM AREA LT - MAINT (UNDG)</v>
          </cell>
          <cell r="C2231">
            <v>12076.95</v>
          </cell>
          <cell r="D2231">
            <v>181011.15</v>
          </cell>
        </row>
        <row r="2232">
          <cell r="A2232" t="str">
            <v>59608</v>
          </cell>
          <cell r="B2232" t="str">
            <v>DST MA ST LIGHT-AREA LT STORM</v>
          </cell>
          <cell r="C2232">
            <v>0</v>
          </cell>
          <cell r="D2232">
            <v>0</v>
          </cell>
        </row>
        <row r="2233">
          <cell r="A2233" t="str">
            <v>596</v>
          </cell>
          <cell r="B2233" t="str">
            <v>ACCOUNT TOTAL</v>
          </cell>
          <cell r="C2233">
            <v>54480.12</v>
          </cell>
          <cell r="D2233">
            <v>2709048.68</v>
          </cell>
        </row>
        <row r="2234">
          <cell r="A2234" t="str">
            <v>59701</v>
          </cell>
          <cell r="B2234" t="str">
            <v>DIST MAINT METERS-NORMAL</v>
          </cell>
          <cell r="C2234">
            <v>25970.11</v>
          </cell>
          <cell r="D2234">
            <v>270067.77</v>
          </cell>
        </row>
        <row r="2235">
          <cell r="A2235" t="str">
            <v>59702</v>
          </cell>
          <cell r="B2235" t="str">
            <v>DEMAND REGISTER UPGRADE</v>
          </cell>
          <cell r="C2235">
            <v>0</v>
          </cell>
          <cell r="D2235">
            <v>0</v>
          </cell>
        </row>
        <row r="2236">
          <cell r="A2236" t="str">
            <v>59706</v>
          </cell>
          <cell r="B2236" t="str">
            <v>DIST MAINT METERS-STORM DAMAG</v>
          </cell>
          <cell r="C2236">
            <v>0</v>
          </cell>
          <cell r="D2236">
            <v>0</v>
          </cell>
        </row>
        <row r="2237">
          <cell r="A2237" t="str">
            <v>597</v>
          </cell>
          <cell r="B2237" t="str">
            <v>ACCOUNT TOTAL</v>
          </cell>
          <cell r="C2237">
            <v>25970.11</v>
          </cell>
          <cell r="D2237">
            <v>270067.77</v>
          </cell>
        </row>
        <row r="2238">
          <cell r="A2238" t="str">
            <v>59801</v>
          </cell>
          <cell r="B2238" t="str">
            <v>DIST MAINT MISC PLANT-NORMAL</v>
          </cell>
          <cell r="C2238">
            <v>0</v>
          </cell>
          <cell r="D2238">
            <v>0</v>
          </cell>
        </row>
        <row r="2239">
          <cell r="A2239" t="str">
            <v>59806</v>
          </cell>
          <cell r="B2239" t="str">
            <v>DIST MAINT MISC PLANT-STORM D</v>
          </cell>
          <cell r="C2239">
            <v>0</v>
          </cell>
          <cell r="D2239">
            <v>0</v>
          </cell>
        </row>
        <row r="2240">
          <cell r="A2240" t="str">
            <v>598</v>
          </cell>
          <cell r="B2240" t="str">
            <v>ACCOUNT TOTAL</v>
          </cell>
          <cell r="C2240">
            <v>0</v>
          </cell>
          <cell r="D2240">
            <v>0</v>
          </cell>
        </row>
        <row r="2241">
          <cell r="A2241" t="str">
            <v>90100</v>
          </cell>
          <cell r="B2241" t="str">
            <v>CUST OPER EXPENSE SUPERVISION</v>
          </cell>
          <cell r="C2241">
            <v>378280</v>
          </cell>
          <cell r="D2241">
            <v>4539830.3899999997</v>
          </cell>
        </row>
        <row r="2242">
          <cell r="A2242" t="str">
            <v>901</v>
          </cell>
          <cell r="B2242" t="str">
            <v>ACCOUNT TOTAL</v>
          </cell>
          <cell r="C2242">
            <v>378280</v>
          </cell>
          <cell r="D2242">
            <v>4539830.3899999997</v>
          </cell>
        </row>
        <row r="2243">
          <cell r="A2243" t="str">
            <v>90200</v>
          </cell>
          <cell r="B2243" t="str">
            <v>CUST OPER EXP-METER READING</v>
          </cell>
          <cell r="C2243">
            <v>414022.01</v>
          </cell>
          <cell r="D2243">
            <v>3409793.84</v>
          </cell>
        </row>
        <row r="2244">
          <cell r="A2244" t="str">
            <v>90201</v>
          </cell>
          <cell r="B2244" t="str">
            <v>RE-READS DUE TO EQUIPMENT BRE</v>
          </cell>
          <cell r="C2244">
            <v>0</v>
          </cell>
          <cell r="D2244">
            <v>272.08</v>
          </cell>
        </row>
        <row r="2245">
          <cell r="A2245" t="str">
            <v>90202</v>
          </cell>
          <cell r="B2245" t="str">
            <v>RE-READS DUE TO OPERATOR ERRO</v>
          </cell>
          <cell r="C2245">
            <v>0</v>
          </cell>
          <cell r="D2245">
            <v>0</v>
          </cell>
        </row>
        <row r="2246">
          <cell r="A2246" t="str">
            <v>902</v>
          </cell>
          <cell r="B2246" t="str">
            <v>ACCOUNT TOTAL</v>
          </cell>
          <cell r="C2246">
            <v>414022.01</v>
          </cell>
          <cell r="D2246">
            <v>3410065.92</v>
          </cell>
        </row>
        <row r="2247">
          <cell r="A2247" t="str">
            <v>90300</v>
          </cell>
          <cell r="B2247" t="str">
            <v>CUST RECORD &amp; COLL-OPER</v>
          </cell>
          <cell r="C2247">
            <v>555429.96</v>
          </cell>
          <cell r="D2247">
            <v>4599389.03</v>
          </cell>
        </row>
        <row r="2248">
          <cell r="A2248" t="str">
            <v>90302</v>
          </cell>
          <cell r="B2248" t="str">
            <v>PAYMENT PROCESSING (REMITTANC</v>
          </cell>
          <cell r="C2248">
            <v>100725.94</v>
          </cell>
          <cell r="D2248">
            <v>1077788.69</v>
          </cell>
        </row>
        <row r="2249">
          <cell r="A2249" t="str">
            <v>90303</v>
          </cell>
          <cell r="B2249" t="str">
            <v>CUST RECORD &amp; COLL-CLERICAL S</v>
          </cell>
          <cell r="C2249">
            <v>0</v>
          </cell>
          <cell r="D2249">
            <v>0</v>
          </cell>
        </row>
        <row r="2250">
          <cell r="A2250" t="str">
            <v>90304</v>
          </cell>
          <cell r="B2250" t="str">
            <v>CUST RCDS &amp; COLL - FIELD SUPP</v>
          </cell>
          <cell r="C2250">
            <v>46662.76</v>
          </cell>
          <cell r="D2250">
            <v>706662.14</v>
          </cell>
        </row>
        <row r="2251">
          <cell r="A2251" t="str">
            <v>90305</v>
          </cell>
          <cell r="B2251" t="str">
            <v>CUST RECORD &amp; COLL - BILLING</v>
          </cell>
          <cell r="C2251">
            <v>421630.13</v>
          </cell>
          <cell r="D2251">
            <v>4699554.3899999997</v>
          </cell>
        </row>
        <row r="2252">
          <cell r="A2252" t="str">
            <v>90306</v>
          </cell>
          <cell r="B2252" t="str">
            <v>CUST RECORD &amp; COLL-CUSTOMER P</v>
          </cell>
          <cell r="C2252">
            <v>4491.47</v>
          </cell>
          <cell r="D2252">
            <v>33609.06</v>
          </cell>
        </row>
        <row r="2253">
          <cell r="A2253" t="str">
            <v>90307</v>
          </cell>
          <cell r="B2253" t="str">
            <v>CUST RCD &amp; COLL-INTERNAL CRED</v>
          </cell>
          <cell r="C2253">
            <v>134208.57999999999</v>
          </cell>
          <cell r="D2253">
            <v>1626665.94</v>
          </cell>
        </row>
        <row r="2254">
          <cell r="A2254" t="str">
            <v>90389</v>
          </cell>
          <cell r="B2254" t="str">
            <v>I/TE ALLOCATIONS</v>
          </cell>
          <cell r="C2254">
            <v>0</v>
          </cell>
          <cell r="D2254">
            <v>0</v>
          </cell>
        </row>
        <row r="2255">
          <cell r="A2255" t="str">
            <v>903</v>
          </cell>
          <cell r="B2255" t="str">
            <v>ACCOUNT TOTAL</v>
          </cell>
          <cell r="C2255">
            <v>1263148.8400000001</v>
          </cell>
          <cell r="D2255">
            <v>12743669.25</v>
          </cell>
        </row>
        <row r="2256">
          <cell r="A2256" t="str">
            <v>90410</v>
          </cell>
          <cell r="B2256" t="str">
            <v>UNCOLLECTIBLE ACCTS TAMPA</v>
          </cell>
          <cell r="C2256">
            <v>0</v>
          </cell>
          <cell r="D2256">
            <v>0</v>
          </cell>
        </row>
        <row r="2257">
          <cell r="A2257" t="str">
            <v>90411</v>
          </cell>
          <cell r="B2257" t="str">
            <v>UNCOLLECTIBLE ACCTS BRANDON</v>
          </cell>
          <cell r="C2257">
            <v>0</v>
          </cell>
          <cell r="D2257">
            <v>0</v>
          </cell>
        </row>
        <row r="2258">
          <cell r="A2258" t="str">
            <v>90412</v>
          </cell>
          <cell r="B2258" t="str">
            <v>UNCOLLECTIBLE ACCTS WINTER HA</v>
          </cell>
          <cell r="C2258">
            <v>0</v>
          </cell>
          <cell r="D2258">
            <v>0</v>
          </cell>
        </row>
        <row r="2259">
          <cell r="A2259" t="str">
            <v>90413</v>
          </cell>
          <cell r="B2259" t="str">
            <v>UNCOLLECTIBLE ACCTS MULBERRY</v>
          </cell>
          <cell r="C2259">
            <v>0</v>
          </cell>
          <cell r="D2259">
            <v>0</v>
          </cell>
        </row>
        <row r="2260">
          <cell r="A2260" t="str">
            <v>90414</v>
          </cell>
          <cell r="B2260" t="str">
            <v>UNCOLLECTIBLE ACCTS PLANT CIT</v>
          </cell>
          <cell r="C2260">
            <v>0</v>
          </cell>
          <cell r="D2260">
            <v>0</v>
          </cell>
        </row>
        <row r="2261">
          <cell r="A2261" t="str">
            <v>90415</v>
          </cell>
          <cell r="B2261" t="str">
            <v>UNCOLLECTIBLE ACCTS DADE CITY</v>
          </cell>
          <cell r="C2261">
            <v>0</v>
          </cell>
          <cell r="D2261">
            <v>0</v>
          </cell>
        </row>
        <row r="2262">
          <cell r="A2262" t="str">
            <v>90416</v>
          </cell>
          <cell r="B2262" t="str">
            <v>UNCOLLECTIBLE ACCTS SOUTH HIL</v>
          </cell>
          <cell r="C2262">
            <v>0</v>
          </cell>
          <cell r="D2262">
            <v>0</v>
          </cell>
        </row>
        <row r="2263">
          <cell r="A2263" t="str">
            <v>90421</v>
          </cell>
          <cell r="B2263" t="str">
            <v>BAD DEBT RESERVE ADJUSTMENT</v>
          </cell>
          <cell r="C2263">
            <v>360568</v>
          </cell>
          <cell r="D2263">
            <v>4760539</v>
          </cell>
        </row>
        <row r="2264">
          <cell r="A2264" t="str">
            <v>90422</v>
          </cell>
          <cell r="B2264" t="str">
            <v>BAD DEBT RESERVE ADJUSTMENT</v>
          </cell>
          <cell r="C2264">
            <v>0</v>
          </cell>
          <cell r="D2264">
            <v>0</v>
          </cell>
        </row>
        <row r="2265">
          <cell r="A2265" t="str">
            <v>904</v>
          </cell>
          <cell r="B2265" t="str">
            <v>ACCOUNT TOTAL</v>
          </cell>
          <cell r="C2265">
            <v>360568</v>
          </cell>
          <cell r="D2265">
            <v>4760539</v>
          </cell>
        </row>
        <row r="2266">
          <cell r="A2266" t="str">
            <v>90801</v>
          </cell>
          <cell r="B2266" t="str">
            <v>SMALL BUSINESS AND OTHER C&amp;I</v>
          </cell>
          <cell r="C2266">
            <v>398724</v>
          </cell>
          <cell r="D2266">
            <v>1541078.37</v>
          </cell>
        </row>
        <row r="2267">
          <cell r="A2267" t="str">
            <v>90803</v>
          </cell>
          <cell r="B2267" t="str">
            <v>C&amp;I STANDARD AND KEY ACCOUNTS</v>
          </cell>
          <cell r="C2267">
            <v>91167.03</v>
          </cell>
          <cell r="D2267">
            <v>677862.40000000002</v>
          </cell>
        </row>
        <row r="2268">
          <cell r="A2268" t="str">
            <v>90812</v>
          </cell>
          <cell r="B2268" t="str">
            <v>CONSUMER GROUP EXPENSE</v>
          </cell>
          <cell r="C2268">
            <v>-267.14</v>
          </cell>
          <cell r="D2268">
            <v>0</v>
          </cell>
        </row>
        <row r="2269">
          <cell r="A2269" t="str">
            <v>90820</v>
          </cell>
          <cell r="B2269" t="str">
            <v>POWER QUALITY ANALYSIS SERVIC</v>
          </cell>
          <cell r="C2269">
            <v>0</v>
          </cell>
          <cell r="D2269">
            <v>0</v>
          </cell>
        </row>
        <row r="2270">
          <cell r="A2270" t="str">
            <v>90847</v>
          </cell>
          <cell r="B2270" t="str">
            <v>RECOVERABLE CONSERVATION BENE</v>
          </cell>
          <cell r="C2270">
            <v>-39005</v>
          </cell>
          <cell r="D2270">
            <v>-546703</v>
          </cell>
        </row>
        <row r="2271">
          <cell r="A2271" t="str">
            <v>90848</v>
          </cell>
          <cell r="B2271" t="str">
            <v>RECOVERABLE CONSERVATION BENE</v>
          </cell>
          <cell r="C2271">
            <v>39005</v>
          </cell>
          <cell r="D2271">
            <v>546703</v>
          </cell>
        </row>
        <row r="2272">
          <cell r="A2272" t="str">
            <v>90849</v>
          </cell>
          <cell r="B2272" t="str">
            <v>COMMON RECOVERABLE CONS COSTS</v>
          </cell>
          <cell r="C2272">
            <v>29190.080000000002</v>
          </cell>
          <cell r="D2272">
            <v>176746.01</v>
          </cell>
        </row>
        <row r="2273">
          <cell r="A2273" t="str">
            <v>90850</v>
          </cell>
          <cell r="B2273" t="str">
            <v>HEATING &amp; COOLING PROGRAM</v>
          </cell>
          <cell r="C2273">
            <v>20489.939999999999</v>
          </cell>
          <cell r="D2273">
            <v>575800.87</v>
          </cell>
        </row>
        <row r="2274">
          <cell r="A2274" t="str">
            <v>90851</v>
          </cell>
          <cell r="B2274" t="str">
            <v>PRIME TIME EXPENSES</v>
          </cell>
          <cell r="C2274">
            <v>834563.69</v>
          </cell>
          <cell r="D2274">
            <v>9876385.3399999999</v>
          </cell>
        </row>
        <row r="2275">
          <cell r="A2275" t="str">
            <v>90852</v>
          </cell>
          <cell r="B2275" t="str">
            <v>RES MAIL-IN AUDIT</v>
          </cell>
          <cell r="C2275">
            <v>3335.55</v>
          </cell>
          <cell r="D2275">
            <v>35583.1</v>
          </cell>
        </row>
        <row r="2276">
          <cell r="A2276" t="str">
            <v>90854</v>
          </cell>
          <cell r="B2276" t="str">
            <v>COMPREHENSIVE HOME SURVEY</v>
          </cell>
          <cell r="C2276">
            <v>0</v>
          </cell>
          <cell r="D2276">
            <v>0</v>
          </cell>
        </row>
        <row r="2277">
          <cell r="A2277" t="str">
            <v>90855</v>
          </cell>
          <cell r="B2277" t="str">
            <v>FREE HOME ENERGY CHECK</v>
          </cell>
          <cell r="C2277">
            <v>86964.51</v>
          </cell>
          <cell r="D2277">
            <v>812795.09</v>
          </cell>
        </row>
        <row r="2278">
          <cell r="A2278" t="str">
            <v>90856</v>
          </cell>
          <cell r="B2278" t="str">
            <v>COMPREHENSIVE C/I AUDIT</v>
          </cell>
          <cell r="C2278">
            <v>0</v>
          </cell>
          <cell r="D2278">
            <v>0</v>
          </cell>
        </row>
        <row r="2279">
          <cell r="A2279" t="str">
            <v>90857</v>
          </cell>
          <cell r="B2279" t="str">
            <v>FREE C/I AUDIT</v>
          </cell>
          <cell r="C2279">
            <v>11971.86</v>
          </cell>
          <cell r="D2279">
            <v>114418.32</v>
          </cell>
        </row>
        <row r="2280">
          <cell r="A2280" t="str">
            <v>90860</v>
          </cell>
          <cell r="B2280" t="str">
            <v>RES BERS AUDIT.</v>
          </cell>
          <cell r="C2280">
            <v>81.78</v>
          </cell>
          <cell r="D2280">
            <v>1042.79</v>
          </cell>
        </row>
        <row r="2281">
          <cell r="A2281" t="str">
            <v>90861</v>
          </cell>
          <cell r="B2281" t="str">
            <v>COGENERATION</v>
          </cell>
          <cell r="C2281">
            <v>6662.23</v>
          </cell>
          <cell r="D2281">
            <v>87095.03</v>
          </cell>
        </row>
        <row r="2282">
          <cell r="A2282" t="str">
            <v>90865</v>
          </cell>
          <cell r="B2282" t="str">
            <v>INDUSTRIAL LOAD MANAGEMENT</v>
          </cell>
          <cell r="C2282">
            <v>0</v>
          </cell>
          <cell r="D2282">
            <v>0</v>
          </cell>
        </row>
        <row r="2283">
          <cell r="A2283" t="str">
            <v>90866</v>
          </cell>
          <cell r="B2283" t="str">
            <v>CEILING INSULATIONS</v>
          </cell>
          <cell r="C2283">
            <v>18803.25</v>
          </cell>
          <cell r="D2283">
            <v>298127.88</v>
          </cell>
        </row>
        <row r="2284">
          <cell r="A2284" t="str">
            <v>90867</v>
          </cell>
          <cell r="B2284" t="str">
            <v>COMM &amp; INDUST LOAD MGMT</v>
          </cell>
          <cell r="C2284">
            <v>170.99</v>
          </cell>
          <cell r="D2284">
            <v>12189.94</v>
          </cell>
        </row>
        <row r="2285">
          <cell r="A2285" t="str">
            <v>90868</v>
          </cell>
          <cell r="B2285" t="str">
            <v>COMMERCIAL LIGHTING PROGRAM.</v>
          </cell>
          <cell r="C2285">
            <v>2201.4899999999998</v>
          </cell>
          <cell r="D2285">
            <v>80845.38</v>
          </cell>
        </row>
        <row r="2286">
          <cell r="A2286" t="str">
            <v>90869</v>
          </cell>
          <cell r="B2286" t="str">
            <v>STANDBY GENERATION PROGRAM.</v>
          </cell>
          <cell r="C2286">
            <v>44172.38</v>
          </cell>
          <cell r="D2286">
            <v>554215.96</v>
          </cell>
        </row>
        <row r="2287">
          <cell r="A2287" t="str">
            <v>90870</v>
          </cell>
          <cell r="B2287" t="str">
            <v>CONSERVATION VALUE PROGRAM</v>
          </cell>
          <cell r="C2287">
            <v>1240.42</v>
          </cell>
          <cell r="D2287">
            <v>63185.47</v>
          </cell>
        </row>
        <row r="2288">
          <cell r="A2288" t="str">
            <v>90871</v>
          </cell>
          <cell r="B2288" t="str">
            <v>RESIDENTIAL DUCT EFFICIENCY</v>
          </cell>
          <cell r="C2288">
            <v>58887.05</v>
          </cell>
          <cell r="D2288">
            <v>711432.38</v>
          </cell>
        </row>
        <row r="2289">
          <cell r="A2289" t="str">
            <v>90872</v>
          </cell>
          <cell r="B2289" t="str">
            <v>RENEWABLE ENERGY INITIATIVE</v>
          </cell>
          <cell r="C2289">
            <v>6556.5</v>
          </cell>
          <cell r="D2289">
            <v>56983.27</v>
          </cell>
        </row>
        <row r="2290">
          <cell r="A2290" t="str">
            <v>90877</v>
          </cell>
          <cell r="B2290" t="str">
            <v>DEFERRED CONSERVATION EXPENSE</v>
          </cell>
          <cell r="C2290">
            <v>0</v>
          </cell>
          <cell r="D2290">
            <v>0</v>
          </cell>
        </row>
        <row r="2291">
          <cell r="A2291" t="str">
            <v>90878</v>
          </cell>
          <cell r="B2291" t="str">
            <v>DEFERRED CONSERVATION INTERES</v>
          </cell>
          <cell r="C2291">
            <v>0</v>
          </cell>
          <cell r="D2291">
            <v>0</v>
          </cell>
        </row>
        <row r="2292">
          <cell r="A2292" t="str">
            <v>90879</v>
          </cell>
          <cell r="B2292" t="str">
            <v>AMORTIZED DEFERRED CONSV EXP</v>
          </cell>
          <cell r="C2292">
            <v>0</v>
          </cell>
          <cell r="D2292">
            <v>0</v>
          </cell>
        </row>
        <row r="2293">
          <cell r="A2293" t="str">
            <v>90885</v>
          </cell>
          <cell r="B2293" t="str">
            <v>R &amp; D LANDFILL GAS MICROTURBI</v>
          </cell>
          <cell r="C2293">
            <v>0</v>
          </cell>
          <cell r="D2293">
            <v>7.29</v>
          </cell>
        </row>
        <row r="2294">
          <cell r="A2294" t="str">
            <v>90886</v>
          </cell>
          <cell r="B2294" t="str">
            <v>R &amp; D DAIS ANALYTIC MERV SYST</v>
          </cell>
          <cell r="C2294">
            <v>0</v>
          </cell>
          <cell r="D2294">
            <v>0</v>
          </cell>
        </row>
        <row r="2295">
          <cell r="A2295" t="str">
            <v>90887</v>
          </cell>
          <cell r="B2295" t="str">
            <v>R &amp; D SOLAR PHOTOVOLTAICS - S</v>
          </cell>
          <cell r="C2295">
            <v>0</v>
          </cell>
          <cell r="D2295">
            <v>0</v>
          </cell>
        </row>
        <row r="2296">
          <cell r="A2296" t="str">
            <v>90890</v>
          </cell>
          <cell r="B2296" t="str">
            <v>DSM COMMERCIAL R&amp;D</v>
          </cell>
          <cell r="C2296">
            <v>0</v>
          </cell>
          <cell r="D2296">
            <v>2224</v>
          </cell>
        </row>
        <row r="2297">
          <cell r="A2297" t="str">
            <v>90891</v>
          </cell>
          <cell r="B2297" t="str">
            <v>DSM PROGRAM - COMMERCIAL COOL</v>
          </cell>
          <cell r="C2297">
            <v>322.5</v>
          </cell>
          <cell r="D2297">
            <v>22802.07</v>
          </cell>
        </row>
        <row r="2298">
          <cell r="A2298" t="str">
            <v>90892</v>
          </cell>
          <cell r="B2298" t="str">
            <v>DSM - RESIDENTIAL NEW CONSTRU</v>
          </cell>
          <cell r="C2298">
            <v>293.39</v>
          </cell>
          <cell r="D2298">
            <v>3681.84</v>
          </cell>
        </row>
        <row r="2299">
          <cell r="A2299" t="str">
            <v>90893</v>
          </cell>
          <cell r="B2299" t="str">
            <v>PILOT - PRICE RESPONSIVE LOAD</v>
          </cell>
          <cell r="C2299">
            <v>60419.33</v>
          </cell>
          <cell r="D2299">
            <v>1128668.7</v>
          </cell>
        </row>
        <row r="2300">
          <cell r="A2300" t="str">
            <v>908</v>
          </cell>
          <cell r="B2300" t="str">
            <v>ACCOUNT TOTAL</v>
          </cell>
          <cell r="C2300">
            <v>1675950.83</v>
          </cell>
          <cell r="D2300">
            <v>16833171.5</v>
          </cell>
        </row>
        <row r="2301">
          <cell r="A2301" t="str">
            <v>90912</v>
          </cell>
          <cell r="B2301" t="str">
            <v>INFO/INSTRUCT ADVERTISE EXPEN</v>
          </cell>
          <cell r="C2301">
            <v>40638.78</v>
          </cell>
          <cell r="D2301">
            <v>110517.08</v>
          </cell>
        </row>
        <row r="2302">
          <cell r="A2302" t="str">
            <v>90913</v>
          </cell>
          <cell r="B2302" t="str">
            <v>SAFETY ADVERTISING</v>
          </cell>
          <cell r="C2302">
            <v>0</v>
          </cell>
          <cell r="D2302">
            <v>0</v>
          </cell>
        </row>
        <row r="2303">
          <cell r="A2303" t="str">
            <v>90950</v>
          </cell>
          <cell r="B2303" t="str">
            <v>HEATING &amp; COOLING PROG ADVERT</v>
          </cell>
          <cell r="C2303">
            <v>2575.59</v>
          </cell>
          <cell r="D2303">
            <v>25066.06</v>
          </cell>
        </row>
        <row r="2304">
          <cell r="A2304" t="str">
            <v>90951</v>
          </cell>
          <cell r="B2304" t="str">
            <v>PRIME TIME ADVERTISING</v>
          </cell>
          <cell r="C2304">
            <v>0</v>
          </cell>
          <cell r="D2304">
            <v>-3257.42</v>
          </cell>
        </row>
        <row r="2305">
          <cell r="A2305" t="str">
            <v>90952</v>
          </cell>
          <cell r="B2305" t="str">
            <v>RES MAIL-IN AUDIT - ADVERTISI</v>
          </cell>
          <cell r="C2305">
            <v>82418.27</v>
          </cell>
          <cell r="D2305">
            <v>153939.57999999999</v>
          </cell>
        </row>
        <row r="2306">
          <cell r="A2306" t="str">
            <v>90954</v>
          </cell>
          <cell r="B2306" t="str">
            <v>COMPREHENSIVE HOME SURVEY ADV</v>
          </cell>
          <cell r="C2306">
            <v>0</v>
          </cell>
          <cell r="D2306">
            <v>0</v>
          </cell>
        </row>
        <row r="2307">
          <cell r="A2307" t="str">
            <v>90955</v>
          </cell>
          <cell r="B2307" t="str">
            <v>FREE HOME ENERGY CHECK ADVERT</v>
          </cell>
          <cell r="C2307">
            <v>105587.44</v>
          </cell>
          <cell r="D2307">
            <v>231734.82</v>
          </cell>
        </row>
        <row r="2308">
          <cell r="A2308" t="str">
            <v>90957</v>
          </cell>
          <cell r="B2308" t="str">
            <v>FREE C/I AUDIT ADVERTISING</v>
          </cell>
          <cell r="C2308">
            <v>20604.560000000001</v>
          </cell>
          <cell r="D2308">
            <v>32660.97</v>
          </cell>
        </row>
        <row r="2309">
          <cell r="A2309" t="str">
            <v>90965</v>
          </cell>
          <cell r="B2309" t="str">
            <v>INDUSTRIAL LOAD MANAGEMENT -</v>
          </cell>
          <cell r="C2309">
            <v>0</v>
          </cell>
          <cell r="D2309">
            <v>0</v>
          </cell>
        </row>
        <row r="2310">
          <cell r="A2310" t="str">
            <v>90966</v>
          </cell>
          <cell r="B2310" t="str">
            <v>CEILING INSULATION ADVERTISIN</v>
          </cell>
          <cell r="C2310">
            <v>5151.12</v>
          </cell>
          <cell r="D2310">
            <v>8498.1299999999992</v>
          </cell>
        </row>
        <row r="2311">
          <cell r="A2311" t="str">
            <v>90967</v>
          </cell>
          <cell r="B2311" t="str">
            <v>C&amp;I LOAD MGT ADVERTISING</v>
          </cell>
          <cell r="C2311">
            <v>0</v>
          </cell>
          <cell r="D2311">
            <v>0</v>
          </cell>
        </row>
        <row r="2312">
          <cell r="A2312" t="str">
            <v>90968</v>
          </cell>
          <cell r="B2312" t="str">
            <v>COMMERCIAL LIGHTING PROGRAM-A</v>
          </cell>
          <cell r="C2312">
            <v>5151.12</v>
          </cell>
          <cell r="D2312">
            <v>8000.95</v>
          </cell>
        </row>
        <row r="2313">
          <cell r="A2313" t="str">
            <v>90969</v>
          </cell>
          <cell r="B2313" t="str">
            <v>STANDBY GENERATION PROGRAM-AD</v>
          </cell>
          <cell r="C2313">
            <v>0</v>
          </cell>
          <cell r="D2313">
            <v>0</v>
          </cell>
        </row>
        <row r="2314">
          <cell r="A2314" t="str">
            <v>90970</v>
          </cell>
          <cell r="B2314" t="str">
            <v>CONSERVATION VALUE PROGRAM-AD</v>
          </cell>
          <cell r="C2314">
            <v>0</v>
          </cell>
          <cell r="D2314">
            <v>0</v>
          </cell>
        </row>
        <row r="2315">
          <cell r="A2315" t="str">
            <v>90971</v>
          </cell>
          <cell r="B2315" t="str">
            <v>RES DUCT EFFICIENCY -ADVER</v>
          </cell>
          <cell r="C2315">
            <v>77267.12</v>
          </cell>
          <cell r="D2315">
            <v>122333.08</v>
          </cell>
        </row>
        <row r="2316">
          <cell r="A2316" t="str">
            <v>90972</v>
          </cell>
          <cell r="B2316" t="str">
            <v>RENEWABLE ENERGY - ADVERTISIN</v>
          </cell>
          <cell r="C2316">
            <v>0</v>
          </cell>
          <cell r="D2316">
            <v>1444.5</v>
          </cell>
        </row>
        <row r="2317">
          <cell r="A2317" t="str">
            <v>90991</v>
          </cell>
          <cell r="B2317" t="str">
            <v>COMMERCIAL COOLING ADVERTISIN</v>
          </cell>
          <cell r="C2317">
            <v>2575.58</v>
          </cell>
          <cell r="D2317">
            <v>4032.11</v>
          </cell>
        </row>
        <row r="2318">
          <cell r="A2318" t="str">
            <v>90992</v>
          </cell>
          <cell r="B2318" t="str">
            <v>ENERGY PLUS HOMES - ADVERTISI</v>
          </cell>
          <cell r="C2318">
            <v>0</v>
          </cell>
          <cell r="D2318">
            <v>0</v>
          </cell>
        </row>
        <row r="2319">
          <cell r="A2319" t="str">
            <v>909</v>
          </cell>
          <cell r="B2319" t="str">
            <v>ACCOUNT TOTAL</v>
          </cell>
          <cell r="C2319">
            <v>341969.58</v>
          </cell>
          <cell r="D2319">
            <v>694969.86</v>
          </cell>
        </row>
        <row r="2320">
          <cell r="A2320" t="str">
            <v>91101</v>
          </cell>
          <cell r="B2320" t="str">
            <v>SALES EXPENSES - SUPERVISION</v>
          </cell>
          <cell r="C2320">
            <v>450</v>
          </cell>
          <cell r="D2320">
            <v>450</v>
          </cell>
        </row>
        <row r="2321">
          <cell r="A2321" t="str">
            <v>911</v>
          </cell>
          <cell r="B2321" t="str">
            <v>ACCOUNT TOTAL</v>
          </cell>
          <cell r="C2321">
            <v>450</v>
          </cell>
          <cell r="D2321">
            <v>450</v>
          </cell>
        </row>
        <row r="2322">
          <cell r="A2322" t="str">
            <v>91201</v>
          </cell>
          <cell r="B2322" t="str">
            <v>DEMONSTRATING AND SELLING EXP</v>
          </cell>
          <cell r="C2322">
            <v>78639.289999999994</v>
          </cell>
          <cell r="D2322">
            <v>917454.79</v>
          </cell>
        </row>
        <row r="2323">
          <cell r="A2323" t="str">
            <v>91205</v>
          </cell>
          <cell r="B2323" t="str">
            <v>NEW PRODUCTS AND SERVICES DEV</v>
          </cell>
          <cell r="C2323">
            <v>0</v>
          </cell>
          <cell r="D2323">
            <v>0</v>
          </cell>
        </row>
        <row r="2324">
          <cell r="A2324" t="str">
            <v>91210</v>
          </cell>
          <cell r="B2324" t="str">
            <v>DEM &amp; SELL - RESIDENTIAL SECU</v>
          </cell>
          <cell r="C2324">
            <v>0</v>
          </cell>
          <cell r="D2324">
            <v>0</v>
          </cell>
        </row>
        <row r="2325">
          <cell r="A2325" t="str">
            <v>91212</v>
          </cell>
          <cell r="B2325" t="str">
            <v>DEM &amp; SELL - RESIDENTIAL POOL</v>
          </cell>
          <cell r="C2325">
            <v>0</v>
          </cell>
          <cell r="D2325">
            <v>7706.47</v>
          </cell>
        </row>
        <row r="2326">
          <cell r="A2326" t="str">
            <v>91225</v>
          </cell>
          <cell r="B2326" t="str">
            <v>BRIGHT CHOICES</v>
          </cell>
          <cell r="C2326">
            <v>0</v>
          </cell>
          <cell r="D2326">
            <v>0</v>
          </cell>
        </row>
        <row r="2327">
          <cell r="A2327" t="str">
            <v>91250</v>
          </cell>
          <cell r="B2327" t="str">
            <v>ECONOMIC DEVELOPMENT</v>
          </cell>
          <cell r="C2327">
            <v>21679.47</v>
          </cell>
          <cell r="D2327">
            <v>273833.32</v>
          </cell>
        </row>
        <row r="2328">
          <cell r="A2328" t="str">
            <v>912</v>
          </cell>
          <cell r="B2328" t="str">
            <v>ACCOUNT TOTAL</v>
          </cell>
          <cell r="C2328">
            <v>100318.76</v>
          </cell>
          <cell r="D2328">
            <v>1198994.58</v>
          </cell>
        </row>
        <row r="2329">
          <cell r="A2329" t="str">
            <v>91301</v>
          </cell>
          <cell r="B2329" t="str">
            <v>SALES-RELATED ADVERTISING EXP</v>
          </cell>
          <cell r="C2329">
            <v>11131.67</v>
          </cell>
          <cell r="D2329">
            <v>49488.23</v>
          </cell>
        </row>
        <row r="2330">
          <cell r="A2330" t="str">
            <v>91310</v>
          </cell>
          <cell r="B2330" t="str">
            <v>ADVERTISING-RESIDENTIAL SECUR</v>
          </cell>
          <cell r="C2330">
            <v>0</v>
          </cell>
          <cell r="D2330">
            <v>0</v>
          </cell>
        </row>
        <row r="2331">
          <cell r="A2331" t="str">
            <v>91314</v>
          </cell>
          <cell r="B2331" t="str">
            <v>ADVERTISING-BRIGHT CHOICES</v>
          </cell>
          <cell r="C2331">
            <v>0</v>
          </cell>
          <cell r="D2331">
            <v>0</v>
          </cell>
        </row>
        <row r="2332">
          <cell r="A2332" t="str">
            <v>913</v>
          </cell>
          <cell r="B2332" t="str">
            <v>ACCOUNT TOTAL</v>
          </cell>
          <cell r="C2332">
            <v>11131.67</v>
          </cell>
          <cell r="D2332">
            <v>49488.23</v>
          </cell>
        </row>
        <row r="2333">
          <cell r="A2333" t="str">
            <v>91601</v>
          </cell>
          <cell r="B2333" t="str">
            <v>GYPSUM SALES EXPENSE</v>
          </cell>
          <cell r="C2333">
            <v>2526.66</v>
          </cell>
          <cell r="D2333">
            <v>27300.400000000001</v>
          </cell>
        </row>
        <row r="2334">
          <cell r="A2334" t="str">
            <v>91602</v>
          </cell>
          <cell r="B2334" t="str">
            <v>RESIDUALS SLAG/ASH SALES EXP</v>
          </cell>
          <cell r="C2334">
            <v>2526.69</v>
          </cell>
          <cell r="D2334">
            <v>28484.37</v>
          </cell>
        </row>
        <row r="2335">
          <cell r="A2335" t="str">
            <v>91603</v>
          </cell>
          <cell r="B2335" t="str">
            <v>SULFURIC ACID SALES EXPENSE.</v>
          </cell>
          <cell r="C2335">
            <v>0</v>
          </cell>
          <cell r="D2335">
            <v>0</v>
          </cell>
        </row>
        <row r="2336">
          <cell r="A2336" t="str">
            <v>91604</v>
          </cell>
          <cell r="B2336" t="str">
            <v>BRINE SALES EXPENSE.</v>
          </cell>
          <cell r="C2336">
            <v>0</v>
          </cell>
          <cell r="D2336">
            <v>0</v>
          </cell>
        </row>
        <row r="2337">
          <cell r="A2337" t="str">
            <v>916</v>
          </cell>
          <cell r="B2337" t="str">
            <v>ACCOUNT TOTAL</v>
          </cell>
          <cell r="C2337">
            <v>5053.3500000000004</v>
          </cell>
          <cell r="D2337">
            <v>55784.77</v>
          </cell>
        </row>
        <row r="2338">
          <cell r="A2338" t="str">
            <v>92001</v>
          </cell>
          <cell r="B2338" t="str">
            <v>ADMIN GENL SALARIES-REGULAR</v>
          </cell>
          <cell r="C2338">
            <v>5241006.38</v>
          </cell>
          <cell r="D2338">
            <v>16865781.989999998</v>
          </cell>
        </row>
        <row r="2339">
          <cell r="A2339" t="str">
            <v>92010</v>
          </cell>
          <cell r="B2339" t="str">
            <v>SNACK BAR OPERATIONS</v>
          </cell>
          <cell r="C2339">
            <v>0</v>
          </cell>
          <cell r="D2339">
            <v>2153.5</v>
          </cell>
        </row>
        <row r="2340">
          <cell r="A2340" t="str">
            <v>92012</v>
          </cell>
          <cell r="B2340" t="str">
            <v>TEMPORARY PAYROLL ACCOUNT</v>
          </cell>
          <cell r="C2340">
            <v>0</v>
          </cell>
          <cell r="D2340">
            <v>4151.8900000000003</v>
          </cell>
        </row>
        <row r="2341">
          <cell r="A2341" t="str">
            <v>92018</v>
          </cell>
          <cell r="B2341" t="str">
            <v>COMMUNITY LEADERS/SMALL BUSIN</v>
          </cell>
          <cell r="C2341">
            <v>0</v>
          </cell>
          <cell r="D2341">
            <v>3385.32</v>
          </cell>
        </row>
        <row r="2342">
          <cell r="A2342" t="str">
            <v>92020</v>
          </cell>
          <cell r="B2342" t="str">
            <v>MILITARY CALL UP 2001</v>
          </cell>
          <cell r="C2342">
            <v>0</v>
          </cell>
          <cell r="D2342">
            <v>0</v>
          </cell>
        </row>
        <row r="2343">
          <cell r="A2343" t="str">
            <v>92025</v>
          </cell>
          <cell r="B2343" t="str">
            <v>A &amp; G - BRIGHT CHOICES - SALA</v>
          </cell>
          <cell r="C2343">
            <v>0</v>
          </cell>
          <cell r="D2343">
            <v>0</v>
          </cell>
        </row>
        <row r="2344">
          <cell r="A2344" t="str">
            <v>92084</v>
          </cell>
          <cell r="B2344" t="str">
            <v>ADMIN &amp; GEN SALARIES - MISC</v>
          </cell>
          <cell r="C2344">
            <v>0</v>
          </cell>
          <cell r="D2344">
            <v>0</v>
          </cell>
        </row>
        <row r="2345">
          <cell r="A2345" t="str">
            <v>92087</v>
          </cell>
          <cell r="B2345" t="str">
            <v>ADMIN &amp; GEN SALARIES - TENANT</v>
          </cell>
          <cell r="C2345">
            <v>0</v>
          </cell>
          <cell r="D2345">
            <v>0</v>
          </cell>
        </row>
        <row r="2346">
          <cell r="A2346" t="str">
            <v>92090</v>
          </cell>
          <cell r="B2346" t="str">
            <v>ADMIN &amp; GEN SALARIES - ELECTR</v>
          </cell>
          <cell r="C2346">
            <v>0</v>
          </cell>
          <cell r="D2346">
            <v>0</v>
          </cell>
        </row>
        <row r="2347">
          <cell r="A2347" t="str">
            <v>92092</v>
          </cell>
          <cell r="B2347" t="str">
            <v>ADMIN &amp; GEN SALARIES - HVAC</v>
          </cell>
          <cell r="C2347">
            <v>0</v>
          </cell>
          <cell r="D2347">
            <v>0</v>
          </cell>
        </row>
        <row r="2348">
          <cell r="A2348" t="str">
            <v>92093</v>
          </cell>
          <cell r="B2348" t="str">
            <v>ADMIN &amp; GEN SALARIES - MISC S</v>
          </cell>
          <cell r="C2348">
            <v>0</v>
          </cell>
          <cell r="D2348">
            <v>0</v>
          </cell>
        </row>
        <row r="2349">
          <cell r="A2349" t="str">
            <v>92096</v>
          </cell>
          <cell r="B2349" t="str">
            <v>ADMIN &amp; GEN SALARIES - PLUMBI</v>
          </cell>
          <cell r="C2349">
            <v>0</v>
          </cell>
          <cell r="D2349">
            <v>0</v>
          </cell>
        </row>
        <row r="2350">
          <cell r="A2350" t="str">
            <v>92097</v>
          </cell>
          <cell r="B2350" t="str">
            <v>ADMIN &amp; GEN SALARIES - WASTE/</v>
          </cell>
          <cell r="C2350">
            <v>0</v>
          </cell>
          <cell r="D2350">
            <v>0</v>
          </cell>
        </row>
        <row r="2351">
          <cell r="A2351" t="str">
            <v>920</v>
          </cell>
          <cell r="B2351" t="str">
            <v>ACCOUNT TOTAL</v>
          </cell>
          <cell r="C2351">
            <v>5241006.38</v>
          </cell>
          <cell r="D2351">
            <v>16875472.699999999</v>
          </cell>
        </row>
        <row r="2352">
          <cell r="A2352" t="str">
            <v>92101</v>
          </cell>
          <cell r="B2352" t="str">
            <v>OFFICE EXPENSES</v>
          </cell>
          <cell r="C2352">
            <v>666907.51</v>
          </cell>
          <cell r="D2352">
            <v>4981712.57</v>
          </cell>
        </row>
        <row r="2353">
          <cell r="A2353" t="str">
            <v>92102</v>
          </cell>
          <cell r="B2353" t="str">
            <v>OFF EXP EMPL DUES</v>
          </cell>
          <cell r="C2353">
            <v>561.77</v>
          </cell>
          <cell r="D2353">
            <v>13667.92</v>
          </cell>
        </row>
        <row r="2354">
          <cell r="A2354" t="str">
            <v>92103</v>
          </cell>
          <cell r="B2354" t="str">
            <v>MATL MGM EXP OTHER THAN COMP</v>
          </cell>
          <cell r="C2354">
            <v>0</v>
          </cell>
          <cell r="D2354">
            <v>6816.48</v>
          </cell>
        </row>
        <row r="2355">
          <cell r="A2355" t="str">
            <v>92105</v>
          </cell>
          <cell r="B2355" t="str">
            <v>PLT VISITS EXPENSE</v>
          </cell>
          <cell r="C2355">
            <v>0</v>
          </cell>
          <cell r="D2355">
            <v>144.13999999999999</v>
          </cell>
        </row>
        <row r="2356">
          <cell r="A2356" t="str">
            <v>92106</v>
          </cell>
          <cell r="B2356" t="str">
            <v>EMPLOYEE MOVING EXPENSE</v>
          </cell>
          <cell r="C2356">
            <v>13408.79</v>
          </cell>
          <cell r="D2356">
            <v>13408.79</v>
          </cell>
        </row>
        <row r="2357">
          <cell r="A2357" t="str">
            <v>92107</v>
          </cell>
          <cell r="B2357" t="str">
            <v>RECRUIT ADVERTISING EXP</v>
          </cell>
          <cell r="C2357">
            <v>0</v>
          </cell>
          <cell r="D2357">
            <v>12971.54</v>
          </cell>
        </row>
        <row r="2358">
          <cell r="A2358" t="str">
            <v>92108</v>
          </cell>
          <cell r="B2358" t="str">
            <v>JANIT SUPPLIES M.O.</v>
          </cell>
          <cell r="C2358">
            <v>3847.33</v>
          </cell>
          <cell r="D2358">
            <v>20469.25</v>
          </cell>
        </row>
        <row r="2359">
          <cell r="A2359" t="str">
            <v>92109</v>
          </cell>
          <cell r="B2359" t="str">
            <v>SUBSCRIPTIONS EXPENSE</v>
          </cell>
          <cell r="C2359">
            <v>1161.8900000000001</v>
          </cell>
          <cell r="D2359">
            <v>11235.01</v>
          </cell>
        </row>
        <row r="2360">
          <cell r="A2360" t="str">
            <v>92110</v>
          </cell>
          <cell r="B2360" t="str">
            <v>SNACK BAR OPER EXP M.O.</v>
          </cell>
          <cell r="C2360">
            <v>0</v>
          </cell>
          <cell r="D2360">
            <v>861.22</v>
          </cell>
        </row>
        <row r="2361">
          <cell r="A2361" t="str">
            <v>92111</v>
          </cell>
          <cell r="B2361" t="str">
            <v>M.O. SERVICES-POSTAGE</v>
          </cell>
          <cell r="C2361">
            <v>0</v>
          </cell>
          <cell r="D2361">
            <v>0</v>
          </cell>
        </row>
        <row r="2362">
          <cell r="A2362" t="str">
            <v>92112</v>
          </cell>
          <cell r="B2362" t="str">
            <v>SECURITY</v>
          </cell>
          <cell r="C2362">
            <v>135593.03</v>
          </cell>
          <cell r="D2362">
            <v>1491608.41</v>
          </cell>
        </row>
        <row r="2363">
          <cell r="A2363" t="str">
            <v>92113</v>
          </cell>
          <cell r="B2363" t="str">
            <v>PARKING OPERATIONS DOWNTOWN</v>
          </cell>
          <cell r="C2363">
            <v>0</v>
          </cell>
          <cell r="D2363">
            <v>0</v>
          </cell>
        </row>
        <row r="2364">
          <cell r="A2364" t="str">
            <v>92114</v>
          </cell>
          <cell r="B2364" t="str">
            <v>TECO PLAZA OPERATIONS</v>
          </cell>
          <cell r="C2364">
            <v>97944.15</v>
          </cell>
          <cell r="D2364">
            <v>944173.51</v>
          </cell>
        </row>
        <row r="2365">
          <cell r="A2365" t="str">
            <v>92118</v>
          </cell>
          <cell r="B2365" t="str">
            <v>COMMUNITY LEADERS/SMALL BUSIN</v>
          </cell>
          <cell r="C2365">
            <v>86.67</v>
          </cell>
          <cell r="D2365">
            <v>17063.54</v>
          </cell>
        </row>
        <row r="2366">
          <cell r="A2366" t="str">
            <v>92125</v>
          </cell>
          <cell r="B2366" t="str">
            <v>A &amp; G - BRIGHT CHOICES - MISC</v>
          </cell>
          <cell r="C2366">
            <v>0</v>
          </cell>
          <cell r="D2366">
            <v>0</v>
          </cell>
        </row>
        <row r="2367">
          <cell r="A2367" t="str">
            <v>92184</v>
          </cell>
          <cell r="B2367" t="str">
            <v>OFFICE SUPPLY &amp; EXP - MISCELL</v>
          </cell>
          <cell r="C2367">
            <v>0</v>
          </cell>
          <cell r="D2367">
            <v>0</v>
          </cell>
        </row>
        <row r="2368">
          <cell r="A2368" t="str">
            <v>92187</v>
          </cell>
          <cell r="B2368" t="str">
            <v>OFFICE SUPP &amp; EXP- TENANT COS</v>
          </cell>
          <cell r="C2368">
            <v>-35</v>
          </cell>
          <cell r="D2368">
            <v>-1836.88</v>
          </cell>
        </row>
        <row r="2369">
          <cell r="A2369" t="str">
            <v>92189</v>
          </cell>
          <cell r="B2369" t="str">
            <v>OFFICE SUPP &amp; EXP - CLEANING</v>
          </cell>
          <cell r="C2369">
            <v>0</v>
          </cell>
          <cell r="D2369">
            <v>0</v>
          </cell>
        </row>
        <row r="2370">
          <cell r="A2370" t="str">
            <v>92190</v>
          </cell>
          <cell r="B2370" t="str">
            <v>OFFICE SUPP &amp; EXP - ELECTRICA</v>
          </cell>
          <cell r="C2370">
            <v>0</v>
          </cell>
          <cell r="D2370">
            <v>0</v>
          </cell>
        </row>
        <row r="2371">
          <cell r="A2371" t="str">
            <v>92191</v>
          </cell>
          <cell r="B2371" t="str">
            <v>OFFICE SUPP &amp; EXP - GROUND MA</v>
          </cell>
          <cell r="C2371">
            <v>-5547</v>
          </cell>
          <cell r="D2371">
            <v>-44253</v>
          </cell>
        </row>
        <row r="2372">
          <cell r="A2372" t="str">
            <v>92192</v>
          </cell>
          <cell r="B2372" t="str">
            <v>OFFICE SUPP &amp; EXP - HVAC</v>
          </cell>
          <cell r="C2372">
            <v>0</v>
          </cell>
          <cell r="D2372">
            <v>0</v>
          </cell>
        </row>
        <row r="2373">
          <cell r="A2373" t="str">
            <v>92193</v>
          </cell>
          <cell r="B2373" t="str">
            <v>OFFICE SUPP &amp; EXP - MISC STRU</v>
          </cell>
          <cell r="C2373">
            <v>38.299999999999997</v>
          </cell>
          <cell r="D2373">
            <v>846.61</v>
          </cell>
        </row>
        <row r="2374">
          <cell r="A2374" t="str">
            <v>92194</v>
          </cell>
          <cell r="B2374" t="str">
            <v>OFFICE SUPP &amp; EXP - PAINTING</v>
          </cell>
          <cell r="C2374">
            <v>0</v>
          </cell>
          <cell r="D2374">
            <v>0</v>
          </cell>
        </row>
        <row r="2375">
          <cell r="A2375" t="str">
            <v>92195</v>
          </cell>
          <cell r="B2375" t="str">
            <v>OFFICE SUPP &amp; EXP - PEST CONT</v>
          </cell>
          <cell r="C2375">
            <v>0</v>
          </cell>
          <cell r="D2375">
            <v>0</v>
          </cell>
        </row>
        <row r="2376">
          <cell r="A2376" t="str">
            <v>92196</v>
          </cell>
          <cell r="B2376" t="str">
            <v>OFFICE SUPP &amp; EXP - PLUMBING</v>
          </cell>
          <cell r="C2376">
            <v>0</v>
          </cell>
          <cell r="D2376">
            <v>0</v>
          </cell>
        </row>
        <row r="2377">
          <cell r="A2377" t="str">
            <v>92197</v>
          </cell>
          <cell r="B2377" t="str">
            <v>OFFICE SUPPLY &amp; EXP - WASTE -</v>
          </cell>
          <cell r="C2377">
            <v>0</v>
          </cell>
          <cell r="D2377">
            <v>844.74</v>
          </cell>
        </row>
        <row r="2378">
          <cell r="A2378" t="str">
            <v>92198</v>
          </cell>
          <cell r="B2378" t="str">
            <v>OFFICE SUPP &amp; EXP - TRASH</v>
          </cell>
          <cell r="C2378">
            <v>0</v>
          </cell>
          <cell r="D2378">
            <v>0</v>
          </cell>
        </row>
        <row r="2379">
          <cell r="A2379" t="str">
            <v>92199</v>
          </cell>
          <cell r="B2379" t="str">
            <v>OFFICE SUPP &amp; EXP - WATER</v>
          </cell>
          <cell r="C2379">
            <v>0</v>
          </cell>
          <cell r="D2379">
            <v>0</v>
          </cell>
        </row>
        <row r="2380">
          <cell r="A2380" t="str">
            <v>921</v>
          </cell>
          <cell r="B2380" t="str">
            <v>ACCOUNT TOTAL</v>
          </cell>
          <cell r="C2380">
            <v>913967.44</v>
          </cell>
          <cell r="D2380">
            <v>7469733.8499999996</v>
          </cell>
        </row>
        <row r="2381">
          <cell r="A2381" t="str">
            <v>92200</v>
          </cell>
          <cell r="B2381" t="str">
            <v>ADMIN EXP TRANSFERRED</v>
          </cell>
          <cell r="C2381">
            <v>-586209.66</v>
          </cell>
          <cell r="D2381">
            <v>-2190589.66</v>
          </cell>
        </row>
        <row r="2382">
          <cell r="A2382" t="str">
            <v>922</v>
          </cell>
          <cell r="B2382" t="str">
            <v>ACCOUNT TOTAL</v>
          </cell>
          <cell r="C2382">
            <v>-586209.66</v>
          </cell>
          <cell r="D2382">
            <v>-2190589.66</v>
          </cell>
        </row>
        <row r="2383">
          <cell r="A2383" t="str">
            <v>92301</v>
          </cell>
          <cell r="B2383" t="str">
            <v>MANAGEMENT CONSULTANTS</v>
          </cell>
          <cell r="C2383">
            <v>1971.5</v>
          </cell>
          <cell r="D2383">
            <v>541378.66</v>
          </cell>
        </row>
        <row r="2384">
          <cell r="A2384" t="str">
            <v>92302</v>
          </cell>
          <cell r="B2384" t="str">
            <v>AUDITING CONSULTANTS</v>
          </cell>
          <cell r="C2384">
            <v>112934</v>
          </cell>
          <cell r="D2384">
            <v>610226.65</v>
          </cell>
        </row>
        <row r="2385">
          <cell r="A2385" t="str">
            <v>92303</v>
          </cell>
          <cell r="B2385" t="str">
            <v>LEGAL CONSULTANTS</v>
          </cell>
          <cell r="C2385">
            <v>11097.59</v>
          </cell>
          <cell r="D2385">
            <v>215591.33</v>
          </cell>
        </row>
        <row r="2386">
          <cell r="A2386" t="str">
            <v>92304</v>
          </cell>
          <cell r="B2386" t="str">
            <v>CONSULT PSYCHOLOGIST</v>
          </cell>
          <cell r="C2386">
            <v>0</v>
          </cell>
          <cell r="D2386">
            <v>0</v>
          </cell>
        </row>
        <row r="2387">
          <cell r="A2387" t="str">
            <v>92305</v>
          </cell>
          <cell r="B2387" t="str">
            <v>OTHER OUTSIDE SERV</v>
          </cell>
          <cell r="C2387">
            <v>5760</v>
          </cell>
          <cell r="D2387">
            <v>48632.91</v>
          </cell>
        </row>
        <row r="2388">
          <cell r="A2388" t="str">
            <v>92306</v>
          </cell>
          <cell r="B2388" t="str">
            <v>ENVIRONMENTAL LEGISLATION REV</v>
          </cell>
          <cell r="C2388">
            <v>560</v>
          </cell>
          <cell r="D2388">
            <v>27447.72</v>
          </cell>
        </row>
        <row r="2389">
          <cell r="A2389" t="str">
            <v>923</v>
          </cell>
          <cell r="B2389" t="str">
            <v>ACCOUNT TOTAL</v>
          </cell>
          <cell r="C2389">
            <v>132323.09</v>
          </cell>
          <cell r="D2389">
            <v>1443277.27</v>
          </cell>
        </row>
        <row r="2390">
          <cell r="A2390" t="str">
            <v>92401</v>
          </cell>
          <cell r="B2390" t="str">
            <v>PROP INS - GENERAL PROPERTY</v>
          </cell>
          <cell r="C2390">
            <v>368791.18</v>
          </cell>
          <cell r="D2390">
            <v>4014926.38</v>
          </cell>
        </row>
        <row r="2391">
          <cell r="A2391" t="str">
            <v>92402</v>
          </cell>
          <cell r="B2391" t="str">
            <v>PROP INS - CRIME &amp; FIDELITY</v>
          </cell>
          <cell r="C2391">
            <v>1965</v>
          </cell>
          <cell r="D2391">
            <v>30003.3</v>
          </cell>
        </row>
        <row r="2392">
          <cell r="A2392" t="str">
            <v>92412</v>
          </cell>
          <cell r="B2392" t="str">
            <v>PROP INS - T &amp; D PROPERTY</v>
          </cell>
          <cell r="C2392">
            <v>333333.33</v>
          </cell>
          <cell r="D2392">
            <v>3999999.96</v>
          </cell>
        </row>
        <row r="2393">
          <cell r="A2393" t="str">
            <v>924</v>
          </cell>
          <cell r="B2393" t="str">
            <v>ACCOUNT TOTAL</v>
          </cell>
          <cell r="C2393">
            <v>704089.51</v>
          </cell>
          <cell r="D2393">
            <v>8044929.6399999997</v>
          </cell>
        </row>
        <row r="2394">
          <cell r="A2394" t="str">
            <v>92503</v>
          </cell>
          <cell r="B2394" t="str">
            <v>LIAB INS-ERRORS &amp; OMISSIONS.</v>
          </cell>
          <cell r="C2394">
            <v>731.05</v>
          </cell>
          <cell r="D2394">
            <v>23394.94</v>
          </cell>
        </row>
        <row r="2395">
          <cell r="A2395" t="str">
            <v>92504</v>
          </cell>
          <cell r="B2395" t="str">
            <v>LIAB INS - DIRECTORS &amp; OFFICE</v>
          </cell>
          <cell r="C2395">
            <v>355.22</v>
          </cell>
          <cell r="D2395">
            <v>552741.75</v>
          </cell>
        </row>
        <row r="2396">
          <cell r="A2396" t="str">
            <v>92505</v>
          </cell>
          <cell r="B2396" t="str">
            <v>LIAB INS - SPECIAL RISK</v>
          </cell>
          <cell r="C2396">
            <v>470</v>
          </cell>
          <cell r="D2396">
            <v>1800.89</v>
          </cell>
        </row>
        <row r="2397">
          <cell r="A2397" t="str">
            <v>92507</v>
          </cell>
          <cell r="B2397" t="str">
            <v>LIAB INS - LONGSHOREMEN COMP</v>
          </cell>
          <cell r="C2397">
            <v>0</v>
          </cell>
          <cell r="D2397">
            <v>0</v>
          </cell>
        </row>
        <row r="2398">
          <cell r="A2398" t="str">
            <v>92508</v>
          </cell>
          <cell r="B2398" t="str">
            <v>LIAB INS - GENERAL LIABILITY</v>
          </cell>
          <cell r="C2398">
            <v>175967.44</v>
          </cell>
          <cell r="D2398">
            <v>2057431.98</v>
          </cell>
        </row>
        <row r="2399">
          <cell r="A2399" t="str">
            <v>92509</v>
          </cell>
          <cell r="B2399" t="str">
            <v>LIAB INS - WORKERS COMP</v>
          </cell>
          <cell r="C2399">
            <v>17223.830000000002</v>
          </cell>
          <cell r="D2399">
            <v>211756.92</v>
          </cell>
        </row>
        <row r="2400">
          <cell r="A2400" t="str">
            <v>92510</v>
          </cell>
          <cell r="B2400" t="str">
            <v>LIAB INS - FIDUCIARY</v>
          </cell>
          <cell r="C2400">
            <v>97</v>
          </cell>
          <cell r="D2400">
            <v>48273.919999999998</v>
          </cell>
        </row>
        <row r="2401">
          <cell r="A2401" t="str">
            <v>92511</v>
          </cell>
          <cell r="B2401" t="str">
            <v>I&amp;D CLM SECT ADM &amp; ACC PRV UC</v>
          </cell>
          <cell r="C2401">
            <v>0</v>
          </cell>
          <cell r="D2401">
            <v>-300</v>
          </cell>
        </row>
        <row r="2402">
          <cell r="A2402" t="str">
            <v>92512</v>
          </cell>
          <cell r="B2402" t="str">
            <v>I&amp;D CLM SECT ADM &amp; ACC PRV UR</v>
          </cell>
          <cell r="C2402">
            <v>0</v>
          </cell>
          <cell r="D2402">
            <v>0</v>
          </cell>
        </row>
        <row r="2403">
          <cell r="A2403" t="str">
            <v>92513</v>
          </cell>
          <cell r="B2403" t="str">
            <v>I&amp;D CLM SEC ADM &amp; ACC PRV NTW</v>
          </cell>
          <cell r="C2403">
            <v>0</v>
          </cell>
          <cell r="D2403">
            <v>0</v>
          </cell>
        </row>
        <row r="2404">
          <cell r="A2404" t="str">
            <v>92514</v>
          </cell>
          <cell r="B2404" t="str">
            <v>I&amp;D CLM SECT ADM &amp; ACC PRV O/</v>
          </cell>
          <cell r="C2404">
            <v>0</v>
          </cell>
          <cell r="D2404">
            <v>0</v>
          </cell>
        </row>
        <row r="2405">
          <cell r="A2405" t="str">
            <v>92515</v>
          </cell>
          <cell r="B2405" t="str">
            <v>I&amp;D CLM SECT ADM &amp; ACC PRV OT</v>
          </cell>
          <cell r="C2405">
            <v>0</v>
          </cell>
          <cell r="D2405">
            <v>0</v>
          </cell>
        </row>
        <row r="2406">
          <cell r="A2406" t="str">
            <v>92516</v>
          </cell>
          <cell r="B2406" t="str">
            <v>PROP INS - TECO PLAZA LIABILI</v>
          </cell>
          <cell r="C2406">
            <v>0</v>
          </cell>
          <cell r="D2406">
            <v>0</v>
          </cell>
        </row>
        <row r="2407">
          <cell r="A2407" t="str">
            <v>92520</v>
          </cell>
          <cell r="B2407" t="str">
            <v>I&amp;D PROVISION ACCRUAL - GEN L</v>
          </cell>
          <cell r="C2407">
            <v>687133.44</v>
          </cell>
          <cell r="D2407">
            <v>7588302.5700000003</v>
          </cell>
        </row>
        <row r="2408">
          <cell r="A2408" t="str">
            <v>92521</v>
          </cell>
          <cell r="B2408" t="str">
            <v>I&amp;D PROVISION ACCRUAL - W/COM</v>
          </cell>
          <cell r="C2408">
            <v>153577.46</v>
          </cell>
          <cell r="D2408">
            <v>2006875.21</v>
          </cell>
        </row>
        <row r="2409">
          <cell r="A2409" t="str">
            <v>92522</v>
          </cell>
          <cell r="B2409" t="str">
            <v>I&amp;D PROVISION ACCRUAL 0 LONGS</v>
          </cell>
          <cell r="C2409">
            <v>-53154.78</v>
          </cell>
          <cell r="D2409">
            <v>153731.76999999999</v>
          </cell>
        </row>
        <row r="2410">
          <cell r="A2410" t="str">
            <v>92590</v>
          </cell>
          <cell r="B2410" t="str">
            <v>ADMIN &amp; GEN EXP TRANSFER</v>
          </cell>
          <cell r="C2410">
            <v>-96078.78</v>
          </cell>
          <cell r="D2410">
            <v>-1236199.6100000001</v>
          </cell>
        </row>
        <row r="2411">
          <cell r="A2411" t="str">
            <v>925</v>
          </cell>
          <cell r="B2411" t="str">
            <v>ACCOUNT TOTAL</v>
          </cell>
          <cell r="C2411">
            <v>886321.88</v>
          </cell>
          <cell r="D2411">
            <v>11407810.34</v>
          </cell>
        </row>
        <row r="2412">
          <cell r="A2412" t="str">
            <v>92600</v>
          </cell>
          <cell r="B2412" t="str">
            <v>EMP PEN &amp; BENEFITS</v>
          </cell>
          <cell r="C2412">
            <v>0</v>
          </cell>
          <cell r="D2412">
            <v>32.1</v>
          </cell>
        </row>
        <row r="2413">
          <cell r="A2413" t="str">
            <v>92601</v>
          </cell>
          <cell r="B2413" t="str">
            <v>EMPL PEN&amp;BEN REGULAR-ADMIN EX</v>
          </cell>
          <cell r="C2413">
            <v>154.08000000000001</v>
          </cell>
          <cell r="D2413">
            <v>10134.030000000001</v>
          </cell>
        </row>
        <row r="2414">
          <cell r="A2414" t="str">
            <v>92602</v>
          </cell>
          <cell r="B2414" t="str">
            <v>PENSIONS-QUALIFIED PLAN</v>
          </cell>
          <cell r="C2414">
            <v>607308</v>
          </cell>
          <cell r="D2414">
            <v>7287696</v>
          </cell>
        </row>
        <row r="2415">
          <cell r="A2415" t="str">
            <v>92603</v>
          </cell>
          <cell r="B2415" t="str">
            <v>PEN&amp;BEN CREDIT FOR CAPITALIZA</v>
          </cell>
          <cell r="C2415">
            <v>-601346.07999999996</v>
          </cell>
          <cell r="D2415">
            <v>-7568632.8300000001</v>
          </cell>
        </row>
        <row r="2416">
          <cell r="A2416" t="str">
            <v>92605</v>
          </cell>
          <cell r="B2416" t="str">
            <v>EDUCATION REFUND</v>
          </cell>
          <cell r="C2416">
            <v>36311.86</v>
          </cell>
          <cell r="D2416">
            <v>223055.18</v>
          </cell>
        </row>
        <row r="2417">
          <cell r="A2417" t="str">
            <v>92606</v>
          </cell>
          <cell r="B2417" t="str">
            <v>PEN&amp;BEN PARTIES</v>
          </cell>
          <cell r="C2417">
            <v>0</v>
          </cell>
          <cell r="D2417">
            <v>0</v>
          </cell>
        </row>
        <row r="2418">
          <cell r="A2418" t="str">
            <v>92607</v>
          </cell>
          <cell r="B2418" t="str">
            <v>PEN&amp;BEN GR LIFE INSURANCE.</v>
          </cell>
          <cell r="C2418">
            <v>63828.67</v>
          </cell>
          <cell r="D2418">
            <v>764260.26</v>
          </cell>
        </row>
        <row r="2419">
          <cell r="A2419" t="str">
            <v>92608</v>
          </cell>
          <cell r="B2419" t="str">
            <v>MEDICAL/DENTAL ACTIVE</v>
          </cell>
          <cell r="C2419">
            <v>1752637.15</v>
          </cell>
          <cell r="D2419">
            <v>11548352.67</v>
          </cell>
        </row>
        <row r="2420">
          <cell r="A2420" t="str">
            <v>92609</v>
          </cell>
          <cell r="B2420" t="str">
            <v>PEN&amp;BEN RECREATION</v>
          </cell>
          <cell r="C2420">
            <v>0</v>
          </cell>
          <cell r="D2420">
            <v>0</v>
          </cell>
        </row>
        <row r="2421">
          <cell r="A2421" t="str">
            <v>92610</v>
          </cell>
          <cell r="B2421" t="str">
            <v>PEN&amp;BEN PHYS EXAM</v>
          </cell>
          <cell r="C2421">
            <v>6360.59</v>
          </cell>
          <cell r="D2421">
            <v>29941.200000000001</v>
          </cell>
        </row>
        <row r="2422">
          <cell r="A2422" t="str">
            <v>92611</v>
          </cell>
          <cell r="B2422" t="str">
            <v>PEN&amp;BEN VACATIONS</v>
          </cell>
          <cell r="C2422">
            <v>-1506.92</v>
          </cell>
          <cell r="D2422">
            <v>510812.68</v>
          </cell>
        </row>
        <row r="2423">
          <cell r="A2423" t="str">
            <v>92612</v>
          </cell>
          <cell r="B2423" t="str">
            <v>PENSION NON-QUALIFIED PLANS</v>
          </cell>
          <cell r="C2423">
            <v>37625</v>
          </cell>
          <cell r="D2423">
            <v>451500</v>
          </cell>
        </row>
        <row r="2424">
          <cell r="A2424" t="str">
            <v>92613</v>
          </cell>
          <cell r="B2424" t="str">
            <v>PEN&amp;BEN SHT TERM DISAB</v>
          </cell>
          <cell r="C2424">
            <v>32410.82</v>
          </cell>
          <cell r="D2424">
            <v>472028.6</v>
          </cell>
        </row>
        <row r="2425">
          <cell r="A2425" t="str">
            <v>92615</v>
          </cell>
          <cell r="B2425" t="str">
            <v>WELLNESS PROGRAM EXPENSES</v>
          </cell>
          <cell r="C2425">
            <v>4842.88</v>
          </cell>
          <cell r="D2425">
            <v>59557.72</v>
          </cell>
        </row>
        <row r="2426">
          <cell r="A2426" t="str">
            <v>92616</v>
          </cell>
          <cell r="B2426" t="str">
            <v>PEN&amp;BEN MEDICAL REIMBURSEMENT</v>
          </cell>
          <cell r="C2426">
            <v>28029.58</v>
          </cell>
          <cell r="D2426">
            <v>291322.52</v>
          </cell>
        </row>
        <row r="2427">
          <cell r="A2427" t="str">
            <v>92619</v>
          </cell>
          <cell r="B2427" t="str">
            <v>LONG TERM CARE</v>
          </cell>
          <cell r="C2427">
            <v>8028.6</v>
          </cell>
          <cell r="D2427">
            <v>93731.39</v>
          </cell>
        </row>
        <row r="2428">
          <cell r="A2428" t="str">
            <v>92620</v>
          </cell>
          <cell r="B2428" t="str">
            <v>RETIREMENT SAVINGS COMPANY MA</v>
          </cell>
          <cell r="C2428">
            <v>166820.74</v>
          </cell>
          <cell r="D2428">
            <v>2324662.67</v>
          </cell>
        </row>
        <row r="2429">
          <cell r="A2429" t="str">
            <v>92621</v>
          </cell>
          <cell r="B2429" t="str">
            <v>RETIREMENT SAVINGS COMPANY MA</v>
          </cell>
          <cell r="C2429">
            <v>862703.12</v>
          </cell>
          <cell r="D2429">
            <v>3103362.02</v>
          </cell>
        </row>
        <row r="2430">
          <cell r="A2430" t="str">
            <v>92622</v>
          </cell>
          <cell r="B2430" t="str">
            <v>PROFIT SAVINGS PLAN</v>
          </cell>
          <cell r="C2430">
            <v>0</v>
          </cell>
          <cell r="D2430">
            <v>6127.36</v>
          </cell>
        </row>
        <row r="2431">
          <cell r="A2431" t="str">
            <v>92623</v>
          </cell>
          <cell r="B2431" t="str">
            <v>RESTRICTED STOCK GRANTS</v>
          </cell>
          <cell r="C2431">
            <v>192795.47</v>
          </cell>
          <cell r="D2431">
            <v>981112.76</v>
          </cell>
        </row>
        <row r="2432">
          <cell r="A2432" t="str">
            <v>92625</v>
          </cell>
          <cell r="B2432" t="str">
            <v>TRASOP.</v>
          </cell>
          <cell r="C2432">
            <v>0</v>
          </cell>
          <cell r="D2432">
            <v>0</v>
          </cell>
        </row>
        <row r="2433">
          <cell r="A2433" t="str">
            <v>92626</v>
          </cell>
          <cell r="B2433" t="str">
            <v>SUBSIDIARY FRINGE BENEFITS</v>
          </cell>
          <cell r="C2433">
            <v>17182.099999999999</v>
          </cell>
          <cell r="D2433">
            <v>219792.29</v>
          </cell>
        </row>
        <row r="2434">
          <cell r="A2434" t="str">
            <v>92628</v>
          </cell>
          <cell r="B2434" t="str">
            <v>EMPLOYEE SERVICE AWARDS</v>
          </cell>
          <cell r="C2434">
            <v>6375.21</v>
          </cell>
          <cell r="D2434">
            <v>55378.17</v>
          </cell>
        </row>
        <row r="2435">
          <cell r="A2435" t="str">
            <v>92629</v>
          </cell>
          <cell r="B2435" t="str">
            <v>EMPLOYEE ASSISTANCE PROGRAM</v>
          </cell>
          <cell r="C2435">
            <v>0</v>
          </cell>
          <cell r="D2435">
            <v>0</v>
          </cell>
        </row>
        <row r="2436">
          <cell r="A2436" t="str">
            <v>92631</v>
          </cell>
          <cell r="B2436" t="str">
            <v>FAS 106 RETIREE-POST RETIREME</v>
          </cell>
          <cell r="C2436">
            <v>480480</v>
          </cell>
          <cell r="D2436">
            <v>5765760</v>
          </cell>
        </row>
        <row r="2437">
          <cell r="A2437" t="str">
            <v>92632</v>
          </cell>
          <cell r="B2437" t="str">
            <v>FAS 106 ACTIVE-POST RETIREMEN</v>
          </cell>
          <cell r="C2437">
            <v>519461</v>
          </cell>
          <cell r="D2437">
            <v>6233532</v>
          </cell>
        </row>
        <row r="2438">
          <cell r="A2438" t="str">
            <v>92633</v>
          </cell>
          <cell r="B2438" t="str">
            <v>SHORT TERM DISABILITY</v>
          </cell>
          <cell r="C2438">
            <v>0</v>
          </cell>
          <cell r="D2438">
            <v>0</v>
          </cell>
        </row>
        <row r="2439">
          <cell r="A2439" t="str">
            <v>92636</v>
          </cell>
          <cell r="B2439" t="str">
            <v>LONG TERM DISABILITY</v>
          </cell>
          <cell r="C2439">
            <v>1908461.02</v>
          </cell>
          <cell r="D2439">
            <v>4549678.01</v>
          </cell>
        </row>
        <row r="2440">
          <cell r="A2440" t="str">
            <v>92640</v>
          </cell>
          <cell r="B2440" t="str">
            <v>RESTRUCTURING CHARGES-PENSION</v>
          </cell>
          <cell r="C2440">
            <v>0</v>
          </cell>
          <cell r="D2440">
            <v>0</v>
          </cell>
        </row>
        <row r="2441">
          <cell r="A2441" t="str">
            <v>92642</v>
          </cell>
          <cell r="B2441" t="str">
            <v>GENERAL BENEFIT PROGRAM ENHAN</v>
          </cell>
          <cell r="C2441">
            <v>0</v>
          </cell>
          <cell r="D2441">
            <v>0</v>
          </cell>
        </row>
        <row r="2442">
          <cell r="A2442" t="str">
            <v>92644</v>
          </cell>
          <cell r="B2442" t="str">
            <v>OTHER RESTRUCTURING COSTS</v>
          </cell>
          <cell r="C2442">
            <v>0</v>
          </cell>
          <cell r="D2442">
            <v>0</v>
          </cell>
        </row>
        <row r="2443">
          <cell r="A2443" t="str">
            <v>926</v>
          </cell>
          <cell r="B2443" t="str">
            <v>ACCOUNT TOTAL</v>
          </cell>
          <cell r="C2443">
            <v>6128962.8899999997</v>
          </cell>
          <cell r="D2443">
            <v>37413196.799999997</v>
          </cell>
        </row>
        <row r="2444">
          <cell r="A2444" t="str">
            <v>92800</v>
          </cell>
          <cell r="B2444" t="str">
            <v>REGULATORY COMMISSION EXP</v>
          </cell>
          <cell r="C2444">
            <v>171015.54</v>
          </cell>
          <cell r="D2444">
            <v>1045963.13</v>
          </cell>
        </row>
        <row r="2445">
          <cell r="A2445" t="str">
            <v>92801</v>
          </cell>
          <cell r="B2445" t="str">
            <v>MISC FERC DOCKETS</v>
          </cell>
          <cell r="C2445">
            <v>139789.39000000001</v>
          </cell>
          <cell r="D2445">
            <v>702104.16</v>
          </cell>
        </row>
        <row r="2446">
          <cell r="A2446" t="str">
            <v>92802</v>
          </cell>
          <cell r="B2446" t="str">
            <v>FUEL, OBO AND GPIF ONGOING DO</v>
          </cell>
          <cell r="C2446">
            <v>36332.519999999997</v>
          </cell>
          <cell r="D2446">
            <v>231963.4</v>
          </cell>
        </row>
        <row r="2447">
          <cell r="A2447" t="str">
            <v>92803</v>
          </cell>
          <cell r="B2447" t="str">
            <v>CONSERVATION ONGOING DOCKET</v>
          </cell>
          <cell r="C2447">
            <v>275</v>
          </cell>
          <cell r="D2447">
            <v>3738.14</v>
          </cell>
        </row>
        <row r="2448">
          <cell r="A2448" t="str">
            <v>92804</v>
          </cell>
          <cell r="B2448" t="str">
            <v>COGENERATION DOCKETS</v>
          </cell>
          <cell r="C2448">
            <v>0</v>
          </cell>
          <cell r="D2448">
            <v>2042.59</v>
          </cell>
        </row>
        <row r="2449">
          <cell r="A2449" t="str">
            <v>92807</v>
          </cell>
          <cell r="B2449" t="str">
            <v>FPL TRANSMISSION DOCKET EXP</v>
          </cell>
          <cell r="C2449">
            <v>5139.2700000000004</v>
          </cell>
          <cell r="D2449">
            <v>14365.16</v>
          </cell>
        </row>
        <row r="2450">
          <cell r="A2450" t="str">
            <v>92808</v>
          </cell>
          <cell r="B2450" t="str">
            <v>TRANSMISSION ACCESS DOCKETS</v>
          </cell>
          <cell r="C2450">
            <v>0</v>
          </cell>
          <cell r="D2450">
            <v>0</v>
          </cell>
        </row>
        <row r="2451">
          <cell r="A2451" t="str">
            <v>92809</v>
          </cell>
          <cell r="B2451" t="str">
            <v>ENVIRONMENTAL ONGOING DOCKET</v>
          </cell>
          <cell r="C2451">
            <v>548.61</v>
          </cell>
          <cell r="D2451">
            <v>33901.129999999997</v>
          </cell>
        </row>
        <row r="2452">
          <cell r="A2452" t="str">
            <v>92810</v>
          </cell>
          <cell r="B2452" t="str">
            <v>GANNON RE-POWERING PROJECT</v>
          </cell>
          <cell r="C2452">
            <v>0</v>
          </cell>
          <cell r="D2452">
            <v>598.4</v>
          </cell>
        </row>
        <row r="2453">
          <cell r="A2453" t="str">
            <v>92811</v>
          </cell>
          <cell r="B2453" t="str">
            <v>REGIONAL TRANSMISSION ORGANIZ</v>
          </cell>
          <cell r="C2453">
            <v>0</v>
          </cell>
          <cell r="D2453">
            <v>0</v>
          </cell>
        </row>
        <row r="2454">
          <cell r="A2454" t="str">
            <v>92812</v>
          </cell>
          <cell r="B2454" t="str">
            <v>FLORIDA ENERGY 2020 STUDY</v>
          </cell>
          <cell r="C2454">
            <v>0</v>
          </cell>
          <cell r="D2454">
            <v>0</v>
          </cell>
        </row>
        <row r="2455">
          <cell r="A2455" t="str">
            <v>92813</v>
          </cell>
          <cell r="B2455" t="str">
            <v>GRIDFLORIDA (RTO)</v>
          </cell>
          <cell r="C2455">
            <v>0</v>
          </cell>
          <cell r="D2455">
            <v>0</v>
          </cell>
        </row>
        <row r="2456">
          <cell r="A2456" t="str">
            <v>92814</v>
          </cell>
          <cell r="B2456" t="str">
            <v>FLORIDA GAS TRANSMISSION CO.(</v>
          </cell>
          <cell r="C2456">
            <v>37.5</v>
          </cell>
          <cell r="D2456">
            <v>1200</v>
          </cell>
        </row>
        <row r="2457">
          <cell r="A2457" t="str">
            <v>928</v>
          </cell>
          <cell r="B2457" t="str">
            <v>ACCOUNT TOTAL</v>
          </cell>
          <cell r="C2457">
            <v>353137.83</v>
          </cell>
          <cell r="D2457">
            <v>2035876.11</v>
          </cell>
        </row>
        <row r="2458">
          <cell r="A2458" t="str">
            <v>92901</v>
          </cell>
          <cell r="B2458" t="str">
            <v>FRINGE ALLOCATION</v>
          </cell>
          <cell r="C2458">
            <v>-1094264.08</v>
          </cell>
          <cell r="D2458">
            <v>-11060392.109999999</v>
          </cell>
        </row>
        <row r="2459">
          <cell r="A2459" t="str">
            <v>929</v>
          </cell>
          <cell r="B2459" t="str">
            <v>ACCOUNT TOTAL</v>
          </cell>
          <cell r="C2459">
            <v>-1094264.08</v>
          </cell>
          <cell r="D2459">
            <v>-11060392.109999999</v>
          </cell>
        </row>
        <row r="2460">
          <cell r="A2460" t="str">
            <v>93001</v>
          </cell>
          <cell r="B2460" t="str">
            <v>MISC EXP REGULAR</v>
          </cell>
          <cell r="C2460">
            <v>949224.51</v>
          </cell>
          <cell r="D2460">
            <v>-576870.34</v>
          </cell>
        </row>
        <row r="2461">
          <cell r="A2461" t="str">
            <v>93002</v>
          </cell>
          <cell r="B2461" t="str">
            <v>MISC EXP COMPANY DUES</v>
          </cell>
          <cell r="C2461">
            <v>64533.52</v>
          </cell>
          <cell r="D2461">
            <v>910360.31</v>
          </cell>
        </row>
        <row r="2462">
          <cell r="A2462" t="str">
            <v>93003</v>
          </cell>
          <cell r="B2462" t="str">
            <v>MISC EXP DIRECTORS EXP</v>
          </cell>
          <cell r="C2462">
            <v>-7448.35</v>
          </cell>
          <cell r="D2462">
            <v>237607.58</v>
          </cell>
        </row>
        <row r="2463">
          <cell r="A2463" t="str">
            <v>93004</v>
          </cell>
          <cell r="B2463" t="str">
            <v>MISC EXP TRANSFER AGENT</v>
          </cell>
          <cell r="C2463">
            <v>0</v>
          </cell>
          <cell r="D2463">
            <v>0</v>
          </cell>
        </row>
        <row r="2464">
          <cell r="A2464" t="str">
            <v>93006</v>
          </cell>
          <cell r="B2464" t="str">
            <v>MISC EXP TRUSTEES EXP</v>
          </cell>
          <cell r="C2464">
            <v>0</v>
          </cell>
          <cell r="D2464">
            <v>38116.67</v>
          </cell>
        </row>
        <row r="2465">
          <cell r="A2465" t="str">
            <v>93020</v>
          </cell>
          <cell r="B2465" t="str">
            <v>MISC EXP MISC RSCH</v>
          </cell>
          <cell r="C2465">
            <v>0</v>
          </cell>
          <cell r="D2465">
            <v>0</v>
          </cell>
        </row>
        <row r="2466">
          <cell r="A2466" t="str">
            <v>93022</v>
          </cell>
          <cell r="B2466" t="str">
            <v>FINANCIAL REPORTS</v>
          </cell>
          <cell r="C2466">
            <v>725.73</v>
          </cell>
          <cell r="D2466">
            <v>7057.96</v>
          </cell>
        </row>
        <row r="2467">
          <cell r="A2467" t="str">
            <v>93023</v>
          </cell>
          <cell r="B2467" t="str">
            <v>AUDIO VISUAL SUPPLIES/SUPPLIE</v>
          </cell>
          <cell r="C2467">
            <v>0</v>
          </cell>
          <cell r="D2467">
            <v>0</v>
          </cell>
        </row>
        <row r="2468">
          <cell r="A2468" t="str">
            <v>93024</v>
          </cell>
          <cell r="B2468" t="str">
            <v>EMPLOYEE COMMUNICATIONS</v>
          </cell>
          <cell r="C2468">
            <v>1106.3800000000001</v>
          </cell>
          <cell r="D2468">
            <v>6879.17</v>
          </cell>
        </row>
        <row r="2469">
          <cell r="A2469" t="str">
            <v>93026</v>
          </cell>
          <cell r="B2469" t="str">
            <v>EMPLOYEE MEETING EXP</v>
          </cell>
          <cell r="C2469">
            <v>0</v>
          </cell>
          <cell r="D2469">
            <v>0</v>
          </cell>
        </row>
        <row r="2470">
          <cell r="A2470" t="str">
            <v>93028</v>
          </cell>
          <cell r="B2470" t="str">
            <v>ENVIRONMENTAL EXPENSES-GENERA</v>
          </cell>
          <cell r="C2470">
            <v>111007.72</v>
          </cell>
          <cell r="D2470">
            <v>948864.92</v>
          </cell>
        </row>
        <row r="2471">
          <cell r="A2471" t="str">
            <v>93029</v>
          </cell>
          <cell r="B2471" t="str">
            <v>NEWS MEDIA INFO</v>
          </cell>
          <cell r="C2471">
            <v>37.450000000000003</v>
          </cell>
          <cell r="D2471">
            <v>3594.74</v>
          </cell>
        </row>
        <row r="2472">
          <cell r="A2472" t="str">
            <v>93030</v>
          </cell>
          <cell r="B2472" t="str">
            <v>MISC. EXPENSE - BRANDING</v>
          </cell>
          <cell r="C2472">
            <v>0</v>
          </cell>
          <cell r="D2472">
            <v>0</v>
          </cell>
        </row>
        <row r="2473">
          <cell r="A2473" t="str">
            <v>93031</v>
          </cell>
          <cell r="B2473" t="str">
            <v>MISC EXP INSTITUTIONAL COMM</v>
          </cell>
          <cell r="C2473">
            <v>473.09</v>
          </cell>
          <cell r="D2473">
            <v>3659.39</v>
          </cell>
        </row>
        <row r="2474">
          <cell r="A2474" t="str">
            <v>93036</v>
          </cell>
          <cell r="B2474" t="str">
            <v>MANATEE FACILITY</v>
          </cell>
          <cell r="C2474">
            <v>26686.93</v>
          </cell>
          <cell r="D2474">
            <v>199291.24</v>
          </cell>
        </row>
        <row r="2475">
          <cell r="A2475" t="str">
            <v>93046</v>
          </cell>
          <cell r="B2475" t="str">
            <v>TECO ENERGY ALLOCATION</v>
          </cell>
          <cell r="C2475">
            <v>1834178.21</v>
          </cell>
          <cell r="D2475">
            <v>16388155.82</v>
          </cell>
        </row>
        <row r="2476">
          <cell r="A2476" t="str">
            <v>930</v>
          </cell>
          <cell r="B2476" t="str">
            <v>ACCOUNT TOTAL</v>
          </cell>
          <cell r="C2476">
            <v>2980525.19</v>
          </cell>
          <cell r="D2476">
            <v>18166717.460000001</v>
          </cell>
        </row>
        <row r="2477">
          <cell r="A2477" t="str">
            <v>93100</v>
          </cell>
          <cell r="B2477" t="str">
            <v>RENTS</v>
          </cell>
          <cell r="C2477">
            <v>84731.62</v>
          </cell>
          <cell r="D2477">
            <v>-1530566.68</v>
          </cell>
        </row>
        <row r="2478">
          <cell r="A2478" t="str">
            <v>931</v>
          </cell>
          <cell r="B2478" t="str">
            <v>ACCOUNT TOTAL</v>
          </cell>
          <cell r="C2478">
            <v>84731.62</v>
          </cell>
          <cell r="D2478">
            <v>-1530566.68</v>
          </cell>
        </row>
        <row r="2479">
          <cell r="A2479" t="str">
            <v>93201</v>
          </cell>
          <cell r="B2479" t="str">
            <v>ADMIN MAINT-MISC EQUIP</v>
          </cell>
          <cell r="C2479">
            <v>1286</v>
          </cell>
          <cell r="D2479">
            <v>26603.279999999999</v>
          </cell>
        </row>
        <row r="2480">
          <cell r="A2480" t="str">
            <v>93202</v>
          </cell>
          <cell r="B2480" t="str">
            <v>ADMIN MAINT-BUILDINGS</v>
          </cell>
          <cell r="C2480">
            <v>0</v>
          </cell>
          <cell r="D2480">
            <v>-392.77</v>
          </cell>
        </row>
        <row r="2481">
          <cell r="A2481" t="str">
            <v>93203</v>
          </cell>
          <cell r="B2481" t="str">
            <v>ADMIN MAINT-OFF EQUIP</v>
          </cell>
          <cell r="C2481">
            <v>25682.959999999999</v>
          </cell>
          <cell r="D2481">
            <v>141409.21</v>
          </cell>
        </row>
        <row r="2482">
          <cell r="A2482" t="str">
            <v>93204</v>
          </cell>
          <cell r="B2482" t="str">
            <v>ADMIN MAINT-COMMUN EQUIP</v>
          </cell>
          <cell r="C2482">
            <v>-34.94</v>
          </cell>
          <cell r="D2482">
            <v>2772.52</v>
          </cell>
        </row>
        <row r="2483">
          <cell r="A2483" t="str">
            <v>93205</v>
          </cell>
          <cell r="B2483" t="str">
            <v>ADMIN MAINT-CONTROL EQUIPMENT</v>
          </cell>
          <cell r="C2483">
            <v>61758.39</v>
          </cell>
          <cell r="D2483">
            <v>712763.22</v>
          </cell>
        </row>
        <row r="2484">
          <cell r="A2484" t="str">
            <v>93210</v>
          </cell>
          <cell r="B2484" t="str">
            <v>STORM REPAIR &amp; MAINT-BLDG SER</v>
          </cell>
          <cell r="C2484">
            <v>0</v>
          </cell>
          <cell r="D2484">
            <v>0</v>
          </cell>
        </row>
        <row r="2485">
          <cell r="A2485" t="str">
            <v>93212</v>
          </cell>
          <cell r="B2485" t="str">
            <v>TELECOMMUNICATION SERVICES</v>
          </cell>
          <cell r="C2485">
            <v>217196.17</v>
          </cell>
          <cell r="D2485">
            <v>2515026.9300000002</v>
          </cell>
        </row>
        <row r="2486">
          <cell r="A2486" t="str">
            <v>93213</v>
          </cell>
          <cell r="B2486" t="str">
            <v>TELECOMMUNICATIONS-VOICE &amp; DA</v>
          </cell>
          <cell r="C2486">
            <v>0</v>
          </cell>
          <cell r="D2486">
            <v>0</v>
          </cell>
        </row>
        <row r="2487">
          <cell r="A2487" t="str">
            <v>93214</v>
          </cell>
          <cell r="B2487" t="str">
            <v>TELECOMMUNICATIONS-TRANSMISSI</v>
          </cell>
          <cell r="C2487">
            <v>0</v>
          </cell>
          <cell r="D2487">
            <v>0</v>
          </cell>
        </row>
        <row r="2488">
          <cell r="A2488" t="str">
            <v>93215</v>
          </cell>
          <cell r="B2488" t="str">
            <v>METRO LINK-DIRECT COSTS</v>
          </cell>
          <cell r="C2488">
            <v>22739.79</v>
          </cell>
          <cell r="D2488">
            <v>240516.56</v>
          </cell>
        </row>
        <row r="2489">
          <cell r="A2489" t="str">
            <v>93216</v>
          </cell>
          <cell r="B2489" t="str">
            <v>METRO LINK-INDIRECT COSTS</v>
          </cell>
          <cell r="C2489">
            <v>0</v>
          </cell>
          <cell r="D2489">
            <v>126.67</v>
          </cell>
        </row>
        <row r="2490">
          <cell r="A2490" t="str">
            <v>93221</v>
          </cell>
          <cell r="B2490" t="str">
            <v>GRAY ST SUBSTATION AND 69 KV</v>
          </cell>
          <cell r="C2490">
            <v>0</v>
          </cell>
          <cell r="D2490">
            <v>0</v>
          </cell>
        </row>
        <row r="2491">
          <cell r="A2491" t="str">
            <v>93249</v>
          </cell>
          <cell r="B2491" t="str">
            <v>MAINTENANCE-TELECOM CABLE ROU</v>
          </cell>
          <cell r="C2491">
            <v>0</v>
          </cell>
          <cell r="D2491">
            <v>0</v>
          </cell>
        </row>
        <row r="2492">
          <cell r="A2492" t="str">
            <v>93284</v>
          </cell>
          <cell r="B2492" t="str">
            <v>ADMIN. MAINTENANCE - MISCELLA</v>
          </cell>
          <cell r="C2492">
            <v>0</v>
          </cell>
          <cell r="D2492">
            <v>0</v>
          </cell>
        </row>
        <row r="2493">
          <cell r="A2493" t="str">
            <v>93286</v>
          </cell>
          <cell r="B2493" t="str">
            <v>ADMIN. MAINTENNANCE - CONSULT</v>
          </cell>
          <cell r="C2493">
            <v>0</v>
          </cell>
          <cell r="D2493">
            <v>0</v>
          </cell>
        </row>
        <row r="2494">
          <cell r="A2494" t="str">
            <v>93289</v>
          </cell>
          <cell r="B2494" t="str">
            <v>ADMIN MAINT-CLEANING GENERAL</v>
          </cell>
          <cell r="C2494">
            <v>0</v>
          </cell>
          <cell r="D2494">
            <v>0</v>
          </cell>
        </row>
        <row r="2495">
          <cell r="A2495" t="str">
            <v>93290</v>
          </cell>
          <cell r="B2495" t="str">
            <v>ADMIN MAINT-ELECTRICAL</v>
          </cell>
          <cell r="C2495">
            <v>0</v>
          </cell>
          <cell r="D2495">
            <v>0</v>
          </cell>
        </row>
        <row r="2496">
          <cell r="A2496" t="str">
            <v>93291</v>
          </cell>
          <cell r="B2496" t="str">
            <v>ADMIN MAINT - GROUND MAINTENA</v>
          </cell>
          <cell r="C2496">
            <v>0</v>
          </cell>
          <cell r="D2496">
            <v>0</v>
          </cell>
        </row>
        <row r="2497">
          <cell r="A2497" t="str">
            <v>93292</v>
          </cell>
          <cell r="B2497" t="str">
            <v>ADMIN MAINT-HVAC</v>
          </cell>
          <cell r="C2497">
            <v>0</v>
          </cell>
          <cell r="D2497">
            <v>1417.26</v>
          </cell>
        </row>
        <row r="2498">
          <cell r="A2498" t="str">
            <v>93293</v>
          </cell>
          <cell r="B2498" t="str">
            <v>ADMIN MAINT-MISC STRUCTURES</v>
          </cell>
          <cell r="C2498">
            <v>0</v>
          </cell>
          <cell r="D2498">
            <v>1365.08</v>
          </cell>
        </row>
        <row r="2499">
          <cell r="A2499" t="str">
            <v>93294</v>
          </cell>
          <cell r="B2499" t="str">
            <v>ADMIN MAINT-PAINTING</v>
          </cell>
          <cell r="C2499">
            <v>0</v>
          </cell>
          <cell r="D2499">
            <v>0</v>
          </cell>
        </row>
        <row r="2500">
          <cell r="A2500" t="str">
            <v>93295</v>
          </cell>
          <cell r="B2500" t="str">
            <v>ADMIN MAINT-PEST CONTROL</v>
          </cell>
          <cell r="C2500">
            <v>0</v>
          </cell>
          <cell r="D2500">
            <v>0</v>
          </cell>
        </row>
        <row r="2501">
          <cell r="A2501" t="str">
            <v>93296</v>
          </cell>
          <cell r="B2501" t="str">
            <v>ADMIN MAINT-PLUMBING</v>
          </cell>
          <cell r="C2501">
            <v>0</v>
          </cell>
          <cell r="D2501">
            <v>0</v>
          </cell>
        </row>
        <row r="2502">
          <cell r="A2502" t="str">
            <v>93299</v>
          </cell>
          <cell r="B2502" t="str">
            <v>ADMIN MAINT-WATER</v>
          </cell>
          <cell r="C2502">
            <v>0</v>
          </cell>
          <cell r="D2502">
            <v>0</v>
          </cell>
        </row>
        <row r="2503">
          <cell r="A2503" t="str">
            <v>932</v>
          </cell>
          <cell r="B2503" t="str">
            <v>ACCOUNT TOTAL</v>
          </cell>
          <cell r="C2503">
            <v>328628.37</v>
          </cell>
          <cell r="D2503">
            <v>3641607.96</v>
          </cell>
        </row>
        <row r="2504">
          <cell r="A2504" t="str">
            <v>99999</v>
          </cell>
          <cell r="B2504" t="str">
            <v>XYZ</v>
          </cell>
          <cell r="C2504">
            <v>0</v>
          </cell>
          <cell r="D2504">
            <v>0</v>
          </cell>
        </row>
        <row r="2505">
          <cell r="A2505" t="str">
            <v>999</v>
          </cell>
          <cell r="B2505" t="str">
            <v>ACCOUNT TOTAL</v>
          </cell>
          <cell r="C2505">
            <v>0</v>
          </cell>
          <cell r="D2505">
            <v>0</v>
          </cell>
        </row>
        <row r="2506">
          <cell r="A2506" t="str">
            <v>- - -  additional data line to separate the "g/l" download from the "groupings" download  - - -</v>
          </cell>
        </row>
        <row r="2507">
          <cell r="A2507" t="str">
            <v>601</v>
          </cell>
          <cell r="B2507" t="str">
            <v>SUM OF 14311-14337 &amp; 14344</v>
          </cell>
          <cell r="C2507">
            <v>-469038.16999999993</v>
          </cell>
          <cell r="D2507">
            <v>4426306.370000001</v>
          </cell>
        </row>
        <row r="2508">
          <cell r="A2508" t="str">
            <v>602</v>
          </cell>
          <cell r="B2508" t="str">
            <v>SUM OF 143-(14311THRU14339+14341+14342)+171</v>
          </cell>
          <cell r="C2508">
            <v>33659984.959999993</v>
          </cell>
          <cell r="D2508">
            <v>38529590.890000001</v>
          </cell>
        </row>
        <row r="2509">
          <cell r="A2509" t="str">
            <v>603</v>
          </cell>
          <cell r="B2509" t="str">
            <v>SUM 18200 THRU 18229+184+188</v>
          </cell>
          <cell r="C2509">
            <v>254608.89</v>
          </cell>
          <cell r="D2509">
            <v>163749.28</v>
          </cell>
        </row>
        <row r="2510">
          <cell r="A2510" t="str">
            <v>604</v>
          </cell>
          <cell r="B2510" t="str">
            <v>SUM 18231THRU18288</v>
          </cell>
          <cell r="C2510">
            <v>27908219.320000004</v>
          </cell>
          <cell r="D2510">
            <v>273532510.93000001</v>
          </cell>
        </row>
        <row r="2511">
          <cell r="A2511" t="str">
            <v>605</v>
          </cell>
          <cell r="B2511" t="str">
            <v>SUM 18284THRU18299</v>
          </cell>
          <cell r="C2511">
            <v>-216410.85</v>
          </cell>
          <cell r="D2511">
            <v>21880102.449999999</v>
          </cell>
        </row>
        <row r="2512">
          <cell r="A2512" t="str">
            <v>606</v>
          </cell>
          <cell r="B2512" t="str">
            <v>SUM 221+226+225-(22157THRU22168)</v>
          </cell>
          <cell r="C2512">
            <v>-33198.259999999995</v>
          </cell>
          <cell r="D2512">
            <v>-1346236754.1300001</v>
          </cell>
        </row>
        <row r="2513">
          <cell r="A2513" t="str">
            <v>607</v>
          </cell>
          <cell r="B2513" t="str">
            <v>18271+(186-18601-18612-18646)</v>
          </cell>
          <cell r="C2513">
            <v>1431811.9500000016</v>
          </cell>
          <cell r="D2513">
            <v>22690014.800000004</v>
          </cell>
        </row>
        <row r="2514">
          <cell r="A2514" t="str">
            <v>608</v>
          </cell>
          <cell r="B2514" t="str">
            <v>SUM 23609 THRU 23629    PAGE 11</v>
          </cell>
          <cell r="C2514">
            <v>-3716151.04</v>
          </cell>
          <cell r="D2514">
            <v>-45385.96</v>
          </cell>
        </row>
        <row r="2515">
          <cell r="A2515" t="str">
            <v>609</v>
          </cell>
          <cell r="B2515" t="str">
            <v>SUM 23670 THRU 23682    PAGE 11</v>
          </cell>
          <cell r="C2515">
            <v>42579</v>
          </cell>
          <cell r="D2515">
            <v>-2608846</v>
          </cell>
        </row>
        <row r="2516">
          <cell r="A2516" t="str">
            <v>610</v>
          </cell>
          <cell r="B2516" t="str">
            <v>SUM 23650 THRU 23664    PAGE 11</v>
          </cell>
          <cell r="C2516">
            <v>100</v>
          </cell>
          <cell r="D2516">
            <v>0</v>
          </cell>
        </row>
        <row r="2517">
          <cell r="A2517" t="str">
            <v>612</v>
          </cell>
          <cell r="B2517" t="str">
            <v>SUM OF 25478-25494</v>
          </cell>
          <cell r="C2517">
            <v>165926.93000000005</v>
          </cell>
          <cell r="D2517">
            <v>-7695798.0699999984</v>
          </cell>
        </row>
        <row r="2518">
          <cell r="A2518" t="str">
            <v>613</v>
          </cell>
          <cell r="B2518" t="str">
            <v>OPERATING REVENUES</v>
          </cell>
          <cell r="C2518">
            <v>-128693648.09</v>
          </cell>
          <cell r="D2518">
            <v>-1746814750.29</v>
          </cell>
        </row>
        <row r="2519">
          <cell r="A2519" t="str">
            <v>Preferred Dividend</v>
          </cell>
          <cell r="B2519" t="str">
            <v>Preferred Dividend Requirement</v>
          </cell>
          <cell r="C2519">
            <v>0</v>
          </cell>
          <cell r="D2519" t="str">
            <v>YTD Not Needed</v>
          </cell>
        </row>
        <row r="2520">
          <cell r="A2520" t="str">
            <v>184-09</v>
          </cell>
          <cell r="B2520" t="str">
            <v>MEDIUM VEH DEPRE JE 90001</v>
          </cell>
          <cell r="C2520">
            <v>151.12</v>
          </cell>
          <cell r="D2520" t="str">
            <v>YTD Not Needed</v>
          </cell>
        </row>
        <row r="2521">
          <cell r="A2521" t="str">
            <v>184-10</v>
          </cell>
          <cell r="B2521" t="str">
            <v>LIGHT VEH DEPRE JE 90001</v>
          </cell>
          <cell r="C2521">
            <v>40156.6</v>
          </cell>
          <cell r="D2521" t="str">
            <v>YTD Not Needed</v>
          </cell>
        </row>
        <row r="2522">
          <cell r="A2522" t="str">
            <v>184-11</v>
          </cell>
          <cell r="B2522" t="str">
            <v>HEAVY VEH DEPRE JE 90001</v>
          </cell>
          <cell r="C2522">
            <v>89768.08</v>
          </cell>
          <cell r="D2522" t="str">
            <v>YTD Not Needed</v>
          </cell>
        </row>
        <row r="2523">
          <cell r="A2523" t="str">
            <v>184-18</v>
          </cell>
          <cell r="B2523" t="str">
            <v>ES VEH DIRECT EXP  JE 90001</v>
          </cell>
          <cell r="C2523">
            <v>12468.220000000001</v>
          </cell>
          <cell r="D2523" t="str">
            <v>YTD Not Needed</v>
          </cell>
        </row>
        <row r="2524">
          <cell r="A2524" t="str">
            <v>CF121</v>
          </cell>
          <cell r="B2524" t="str">
            <v>Zap Cap Retirements-Business (Non-utility)</v>
          </cell>
          <cell r="C2524">
            <v>-9288.89</v>
          </cell>
          <cell r="D2524">
            <v>-208225.31</v>
          </cell>
        </row>
        <row r="2525">
          <cell r="A2525" t="str">
            <v>611</v>
          </cell>
          <cell r="B2525" t="str">
            <v>ACTUAL ENDING SHARES END OF MONTH</v>
          </cell>
          <cell r="C2525">
            <v>207421589</v>
          </cell>
          <cell r="D2525" t="str">
            <v>YTD Not Needed</v>
          </cell>
        </row>
        <row r="2526">
          <cell r="A2526" t="str">
            <v>6111</v>
          </cell>
          <cell r="B2526" t="str">
            <v>ACTUAL ENDING SHARES END OF MONTH - PRE STOCK BUY BACK</v>
          </cell>
          <cell r="C2526">
            <v>0</v>
          </cell>
          <cell r="D2526" t="str">
            <v>YTD Not Needed</v>
          </cell>
        </row>
      </sheetData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/>
      <sheetData sheetId="37" refreshError="1"/>
      <sheetData sheetId="38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 refreshError="1"/>
      <sheetData sheetId="1" refreshError="1"/>
      <sheetData sheetId="2" refreshError="1"/>
      <sheetData sheetId="3" refreshError="1">
        <row r="6">
          <cell r="A6" t="str">
            <v>2003 ACTUAL 0 + 12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UploadFile"/>
      <sheetName val="Lists"/>
      <sheetName val="Test"/>
    </sheetNames>
    <sheetDataSet>
      <sheetData sheetId="0"/>
      <sheetData sheetId="1"/>
      <sheetData sheetId="2" refreshError="1">
        <row r="2">
          <cell r="A2" t="str">
            <v>01</v>
          </cell>
        </row>
        <row r="3">
          <cell r="A3" t="str">
            <v>02</v>
          </cell>
        </row>
        <row r="4">
          <cell r="A4" t="str">
            <v>03</v>
          </cell>
        </row>
        <row r="5">
          <cell r="A5" t="str">
            <v>04</v>
          </cell>
        </row>
        <row r="6">
          <cell r="A6" t="str">
            <v>05</v>
          </cell>
        </row>
        <row r="7">
          <cell r="A7" t="str">
            <v>06</v>
          </cell>
        </row>
        <row r="8">
          <cell r="A8" t="str">
            <v>07</v>
          </cell>
        </row>
        <row r="9">
          <cell r="A9" t="str">
            <v>08</v>
          </cell>
        </row>
        <row r="10">
          <cell r="A10" t="str">
            <v>09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 t="str">
            <v>21</v>
          </cell>
        </row>
        <row r="21">
          <cell r="A21" t="str">
            <v>22</v>
          </cell>
        </row>
        <row r="22">
          <cell r="A22" t="str">
            <v>24</v>
          </cell>
        </row>
        <row r="23">
          <cell r="A23">
            <v>25</v>
          </cell>
        </row>
        <row r="24">
          <cell r="A24">
            <v>26</v>
          </cell>
        </row>
        <row r="25">
          <cell r="A25">
            <v>27</v>
          </cell>
        </row>
        <row r="26">
          <cell r="A26">
            <v>28</v>
          </cell>
        </row>
        <row r="27">
          <cell r="A27">
            <v>29</v>
          </cell>
        </row>
        <row r="28">
          <cell r="A28">
            <v>31</v>
          </cell>
        </row>
        <row r="29">
          <cell r="A29">
            <v>32</v>
          </cell>
        </row>
        <row r="30">
          <cell r="A30">
            <v>34</v>
          </cell>
        </row>
        <row r="31">
          <cell r="A31">
            <v>35</v>
          </cell>
        </row>
        <row r="32">
          <cell r="A32">
            <v>36</v>
          </cell>
        </row>
        <row r="33">
          <cell r="A33">
            <v>37</v>
          </cell>
        </row>
        <row r="34">
          <cell r="A34">
            <v>38</v>
          </cell>
        </row>
        <row r="35">
          <cell r="A35">
            <v>39</v>
          </cell>
        </row>
        <row r="36">
          <cell r="A36">
            <v>40</v>
          </cell>
        </row>
        <row r="37">
          <cell r="A37">
            <v>50</v>
          </cell>
        </row>
        <row r="38">
          <cell r="A38">
            <v>70</v>
          </cell>
        </row>
        <row r="39">
          <cell r="A39">
            <v>75</v>
          </cell>
        </row>
        <row r="40">
          <cell r="A40">
            <v>80</v>
          </cell>
        </row>
        <row r="41">
          <cell r="A41">
            <v>81</v>
          </cell>
        </row>
        <row r="42">
          <cell r="A42">
            <v>83</v>
          </cell>
        </row>
        <row r="43">
          <cell r="A43">
            <v>84</v>
          </cell>
        </row>
        <row r="44">
          <cell r="A44">
            <v>85</v>
          </cell>
        </row>
        <row r="45">
          <cell r="A45">
            <v>86</v>
          </cell>
        </row>
        <row r="46">
          <cell r="A46">
            <v>89</v>
          </cell>
        </row>
        <row r="47">
          <cell r="A47">
            <v>90</v>
          </cell>
        </row>
        <row r="48">
          <cell r="A48">
            <v>91</v>
          </cell>
        </row>
        <row r="49">
          <cell r="A49">
            <v>93</v>
          </cell>
        </row>
        <row r="50">
          <cell r="A50">
            <v>94</v>
          </cell>
        </row>
        <row r="51">
          <cell r="A51">
            <v>95</v>
          </cell>
        </row>
        <row r="52">
          <cell r="A52">
            <v>96</v>
          </cell>
        </row>
        <row r="53">
          <cell r="A53">
            <v>99</v>
          </cell>
        </row>
        <row r="54">
          <cell r="A54" t="str">
            <v>DH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A Spare Parts"/>
      <sheetName val="Rev Accts"/>
      <sheetName val="Procedures"/>
      <sheetName val="UPDATES"/>
      <sheetName val="2002 WS ACTUAL"/>
      <sheetName val="STMT OF PLT"/>
      <sheetName val="STMT OF PLT (Round)"/>
      <sheetName val="Page 34A"/>
      <sheetName val="Page 34B"/>
      <sheetName val="RWIP"/>
      <sheetName val="Trans Depr Clr"/>
      <sheetName val="105 Transfers"/>
      <sheetName val="BUDGET VS FORECAST"/>
      <sheetName val="CWIP 13mosDec"/>
      <sheetName val="CWIP 13mosMonthly"/>
      <sheetName val="AFUDC Monthly"/>
    </sheetNames>
    <sheetDataSet>
      <sheetData sheetId="0"/>
      <sheetData sheetId="1"/>
      <sheetData sheetId="2"/>
      <sheetData sheetId="3">
        <row r="6">
          <cell r="A6" t="str">
            <v>2003 ACTUAL 5 + 7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s"/>
      <sheetName val="PGS RECON MQY"/>
      <sheetName val="PGS RECON MQY Bud"/>
      <sheetName val="PGS RECON 2019"/>
      <sheetName val="PGS RECON 2020 Bud"/>
      <sheetName val="PGS RECON Detail"/>
      <sheetName val="PGS 8&amp;4 RECON 2018"/>
      <sheetName val="PGS 2&amp;10 RECON 2019"/>
      <sheetName val="PGS Swap JE Values"/>
      <sheetName val="Balance Sheet 2019"/>
      <sheetName val="Balance Sheet 2020 Bud"/>
      <sheetName val="Balance Sheet Detail"/>
      <sheetName val="Income Statement 2019"/>
      <sheetName val="Income Statement 2019 Bud"/>
      <sheetName val="Income Statement 2020 Bud"/>
      <sheetName val="Income Statement Detail"/>
      <sheetName val="Cash Flow 2019"/>
      <sheetName val="Cash Flow 2020 Bud"/>
      <sheetName val="Cash Flow Detail"/>
      <sheetName val="New CF Pres"/>
      <sheetName val="PGS CF Impact TE"/>
      <sheetName val="Data 2018 ACTUAL DL"/>
      <sheetName val="Data 2019 ACTUAL DL"/>
      <sheetName val="Data 2018 FORECAST DL"/>
      <sheetName val="Data 2019 BUDGET DL"/>
      <sheetName val="Data 2019 FORECAST DL"/>
      <sheetName val="Data 2020 BUDGET DL"/>
      <sheetName val="IS ACCTS"/>
      <sheetName val="BS ACCTS"/>
      <sheetName val="Working Capital CF"/>
      <sheetName val="BS ACCTS 2019 Bud"/>
      <sheetName val="IS ACCTS 2019 Bud"/>
      <sheetName val="SOP DETAIL"/>
      <sheetName val="Revenue 2020"/>
      <sheetName val="Revenue 2019"/>
      <sheetName val="Revenue Detail"/>
      <sheetName val="PGS CF Impact Bud"/>
      <sheetName val="CAP Structure 2019"/>
      <sheetName val="CAPITAL CY 2019"/>
      <sheetName val="CAP Structure 2020"/>
      <sheetName val="CAP Structure Detail"/>
      <sheetName val="Review Sheet"/>
      <sheetName val="PEFIS"/>
    </sheetNames>
    <sheetDataSet>
      <sheetData sheetId="0"/>
      <sheetData sheetId="1"/>
      <sheetData sheetId="2"/>
      <sheetData sheetId="3"/>
      <sheetData sheetId="4"/>
      <sheetData sheetId="5">
        <row r="24">
          <cell r="BR24">
            <v>2301.0277429088219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55">
          <cell r="BR55">
            <v>-28438.699999999975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2">
          <cell r="BU52">
            <v>6000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#REF"/>
    </sheetNames>
    <sheetDataSet>
      <sheetData sheetId="0" refreshError="1">
        <row r="8">
          <cell r="J8" t="str">
            <v>VAR</v>
          </cell>
          <cell r="L8" t="str">
            <v>PRIOR</v>
          </cell>
          <cell r="N8" t="str">
            <v>VAR</v>
          </cell>
        </row>
        <row r="9">
          <cell r="F9" t="str">
            <v>ACTUAL</v>
          </cell>
          <cell r="H9" t="str">
            <v>BUDGET</v>
          </cell>
          <cell r="J9" t="str">
            <v>Fav/(Unfav)</v>
          </cell>
          <cell r="L9" t="str">
            <v>YEAR</v>
          </cell>
          <cell r="N9" t="str">
            <v>Fav/(Unfav)</v>
          </cell>
        </row>
        <row r="12">
          <cell r="B12" t="str">
            <v>Residential</v>
          </cell>
          <cell r="F12">
            <v>93.3</v>
          </cell>
          <cell r="H12">
            <v>94.3</v>
          </cell>
          <cell r="J12">
            <v>-1</v>
          </cell>
          <cell r="L12">
            <v>95.7</v>
          </cell>
          <cell r="N12">
            <v>-2.4000000000000057</v>
          </cell>
        </row>
        <row r="14">
          <cell r="B14" t="str">
            <v>Commercial</v>
          </cell>
          <cell r="F14">
            <v>49.9</v>
          </cell>
          <cell r="H14">
            <v>49.9</v>
          </cell>
          <cell r="J14">
            <v>0</v>
          </cell>
          <cell r="L14">
            <v>48.7</v>
          </cell>
          <cell r="N14">
            <v>1.2</v>
          </cell>
        </row>
        <row r="16">
          <cell r="B16" t="str">
            <v>Industrial - Phosphate</v>
          </cell>
          <cell r="F16">
            <v>5.2</v>
          </cell>
          <cell r="H16">
            <v>4.9000000000000004</v>
          </cell>
          <cell r="J16">
            <v>0.30000000000000071</v>
          </cell>
          <cell r="L16">
            <v>5.0999999999999996</v>
          </cell>
          <cell r="N16">
            <v>0.10000000000000053</v>
          </cell>
        </row>
        <row r="18">
          <cell r="B18" t="str">
            <v>Industrial - Other</v>
          </cell>
          <cell r="F18">
            <v>9</v>
          </cell>
          <cell r="H18">
            <v>10.1</v>
          </cell>
          <cell r="J18">
            <v>-1.1000000000000001</v>
          </cell>
          <cell r="L18">
            <v>8.4</v>
          </cell>
          <cell r="N18">
            <v>0.6</v>
          </cell>
        </row>
        <row r="20">
          <cell r="B20" t="str">
            <v>Public Street &amp; Highway Lighting</v>
          </cell>
          <cell r="F20">
            <v>2.2999999999999998</v>
          </cell>
          <cell r="H20">
            <v>2.2999999999999998</v>
          </cell>
          <cell r="J20">
            <v>0</v>
          </cell>
          <cell r="L20">
            <v>2.2000000000000002</v>
          </cell>
          <cell r="N20">
            <v>9.9999999999999645E-2</v>
          </cell>
        </row>
        <row r="22">
          <cell r="B22" t="str">
            <v>Other Sales to Public Authorities</v>
          </cell>
          <cell r="F22">
            <v>13.1</v>
          </cell>
          <cell r="H22">
            <v>13.1</v>
          </cell>
          <cell r="J22">
            <v>0</v>
          </cell>
          <cell r="L22">
            <v>11.9</v>
          </cell>
          <cell r="N22">
            <v>1.2</v>
          </cell>
        </row>
        <row r="24">
          <cell r="B24" t="str">
            <v>Accrued Unbilled</v>
          </cell>
          <cell r="F24">
            <v>-5.2</v>
          </cell>
          <cell r="H24">
            <v>-4.8</v>
          </cell>
          <cell r="J24">
            <v>-0.4</v>
          </cell>
          <cell r="L24">
            <v>1.5</v>
          </cell>
          <cell r="N24">
            <v>-6.7</v>
          </cell>
        </row>
        <row r="26">
          <cell r="B26" t="str">
            <v xml:space="preserve">  Total Base Revenues</v>
          </cell>
          <cell r="F26">
            <v>167.6</v>
          </cell>
          <cell r="H26">
            <v>169.8</v>
          </cell>
          <cell r="J26">
            <v>-2.2000000000000171</v>
          </cell>
          <cell r="L26">
            <v>173.5</v>
          </cell>
          <cell r="N26">
            <v>-5.9000000000000057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97"/>
  <sheetViews>
    <sheetView tabSelected="1" workbookViewId="0">
      <selection activeCell="X11" sqref="X11"/>
    </sheetView>
  </sheetViews>
  <sheetFormatPr defaultColWidth="9.140625" defaultRowHeight="12.75"/>
  <cols>
    <col min="1" max="1" width="4.7109375" style="2" customWidth="1"/>
    <col min="2" max="2" width="39.85546875" style="2" customWidth="1"/>
    <col min="3" max="7" width="12.7109375" style="2" hidden="1" customWidth="1"/>
    <col min="8" max="8" width="10.140625" style="2" hidden="1" customWidth="1"/>
    <col min="9" max="21" width="13.7109375" style="2" customWidth="1"/>
    <col min="22" max="22" width="14" style="2" hidden="1" customWidth="1"/>
    <col min="23" max="26" width="9.140625" style="2"/>
    <col min="27" max="27" width="10.5703125" style="2" customWidth="1"/>
    <col min="28" max="16384" width="9.140625" style="2"/>
  </cols>
  <sheetData>
    <row r="1" spans="1:21" ht="18">
      <c r="A1" s="1" t="s">
        <v>0</v>
      </c>
    </row>
    <row r="2" spans="1:21" ht="18">
      <c r="A2" s="3" t="s">
        <v>1</v>
      </c>
    </row>
    <row r="3" spans="1:21" ht="18">
      <c r="A3" s="1" t="s">
        <v>2</v>
      </c>
    </row>
    <row r="6" spans="1:21" ht="15">
      <c r="D6" s="64" t="s">
        <v>3</v>
      </c>
      <c r="E6" s="65"/>
      <c r="F6" s="65"/>
      <c r="G6" s="66"/>
      <c r="I6" s="64" t="s">
        <v>1</v>
      </c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6"/>
    </row>
    <row r="7" spans="1:21">
      <c r="C7" s="4" t="s">
        <v>4</v>
      </c>
      <c r="D7" s="4" t="s">
        <v>5</v>
      </c>
      <c r="E7" s="5" t="s">
        <v>6</v>
      </c>
      <c r="F7" s="6" t="s">
        <v>7</v>
      </c>
      <c r="G7" s="7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6" t="s">
        <v>15</v>
      </c>
      <c r="P7" s="6" t="s">
        <v>16</v>
      </c>
      <c r="Q7" s="6" t="s">
        <v>17</v>
      </c>
      <c r="R7" s="6" t="s">
        <v>18</v>
      </c>
      <c r="S7" s="6" t="s">
        <v>19</v>
      </c>
      <c r="T7" s="6" t="s">
        <v>20</v>
      </c>
      <c r="U7" s="6" t="s">
        <v>21</v>
      </c>
    </row>
    <row r="8" spans="1:21" ht="18">
      <c r="A8" s="8" t="s">
        <v>22</v>
      </c>
      <c r="B8" s="9"/>
      <c r="C8" s="9"/>
      <c r="D8" s="9"/>
      <c r="E8" s="9"/>
      <c r="F8" s="9"/>
      <c r="G8" s="10"/>
      <c r="I8" s="11"/>
      <c r="J8" s="11"/>
      <c r="K8" s="11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>
      <c r="A9" s="13" t="s">
        <v>23</v>
      </c>
      <c r="G9" s="10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>
      <c r="B10" s="2" t="s">
        <v>24</v>
      </c>
      <c r="C10" s="14"/>
      <c r="D10" s="14"/>
      <c r="E10" s="14"/>
      <c r="F10" s="14"/>
      <c r="G10" s="15">
        <f>SUM(D10:F10)</f>
        <v>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>
        <f>SUM(I10:T10)</f>
        <v>0</v>
      </c>
    </row>
    <row r="11" spans="1:21">
      <c r="B11" s="16" t="s">
        <v>25</v>
      </c>
      <c r="C11" s="17">
        <v>0</v>
      </c>
      <c r="D11" s="17">
        <v>0</v>
      </c>
      <c r="E11" s="17">
        <v>-9201627.7429088186</v>
      </c>
      <c r="F11" s="17">
        <v>0</v>
      </c>
      <c r="G11" s="18">
        <f>SUM(D11:F11)</f>
        <v>-9201627.7429088186</v>
      </c>
      <c r="H11" s="12"/>
      <c r="I11" s="17">
        <v>0</v>
      </c>
      <c r="J11" s="17">
        <v>-12126661.760880742</v>
      </c>
      <c r="K11" s="17">
        <v>0</v>
      </c>
      <c r="L11" s="17">
        <v>0</v>
      </c>
      <c r="M11" s="17">
        <v>-19500420.064245705</v>
      </c>
      <c r="N11" s="17">
        <v>0</v>
      </c>
      <c r="O11" s="17">
        <v>0</v>
      </c>
      <c r="P11" s="17">
        <v>-12586600.171908991</v>
      </c>
      <c r="Q11" s="17">
        <v>0</v>
      </c>
      <c r="R11" s="17">
        <v>0</v>
      </c>
      <c r="S11" s="17">
        <v>-9706607.0952736847</v>
      </c>
      <c r="T11" s="17">
        <v>0</v>
      </c>
      <c r="U11" s="19">
        <f>SUM(I11:T11)</f>
        <v>-53920289.092309117</v>
      </c>
    </row>
    <row r="12" spans="1:21">
      <c r="B12" s="2" t="s">
        <v>26</v>
      </c>
      <c r="C12" s="12"/>
      <c r="D12" s="12"/>
      <c r="E12" s="12"/>
      <c r="F12" s="12"/>
      <c r="G12" s="18">
        <f>SUM(D12:F12)</f>
        <v>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>
        <f>SUM(I12:T12)</f>
        <v>0</v>
      </c>
    </row>
    <row r="13" spans="1:21">
      <c r="B13" s="2" t="s">
        <v>27</v>
      </c>
      <c r="C13" s="12"/>
      <c r="D13" s="12"/>
      <c r="E13" s="12"/>
      <c r="F13" s="12"/>
      <c r="G13" s="18">
        <f>SUM(D13:F13)</f>
        <v>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>
        <f>SUM(I13:T13)</f>
        <v>0</v>
      </c>
    </row>
    <row r="14" spans="1:21">
      <c r="B14" s="2" t="s">
        <v>28</v>
      </c>
      <c r="C14" s="20"/>
      <c r="D14" s="20"/>
      <c r="E14" s="20"/>
      <c r="F14" s="20"/>
      <c r="G14" s="21">
        <f>SUM(D14:F14)</f>
        <v>0</v>
      </c>
      <c r="H14" s="12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>
        <f>SUM(I14:T14)</f>
        <v>0</v>
      </c>
    </row>
    <row r="15" spans="1:21">
      <c r="C15" s="20">
        <f t="shared" ref="C15:F15" si="0">SUM(C10:C14)</f>
        <v>0</v>
      </c>
      <c r="D15" s="20">
        <f t="shared" si="0"/>
        <v>0</v>
      </c>
      <c r="E15" s="20">
        <f t="shared" si="0"/>
        <v>-9201627.7429088186</v>
      </c>
      <c r="F15" s="20">
        <f t="shared" si="0"/>
        <v>0</v>
      </c>
      <c r="G15" s="21">
        <f>SUM(G10:G14)</f>
        <v>-9201627.7429088186</v>
      </c>
      <c r="H15" s="12"/>
      <c r="I15" s="20">
        <f t="shared" ref="I15:U15" si="1">SUM(I10:I14)</f>
        <v>0</v>
      </c>
      <c r="J15" s="20">
        <f t="shared" si="1"/>
        <v>-12126661.760880742</v>
      </c>
      <c r="K15" s="20">
        <f t="shared" si="1"/>
        <v>0</v>
      </c>
      <c r="L15" s="20">
        <f t="shared" si="1"/>
        <v>0</v>
      </c>
      <c r="M15" s="20">
        <f t="shared" si="1"/>
        <v>-19500420.064245705</v>
      </c>
      <c r="N15" s="20">
        <f t="shared" si="1"/>
        <v>0</v>
      </c>
      <c r="O15" s="20">
        <f t="shared" si="1"/>
        <v>0</v>
      </c>
      <c r="P15" s="20">
        <f t="shared" si="1"/>
        <v>-12586600.171908991</v>
      </c>
      <c r="Q15" s="20">
        <f t="shared" si="1"/>
        <v>0</v>
      </c>
      <c r="R15" s="20">
        <f t="shared" si="1"/>
        <v>0</v>
      </c>
      <c r="S15" s="20">
        <f t="shared" si="1"/>
        <v>-9706607.0952736847</v>
      </c>
      <c r="T15" s="20">
        <f t="shared" si="1"/>
        <v>0</v>
      </c>
      <c r="U15" s="20">
        <f t="shared" si="1"/>
        <v>-53920289.092309117</v>
      </c>
    </row>
    <row r="16" spans="1:21">
      <c r="C16" s="12"/>
      <c r="D16" s="12"/>
      <c r="E16" s="12"/>
      <c r="F16" s="12"/>
      <c r="G16" s="18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>
      <c r="A17" s="13" t="s">
        <v>29</v>
      </c>
      <c r="C17" s="12"/>
      <c r="D17" s="12"/>
      <c r="E17" s="12"/>
      <c r="F17" s="12"/>
      <c r="G17" s="18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>
      <c r="B18" s="2" t="s">
        <v>24</v>
      </c>
      <c r="C18" s="12"/>
      <c r="D18" s="12"/>
      <c r="E18" s="12"/>
      <c r="F18" s="12"/>
      <c r="G18" s="18">
        <f>SUM(D18:F18)</f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>
        <f>SUM(I18:T18)</f>
        <v>0</v>
      </c>
    </row>
    <row r="19" spans="1:21">
      <c r="B19" s="16" t="s">
        <v>25</v>
      </c>
      <c r="C19" s="22">
        <v>25000000</v>
      </c>
      <c r="D19" s="22">
        <v>0</v>
      </c>
      <c r="E19" s="22">
        <v>10000000</v>
      </c>
      <c r="F19" s="22">
        <v>0</v>
      </c>
      <c r="G19" s="21">
        <f>SUM(D19:F19)</f>
        <v>10000000</v>
      </c>
      <c r="H19" s="19"/>
      <c r="I19" s="22">
        <v>0</v>
      </c>
      <c r="J19" s="22">
        <v>40000000</v>
      </c>
      <c r="K19" s="22">
        <v>0</v>
      </c>
      <c r="L19" s="22">
        <v>0</v>
      </c>
      <c r="M19" s="22">
        <v>50000000</v>
      </c>
      <c r="N19" s="22">
        <v>0</v>
      </c>
      <c r="O19" s="22">
        <v>0</v>
      </c>
      <c r="P19" s="22">
        <v>35000000.00000006</v>
      </c>
      <c r="Q19" s="22">
        <v>0</v>
      </c>
      <c r="R19" s="22">
        <v>0</v>
      </c>
      <c r="S19" s="22">
        <v>45000000</v>
      </c>
      <c r="T19" s="22">
        <v>0</v>
      </c>
      <c r="U19" s="23">
        <f>SUM(I19:T19)</f>
        <v>170000000.00000006</v>
      </c>
    </row>
    <row r="20" spans="1:21">
      <c r="C20" s="20">
        <f t="shared" ref="C20:F20" si="2">SUM(C18:C19)</f>
        <v>25000000</v>
      </c>
      <c r="D20" s="20">
        <f t="shared" si="2"/>
        <v>0</v>
      </c>
      <c r="E20" s="20">
        <f t="shared" si="2"/>
        <v>10000000</v>
      </c>
      <c r="F20" s="20">
        <f t="shared" si="2"/>
        <v>0</v>
      </c>
      <c r="G20" s="21">
        <f>SUM(G18:G19)</f>
        <v>10000000</v>
      </c>
      <c r="H20" s="12"/>
      <c r="I20" s="20">
        <f t="shared" ref="I20:U20" si="3">SUM(I18:I19)</f>
        <v>0</v>
      </c>
      <c r="J20" s="20">
        <f t="shared" si="3"/>
        <v>40000000</v>
      </c>
      <c r="K20" s="20">
        <f t="shared" si="3"/>
        <v>0</v>
      </c>
      <c r="L20" s="20">
        <f t="shared" si="3"/>
        <v>0</v>
      </c>
      <c r="M20" s="20">
        <f t="shared" si="3"/>
        <v>50000000</v>
      </c>
      <c r="N20" s="20">
        <f t="shared" si="3"/>
        <v>0</v>
      </c>
      <c r="O20" s="20">
        <f t="shared" si="3"/>
        <v>0</v>
      </c>
      <c r="P20" s="20">
        <f t="shared" si="3"/>
        <v>35000000.00000006</v>
      </c>
      <c r="Q20" s="20">
        <f t="shared" si="3"/>
        <v>0</v>
      </c>
      <c r="R20" s="20">
        <f t="shared" si="3"/>
        <v>0</v>
      </c>
      <c r="S20" s="20">
        <f t="shared" si="3"/>
        <v>45000000</v>
      </c>
      <c r="T20" s="20">
        <f t="shared" si="3"/>
        <v>0</v>
      </c>
      <c r="U20" s="20">
        <f t="shared" si="3"/>
        <v>170000000.00000006</v>
      </c>
    </row>
    <row r="21" spans="1:21">
      <c r="C21" s="12"/>
      <c r="D21" s="12"/>
      <c r="E21" s="12"/>
      <c r="F21" s="12"/>
      <c r="G21" s="18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>
      <c r="A22" s="13" t="s">
        <v>30</v>
      </c>
      <c r="C22" s="12"/>
      <c r="D22" s="12"/>
      <c r="E22" s="12"/>
      <c r="F22" s="12"/>
      <c r="G22" s="18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>
      <c r="B23" s="2" t="s">
        <v>31</v>
      </c>
      <c r="C23" s="12"/>
      <c r="D23" s="12"/>
      <c r="E23" s="12"/>
      <c r="F23" s="12"/>
      <c r="G23" s="18">
        <f>SUM(D23:F23)</f>
        <v>0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>
        <f>SUM(I23:T23)</f>
        <v>0</v>
      </c>
    </row>
    <row r="24" spans="1:21">
      <c r="B24" s="2" t="s">
        <v>27</v>
      </c>
      <c r="C24" s="12"/>
      <c r="D24" s="12"/>
      <c r="E24" s="12"/>
      <c r="F24" s="12"/>
      <c r="G24" s="18">
        <f>SUM(D24:F24)</f>
        <v>0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>
        <f>SUM(I24:T24)</f>
        <v>0</v>
      </c>
    </row>
    <row r="25" spans="1:21">
      <c r="B25" s="2" t="s">
        <v>32</v>
      </c>
      <c r="C25" s="20"/>
      <c r="D25" s="20"/>
      <c r="E25" s="20"/>
      <c r="F25" s="20"/>
      <c r="G25" s="21">
        <f>SUM(D25:F25)</f>
        <v>0</v>
      </c>
      <c r="H25" s="12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>
        <f>SUM(I25:T25)</f>
        <v>0</v>
      </c>
    </row>
    <row r="26" spans="1:21">
      <c r="C26" s="20">
        <f t="shared" ref="C26:F26" si="4">SUM(C23:C25)</f>
        <v>0</v>
      </c>
      <c r="D26" s="20">
        <f t="shared" si="4"/>
        <v>0</v>
      </c>
      <c r="E26" s="20">
        <f t="shared" si="4"/>
        <v>0</v>
      </c>
      <c r="F26" s="20">
        <f t="shared" si="4"/>
        <v>0</v>
      </c>
      <c r="G26" s="21">
        <f>SUM(G23:G25)</f>
        <v>0</v>
      </c>
      <c r="H26" s="12"/>
      <c r="I26" s="20">
        <f t="shared" ref="I26:U26" si="5">SUM(I23:I25)</f>
        <v>0</v>
      </c>
      <c r="J26" s="20">
        <f t="shared" si="5"/>
        <v>0</v>
      </c>
      <c r="K26" s="20">
        <f t="shared" si="5"/>
        <v>0</v>
      </c>
      <c r="L26" s="20">
        <f t="shared" si="5"/>
        <v>0</v>
      </c>
      <c r="M26" s="20">
        <f t="shared" si="5"/>
        <v>0</v>
      </c>
      <c r="N26" s="20">
        <f t="shared" si="5"/>
        <v>0</v>
      </c>
      <c r="O26" s="20">
        <f t="shared" si="5"/>
        <v>0</v>
      </c>
      <c r="P26" s="20">
        <f t="shared" si="5"/>
        <v>0</v>
      </c>
      <c r="Q26" s="20">
        <f t="shared" si="5"/>
        <v>0</v>
      </c>
      <c r="R26" s="20">
        <f t="shared" si="5"/>
        <v>0</v>
      </c>
      <c r="S26" s="20">
        <f t="shared" si="5"/>
        <v>0</v>
      </c>
      <c r="T26" s="20">
        <f t="shared" si="5"/>
        <v>0</v>
      </c>
      <c r="U26" s="20">
        <f t="shared" si="5"/>
        <v>0</v>
      </c>
    </row>
    <row r="27" spans="1:21">
      <c r="C27" s="12"/>
      <c r="D27" s="12"/>
      <c r="E27" s="12"/>
      <c r="F27" s="12"/>
      <c r="G27" s="18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>
      <c r="A28" s="24" t="s">
        <v>33</v>
      </c>
      <c r="C28" s="12"/>
      <c r="D28" s="12"/>
      <c r="E28" s="12"/>
      <c r="F28" s="12"/>
      <c r="G28" s="18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>
      <c r="B29" s="2" t="s">
        <v>24</v>
      </c>
      <c r="C29" s="12"/>
      <c r="D29" s="12"/>
      <c r="E29" s="12"/>
      <c r="F29" s="12"/>
      <c r="G29" s="18">
        <f>SUM(D29:F29)</f>
        <v>0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>
        <f>SUM(I29:T29)</f>
        <v>0</v>
      </c>
    </row>
    <row r="30" spans="1:21">
      <c r="B30" s="16" t="s">
        <v>25</v>
      </c>
      <c r="C30" s="17">
        <f t="shared" ref="C30:F30" si="6">-C66-C72</f>
        <v>-1832350</v>
      </c>
      <c r="D30" s="17">
        <f t="shared" si="6"/>
        <v>0</v>
      </c>
      <c r="E30" s="17">
        <f t="shared" si="6"/>
        <v>0</v>
      </c>
      <c r="F30" s="17">
        <f t="shared" si="6"/>
        <v>310643</v>
      </c>
      <c r="G30" s="18">
        <f>SUM(D30:F30)</f>
        <v>310643</v>
      </c>
      <c r="H30" s="19"/>
      <c r="I30" s="17">
        <f>-I66-I72</f>
        <v>0</v>
      </c>
      <c r="J30" s="17">
        <f t="shared" ref="J30:T30" si="7">-J66-J72</f>
        <v>0</v>
      </c>
      <c r="K30" s="17">
        <f t="shared" si="7"/>
        <v>0</v>
      </c>
      <c r="L30" s="17">
        <f t="shared" si="7"/>
        <v>217107</v>
      </c>
      <c r="M30" s="17">
        <f t="shared" si="7"/>
        <v>0</v>
      </c>
      <c r="N30" s="17">
        <f t="shared" si="7"/>
        <v>217108</v>
      </c>
      <c r="O30" s="17">
        <f t="shared" si="7"/>
        <v>0</v>
      </c>
      <c r="P30" s="17">
        <f t="shared" si="7"/>
        <v>0</v>
      </c>
      <c r="Q30" s="17">
        <f t="shared" si="7"/>
        <v>217106</v>
      </c>
      <c r="R30" s="17">
        <f t="shared" si="7"/>
        <v>0</v>
      </c>
      <c r="S30" s="17">
        <f t="shared" si="7"/>
        <v>0</v>
      </c>
      <c r="T30" s="17">
        <f t="shared" si="7"/>
        <v>217108</v>
      </c>
      <c r="U30" s="19">
        <f>SUM(I30:T30)</f>
        <v>868429</v>
      </c>
    </row>
    <row r="31" spans="1:21">
      <c r="B31" s="2" t="s">
        <v>34</v>
      </c>
      <c r="C31" s="12"/>
      <c r="D31" s="12"/>
      <c r="E31" s="12"/>
      <c r="F31" s="12"/>
      <c r="G31" s="18">
        <f>SUM(D31:F31)</f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>
        <f>SUM(I31:T31)</f>
        <v>0</v>
      </c>
    </row>
    <row r="32" spans="1:21">
      <c r="B32" s="2" t="s">
        <v>27</v>
      </c>
      <c r="C32" s="12"/>
      <c r="D32" s="12"/>
      <c r="E32" s="12"/>
      <c r="F32" s="12"/>
      <c r="G32" s="18">
        <f>SUM(D32:F32)</f>
        <v>0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>
        <f>SUM(I32:T32)</f>
        <v>0</v>
      </c>
    </row>
    <row r="33" spans="1:21">
      <c r="B33" s="2" t="s">
        <v>28</v>
      </c>
      <c r="C33" s="20"/>
      <c r="D33" s="20"/>
      <c r="E33" s="20"/>
      <c r="F33" s="20"/>
      <c r="G33" s="21">
        <f>SUM(D33:F33)</f>
        <v>0</v>
      </c>
      <c r="H33" s="12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>
        <f>SUM(I33:T33)</f>
        <v>0</v>
      </c>
    </row>
    <row r="34" spans="1:21">
      <c r="C34" s="20">
        <f t="shared" ref="C34:F34" si="8">SUM(C29:C33)</f>
        <v>-1832350</v>
      </c>
      <c r="D34" s="20">
        <f t="shared" si="8"/>
        <v>0</v>
      </c>
      <c r="E34" s="20">
        <f t="shared" si="8"/>
        <v>0</v>
      </c>
      <c r="F34" s="20">
        <f t="shared" si="8"/>
        <v>310643</v>
      </c>
      <c r="G34" s="21">
        <f>SUM(G29:G33)</f>
        <v>310643</v>
      </c>
      <c r="H34" s="12"/>
      <c r="I34" s="20">
        <f t="shared" ref="I34:U34" si="9">SUM(I29:I33)</f>
        <v>0</v>
      </c>
      <c r="J34" s="20">
        <f t="shared" si="9"/>
        <v>0</v>
      </c>
      <c r="K34" s="20">
        <f t="shared" si="9"/>
        <v>0</v>
      </c>
      <c r="L34" s="20">
        <f t="shared" si="9"/>
        <v>217107</v>
      </c>
      <c r="M34" s="20">
        <f t="shared" si="9"/>
        <v>0</v>
      </c>
      <c r="N34" s="20">
        <f t="shared" si="9"/>
        <v>217108</v>
      </c>
      <c r="O34" s="20">
        <f t="shared" si="9"/>
        <v>0</v>
      </c>
      <c r="P34" s="20">
        <f t="shared" si="9"/>
        <v>0</v>
      </c>
      <c r="Q34" s="20">
        <f t="shared" si="9"/>
        <v>217106</v>
      </c>
      <c r="R34" s="20">
        <f t="shared" si="9"/>
        <v>0</v>
      </c>
      <c r="S34" s="20">
        <f t="shared" si="9"/>
        <v>0</v>
      </c>
      <c r="T34" s="20">
        <f t="shared" si="9"/>
        <v>217108</v>
      </c>
      <c r="U34" s="20">
        <f t="shared" si="9"/>
        <v>868429</v>
      </c>
    </row>
    <row r="35" spans="1:21">
      <c r="C35" s="12"/>
      <c r="D35" s="12"/>
      <c r="E35" s="12"/>
      <c r="F35" s="12"/>
      <c r="G35" s="18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>
      <c r="A36" s="24" t="s">
        <v>35</v>
      </c>
      <c r="C36" s="12"/>
      <c r="D36" s="12"/>
      <c r="E36" s="12"/>
      <c r="F36" s="12"/>
      <c r="G36" s="18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>
      <c r="B37" s="2" t="s">
        <v>34</v>
      </c>
      <c r="C37" s="12"/>
      <c r="D37" s="12"/>
      <c r="E37" s="12"/>
      <c r="F37" s="12"/>
      <c r="G37" s="18">
        <f>SUM(D37:F37)</f>
        <v>0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>
        <f>SUM(I37:T37)</f>
        <v>0</v>
      </c>
    </row>
    <row r="38" spans="1:21">
      <c r="B38" s="2" t="s">
        <v>27</v>
      </c>
      <c r="C38" s="12"/>
      <c r="D38" s="12"/>
      <c r="E38" s="12"/>
      <c r="F38" s="12"/>
      <c r="G38" s="18">
        <f>SUM(D38:F38)</f>
        <v>0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>
        <f>SUM(I38:T38)</f>
        <v>0</v>
      </c>
    </row>
    <row r="39" spans="1:21">
      <c r="B39" s="2" t="s">
        <v>36</v>
      </c>
      <c r="C39" s="12"/>
      <c r="D39" s="12"/>
      <c r="E39" s="12"/>
      <c r="F39" s="12"/>
      <c r="G39" s="18">
        <f>SUM(D39:F39)</f>
        <v>0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>
        <f>SUM(I39:T39)</f>
        <v>0</v>
      </c>
    </row>
    <row r="40" spans="1:21">
      <c r="B40" s="2" t="s">
        <v>28</v>
      </c>
      <c r="C40" s="20"/>
      <c r="D40" s="20"/>
      <c r="E40" s="20"/>
      <c r="F40" s="20"/>
      <c r="G40" s="21">
        <f>SUM(D40:F40)</f>
        <v>0</v>
      </c>
      <c r="H40" s="12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>
        <f>SUM(I40:T40)</f>
        <v>0</v>
      </c>
    </row>
    <row r="41" spans="1:21">
      <c r="C41" s="20">
        <f t="shared" ref="C41:F41" si="10">SUM(C37:C40)</f>
        <v>0</v>
      </c>
      <c r="D41" s="20">
        <f t="shared" si="10"/>
        <v>0</v>
      </c>
      <c r="E41" s="20">
        <f t="shared" si="10"/>
        <v>0</v>
      </c>
      <c r="F41" s="20">
        <f t="shared" si="10"/>
        <v>0</v>
      </c>
      <c r="G41" s="21">
        <f>SUM(G37:G40)</f>
        <v>0</v>
      </c>
      <c r="H41" s="12"/>
      <c r="I41" s="20">
        <f t="shared" ref="I41:U41" si="11">SUM(I37:I40)</f>
        <v>0</v>
      </c>
      <c r="J41" s="20">
        <f t="shared" si="11"/>
        <v>0</v>
      </c>
      <c r="K41" s="20">
        <f t="shared" si="11"/>
        <v>0</v>
      </c>
      <c r="L41" s="20">
        <f t="shared" si="11"/>
        <v>0</v>
      </c>
      <c r="M41" s="20">
        <f t="shared" si="11"/>
        <v>0</v>
      </c>
      <c r="N41" s="20">
        <f t="shared" si="11"/>
        <v>0</v>
      </c>
      <c r="O41" s="20">
        <f t="shared" si="11"/>
        <v>0</v>
      </c>
      <c r="P41" s="20">
        <f t="shared" si="11"/>
        <v>0</v>
      </c>
      <c r="Q41" s="20">
        <f t="shared" si="11"/>
        <v>0</v>
      </c>
      <c r="R41" s="20">
        <f t="shared" si="11"/>
        <v>0</v>
      </c>
      <c r="S41" s="20">
        <f t="shared" si="11"/>
        <v>0</v>
      </c>
      <c r="T41" s="20">
        <f t="shared" si="11"/>
        <v>0</v>
      </c>
      <c r="U41" s="20">
        <f t="shared" si="11"/>
        <v>0</v>
      </c>
    </row>
    <row r="42" spans="1:21">
      <c r="C42" s="12"/>
      <c r="D42" s="12"/>
      <c r="E42" s="12"/>
      <c r="F42" s="12"/>
      <c r="G42" s="10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1:21">
      <c r="C43" s="12"/>
      <c r="D43" s="12"/>
      <c r="E43" s="12"/>
      <c r="F43" s="12"/>
      <c r="G43" s="10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1:21" ht="13.5" thickBot="1">
      <c r="A44" s="16" t="s">
        <v>37</v>
      </c>
      <c r="B44" s="16"/>
      <c r="C44" s="25">
        <f t="shared" ref="C44:F44" si="12">C15+C20+C26+C34+C41</f>
        <v>23167650</v>
      </c>
      <c r="D44" s="25">
        <f t="shared" si="12"/>
        <v>0</v>
      </c>
      <c r="E44" s="25">
        <f t="shared" si="12"/>
        <v>798372.25709118135</v>
      </c>
      <c r="F44" s="25">
        <f t="shared" si="12"/>
        <v>310643</v>
      </c>
      <c r="G44" s="26">
        <f>G15+G20+G26+G34+G41</f>
        <v>1109015.2570911814</v>
      </c>
      <c r="H44" s="27"/>
      <c r="I44" s="25">
        <f t="shared" ref="I44:U44" si="13">I15+I20+I26+I34+I41</f>
        <v>0</v>
      </c>
      <c r="J44" s="25">
        <f t="shared" si="13"/>
        <v>27873338.239119258</v>
      </c>
      <c r="K44" s="25">
        <f t="shared" si="13"/>
        <v>0</v>
      </c>
      <c r="L44" s="25">
        <f t="shared" si="13"/>
        <v>217107</v>
      </c>
      <c r="M44" s="25">
        <f t="shared" si="13"/>
        <v>30499579.935754295</v>
      </c>
      <c r="N44" s="25">
        <f t="shared" si="13"/>
        <v>217108</v>
      </c>
      <c r="O44" s="25">
        <f t="shared" si="13"/>
        <v>0</v>
      </c>
      <c r="P44" s="25">
        <f t="shared" si="13"/>
        <v>22413399.82809107</v>
      </c>
      <c r="Q44" s="25">
        <f t="shared" si="13"/>
        <v>217106</v>
      </c>
      <c r="R44" s="25">
        <f t="shared" si="13"/>
        <v>0</v>
      </c>
      <c r="S44" s="25">
        <f t="shared" si="13"/>
        <v>35293392.904726312</v>
      </c>
      <c r="T44" s="25">
        <f t="shared" si="13"/>
        <v>217108</v>
      </c>
      <c r="U44" s="25">
        <f t="shared" si="13"/>
        <v>116948139.90769094</v>
      </c>
    </row>
    <row r="45" spans="1:21" ht="13.5" thickTop="1">
      <c r="C45" s="14"/>
      <c r="D45" s="14"/>
      <c r="E45" s="14"/>
      <c r="F45" s="14"/>
      <c r="G45" s="15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</row>
    <row r="46" spans="1:21">
      <c r="C46" s="14"/>
      <c r="D46" s="14"/>
      <c r="E46" s="14"/>
      <c r="F46" s="14"/>
      <c r="G46" s="15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</row>
    <row r="47" spans="1:21">
      <c r="C47" s="14"/>
      <c r="D47" s="14"/>
      <c r="E47" s="14"/>
      <c r="F47" s="14"/>
      <c r="G47" s="15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1" ht="18">
      <c r="A48" s="8" t="s">
        <v>38</v>
      </c>
      <c r="B48" s="28"/>
      <c r="C48" s="14"/>
      <c r="D48" s="14"/>
      <c r="E48" s="14"/>
      <c r="F48" s="14"/>
      <c r="G48" s="15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</row>
    <row r="49" spans="1:27" ht="18">
      <c r="A49" s="29"/>
      <c r="C49" s="14"/>
      <c r="D49" s="14"/>
      <c r="E49" s="14"/>
      <c r="F49" s="14"/>
      <c r="G49" s="15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</row>
    <row r="50" spans="1:27" ht="13.5" thickBot="1">
      <c r="A50" s="16" t="s">
        <v>39</v>
      </c>
      <c r="B50" s="16"/>
      <c r="C50" s="30">
        <v>2301027.7429088219</v>
      </c>
      <c r="D50" s="30">
        <v>3215578.144270834</v>
      </c>
      <c r="E50" s="30">
        <v>3963161.938933</v>
      </c>
      <c r="F50" s="30">
        <v>4947921.6776769049</v>
      </c>
      <c r="G50" s="26">
        <f>SUM(D50:F50)</f>
        <v>12126661.760880738</v>
      </c>
      <c r="H50" s="27"/>
      <c r="I50" s="30">
        <v>7217773.3053305149</v>
      </c>
      <c r="J50" s="30">
        <v>6859491.2751138257</v>
      </c>
      <c r="K50" s="30">
        <v>5423155.4838013509</v>
      </c>
      <c r="L50" s="30">
        <v>5074977.3610910829</v>
      </c>
      <c r="M50" s="30">
        <v>4321219.2731040558</v>
      </c>
      <c r="N50" s="30">
        <v>3190403.537713842</v>
      </c>
      <c r="O50" s="30">
        <v>3230521.2263321374</v>
      </c>
      <c r="P50" s="30">
        <v>3390573.4938381338</v>
      </c>
      <c r="Q50" s="30">
        <v>3085512.3751033973</v>
      </c>
      <c r="R50" s="30">
        <v>3463164.7606966593</v>
      </c>
      <c r="S50" s="30">
        <v>4347578.4654119126</v>
      </c>
      <c r="T50" s="30">
        <v>4748751.4614523128</v>
      </c>
      <c r="U50" s="25">
        <f>SUM(I50:T50)</f>
        <v>54353122.018989213</v>
      </c>
      <c r="V50" s="31" t="s">
        <v>40</v>
      </c>
      <c r="W50" s="32" t="s">
        <v>41</v>
      </c>
      <c r="X50" s="32"/>
      <c r="Y50" s="32"/>
      <c r="Z50" s="32"/>
      <c r="AA50" s="33"/>
    </row>
    <row r="51" spans="1:27" ht="13.5" thickTop="1">
      <c r="C51" s="14"/>
      <c r="D51" s="14"/>
      <c r="E51" s="14"/>
      <c r="F51" s="14"/>
      <c r="G51" s="15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34"/>
    </row>
    <row r="52" spans="1:27" ht="13.5" thickBot="1">
      <c r="A52" s="16" t="s">
        <v>42</v>
      </c>
      <c r="B52" s="16"/>
      <c r="C52" s="30">
        <v>-28438699.999999974</v>
      </c>
      <c r="D52" s="30">
        <v>-22985600.000000063</v>
      </c>
      <c r="E52" s="30">
        <v>-19693599.999999769</v>
      </c>
      <c r="F52" s="30">
        <v>-22040900.000000197</v>
      </c>
      <c r="G52" s="26">
        <f>SUM(D52:F52)</f>
        <v>-64720100.00000003</v>
      </c>
      <c r="H52" s="27"/>
      <c r="I52" s="30">
        <v>-24843599.999999832</v>
      </c>
      <c r="J52" s="30">
        <v>-23310700.000000052</v>
      </c>
      <c r="K52" s="30">
        <v>-27479100.000000071</v>
      </c>
      <c r="L52" s="30">
        <v>-30148799.99999997</v>
      </c>
      <c r="M52" s="30">
        <v>-36297499.999999985</v>
      </c>
      <c r="N52" s="30">
        <v>-35895800.000000134</v>
      </c>
      <c r="O52" s="30">
        <v>-30395699.99999994</v>
      </c>
      <c r="P52" s="30">
        <v>-36270499.999999836</v>
      </c>
      <c r="Q52" s="30">
        <v>-28521700.000000097</v>
      </c>
      <c r="R52" s="30">
        <v>-25917899.999999985</v>
      </c>
      <c r="S52" s="30">
        <v>-24561100.000000097</v>
      </c>
      <c r="T52" s="30">
        <v>-26463299.999999937</v>
      </c>
      <c r="U52" s="25">
        <f>SUM(I52:T52)</f>
        <v>-350105700</v>
      </c>
    </row>
    <row r="53" spans="1:27" ht="13.5" thickTop="1">
      <c r="C53" s="14"/>
      <c r="D53" s="14"/>
      <c r="E53" s="14"/>
      <c r="F53" s="14"/>
      <c r="G53" s="15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1:27" ht="13.5" thickBot="1">
      <c r="A54" s="16" t="s">
        <v>43</v>
      </c>
      <c r="B54" s="16"/>
      <c r="C54" s="30">
        <v>6000000</v>
      </c>
      <c r="D54" s="30">
        <v>6000000</v>
      </c>
      <c r="E54" s="30">
        <v>6000000</v>
      </c>
      <c r="F54" s="30">
        <v>6000000</v>
      </c>
      <c r="G54" s="15"/>
      <c r="H54" s="14"/>
      <c r="I54" s="30">
        <v>8472135.4469347</v>
      </c>
      <c r="J54" s="30">
        <v>9167638.6956134997</v>
      </c>
      <c r="K54" s="30">
        <v>8774442.8392703999</v>
      </c>
      <c r="L54" s="30">
        <v>8790427.0175365005</v>
      </c>
      <c r="M54" s="30">
        <v>9416464.9402338006</v>
      </c>
      <c r="N54" s="30">
        <v>9423344.6412183996</v>
      </c>
      <c r="O54" s="30">
        <v>9064388.4466129001</v>
      </c>
      <c r="P54" s="30">
        <v>9556645.1204432007</v>
      </c>
      <c r="Q54" s="30">
        <v>9443556.5419974998</v>
      </c>
      <c r="R54" s="30">
        <v>9005530.9391692001</v>
      </c>
      <c r="S54" s="30">
        <v>9457727.0313364007</v>
      </c>
      <c r="T54" s="30">
        <v>9373907.1976498999</v>
      </c>
      <c r="U54" s="14"/>
    </row>
    <row r="55" spans="1:27" ht="13.5" thickTop="1">
      <c r="C55" s="14"/>
      <c r="D55" s="14"/>
      <c r="E55" s="14"/>
      <c r="F55" s="14"/>
      <c r="G55" s="15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1:27" ht="13.5" thickBot="1">
      <c r="A56" s="16" t="s">
        <v>44</v>
      </c>
      <c r="B56" s="16"/>
      <c r="C56" s="30">
        <v>-57240918.67769561</v>
      </c>
      <c r="D56" s="30">
        <v>-71540823.616792068</v>
      </c>
      <c r="E56" s="30">
        <v>-47104692.794795252</v>
      </c>
      <c r="F56" s="30">
        <v>-61607362.303738877</v>
      </c>
      <c r="G56" s="15"/>
      <c r="H56" s="14"/>
      <c r="I56" s="30">
        <v>-84237954.336204827</v>
      </c>
      <c r="J56" s="30">
        <v>-80360690.455221251</v>
      </c>
      <c r="K56" s="30">
        <v>-86098493.111568883</v>
      </c>
      <c r="L56" s="30">
        <v>-99685794.77513586</v>
      </c>
      <c r="M56" s="30">
        <v>-93433915.833916768</v>
      </c>
      <c r="N56" s="30">
        <v>-121924837.78320272</v>
      </c>
      <c r="O56" s="30">
        <v>-38231065.332449682</v>
      </c>
      <c r="P56" s="30">
        <v>-46012303.543695092</v>
      </c>
      <c r="Q56" s="30">
        <v>-68876353.00327082</v>
      </c>
      <c r="R56" s="30">
        <v>-82139632.791416883</v>
      </c>
      <c r="S56" s="30">
        <v>-72490395.386922091</v>
      </c>
      <c r="T56" s="30">
        <v>-97810261.058953911</v>
      </c>
      <c r="U56" s="14"/>
    </row>
    <row r="57" spans="1:27" ht="13.5" thickTop="1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1:27"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12"/>
    </row>
    <row r="59" spans="1:27">
      <c r="I59" s="36">
        <v>7218470.7532192003</v>
      </c>
      <c r="J59" s="36">
        <v>6860289.1684400002</v>
      </c>
      <c r="K59" s="36">
        <v>5423491.3778119003</v>
      </c>
      <c r="L59" s="36">
        <v>5074199.4510519998</v>
      </c>
      <c r="M59" s="36">
        <v>4322500.1273301002</v>
      </c>
      <c r="N59" s="36">
        <v>3190713.3340353002</v>
      </c>
      <c r="O59" s="36">
        <v>3231455.1165637001</v>
      </c>
      <c r="P59" s="36">
        <v>3389786.7788574002</v>
      </c>
      <c r="Q59" s="36">
        <v>3084450.0572080002</v>
      </c>
      <c r="R59" s="36">
        <v>3464196.8962495001</v>
      </c>
      <c r="S59" s="36">
        <v>4347984.7105836999</v>
      </c>
      <c r="T59" s="36">
        <v>4748815.8006765004</v>
      </c>
      <c r="U59" s="36">
        <f>SUM(I59:T59)</f>
        <v>54356353.572027311</v>
      </c>
      <c r="V59" s="32" t="s">
        <v>45</v>
      </c>
      <c r="W59" s="32" t="s">
        <v>46</v>
      </c>
      <c r="X59" s="32"/>
      <c r="Y59" s="33"/>
      <c r="Z59" s="33"/>
    </row>
    <row r="60" spans="1:27">
      <c r="I60" s="36">
        <f>+I50-I59</f>
        <v>-697.44788868539035</v>
      </c>
      <c r="J60" s="36">
        <f t="shared" ref="J60:T60" si="14">+J50-J59</f>
        <v>-797.8933261744678</v>
      </c>
      <c r="K60" s="36">
        <f t="shared" si="14"/>
        <v>-335.89401054941118</v>
      </c>
      <c r="L60" s="36">
        <f t="shared" si="14"/>
        <v>777.91003908310086</v>
      </c>
      <c r="M60" s="36">
        <f t="shared" si="14"/>
        <v>-1280.8542260443792</v>
      </c>
      <c r="N60" s="36">
        <f t="shared" si="14"/>
        <v>-309.79632145818323</v>
      </c>
      <c r="O60" s="36">
        <f t="shared" si="14"/>
        <v>-933.89023156277835</v>
      </c>
      <c r="P60" s="36">
        <f t="shared" si="14"/>
        <v>786.71498073358089</v>
      </c>
      <c r="Q60" s="36">
        <f t="shared" si="14"/>
        <v>1062.3178953970782</v>
      </c>
      <c r="R60" s="36">
        <f t="shared" si="14"/>
        <v>-1032.135552840773</v>
      </c>
      <c r="S60" s="36">
        <f t="shared" si="14"/>
        <v>-406.24517178721726</v>
      </c>
      <c r="T60" s="36">
        <f t="shared" si="14"/>
        <v>-64.339224187657237</v>
      </c>
      <c r="U60" s="36">
        <f>+U50-U59</f>
        <v>-3231.553038097918</v>
      </c>
      <c r="V60" s="32" t="s">
        <v>47</v>
      </c>
      <c r="W60" s="32" t="s">
        <v>48</v>
      </c>
      <c r="X60" s="32"/>
      <c r="Y60" s="33"/>
      <c r="Z60" s="33"/>
    </row>
    <row r="61" spans="1:27"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2"/>
    </row>
    <row r="62" spans="1:27"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2"/>
    </row>
    <row r="63" spans="1:27"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2"/>
    </row>
    <row r="64" spans="1:27" ht="15">
      <c r="B64" s="37" t="s">
        <v>49</v>
      </c>
      <c r="C64" s="38" t="s">
        <v>50</v>
      </c>
      <c r="D64" s="38" t="s">
        <v>50</v>
      </c>
      <c r="E64" s="38" t="s">
        <v>51</v>
      </c>
      <c r="F64" s="38" t="s">
        <v>52</v>
      </c>
      <c r="H64" s="39"/>
      <c r="I64" s="38" t="s">
        <v>53</v>
      </c>
      <c r="J64" s="38" t="s">
        <v>54</v>
      </c>
      <c r="K64" s="38" t="s">
        <v>55</v>
      </c>
      <c r="L64" s="38" t="s">
        <v>56</v>
      </c>
      <c r="M64" s="38" t="s">
        <v>13</v>
      </c>
      <c r="N64" s="38" t="s">
        <v>14</v>
      </c>
      <c r="O64" s="38" t="s">
        <v>15</v>
      </c>
      <c r="P64" s="38" t="s">
        <v>57</v>
      </c>
      <c r="Q64" s="38" t="s">
        <v>58</v>
      </c>
      <c r="R64" s="38" t="s">
        <v>50</v>
      </c>
      <c r="S64" s="38" t="s">
        <v>51</v>
      </c>
      <c r="T64" s="38" t="s">
        <v>52</v>
      </c>
      <c r="U64" s="38" t="s">
        <v>59</v>
      </c>
    </row>
    <row r="65" spans="2:23" ht="15">
      <c r="B65" s="40" t="s">
        <v>60</v>
      </c>
      <c r="C65" s="41">
        <f>+C78*1000</f>
        <v>-228963.34048970614</v>
      </c>
      <c r="D65" s="41">
        <f>+D78*1000</f>
        <v>521450.31980188785</v>
      </c>
      <c r="E65" s="41">
        <f t="shared" ref="E65:F65" si="15">+E78*1000</f>
        <v>145944.86523308177</v>
      </c>
      <c r="F65" s="41">
        <f t="shared" si="15"/>
        <v>-420884.32706135075</v>
      </c>
      <c r="H65" s="42"/>
      <c r="I65" s="41">
        <f>+I78*1000</f>
        <v>-1378834.6924296317</v>
      </c>
      <c r="J65" s="41">
        <f t="shared" ref="J65:T65" si="16">+J78*1000</f>
        <v>258573.99281784336</v>
      </c>
      <c r="K65" s="41">
        <f t="shared" si="16"/>
        <v>-460965.71911175339</v>
      </c>
      <c r="L65" s="41">
        <f t="shared" si="16"/>
        <v>-592263.6435811742</v>
      </c>
      <c r="M65" s="41">
        <f t="shared" si="16"/>
        <v>-101120.67614158582</v>
      </c>
      <c r="N65" s="41">
        <f t="shared" si="16"/>
        <v>130819.10187353469</v>
      </c>
      <c r="O65" s="41">
        <f t="shared" si="16"/>
        <v>89067.359456012069</v>
      </c>
      <c r="P65" s="41">
        <f t="shared" si="16"/>
        <v>1084122.587967078</v>
      </c>
      <c r="Q65" s="41">
        <f t="shared" si="16"/>
        <v>312642.38180795533</v>
      </c>
      <c r="R65" s="41">
        <f t="shared" si="16"/>
        <v>376785.59373885964</v>
      </c>
      <c r="S65" s="41">
        <f t="shared" si="16"/>
        <v>-171726.1829575958</v>
      </c>
      <c r="T65" s="41">
        <f t="shared" si="16"/>
        <v>-561412.80949998018</v>
      </c>
      <c r="U65" s="41">
        <f>SUM(I65:T65)</f>
        <v>-1014312.7060604381</v>
      </c>
    </row>
    <row r="66" spans="2:23" ht="15">
      <c r="B66" s="43" t="s">
        <v>61</v>
      </c>
      <c r="C66" s="44">
        <f t="shared" ref="C66:F68" si="17">+C79*1000</f>
        <v>1659072</v>
      </c>
      <c r="D66" s="44">
        <f t="shared" si="17"/>
        <v>0</v>
      </c>
      <c r="E66" s="44">
        <f t="shared" si="17"/>
        <v>0</v>
      </c>
      <c r="F66" s="44">
        <f t="shared" si="17"/>
        <v>63729</v>
      </c>
      <c r="H66" s="45"/>
      <c r="I66" s="44">
        <f t="shared" ref="I66:T68" si="18">+I79*1000</f>
        <v>0</v>
      </c>
      <c r="J66" s="44">
        <f t="shared" si="18"/>
        <v>0</v>
      </c>
      <c r="K66" s="44">
        <f t="shared" si="18"/>
        <v>0</v>
      </c>
      <c r="L66" s="44">
        <f t="shared" si="18"/>
        <v>253578</v>
      </c>
      <c r="M66" s="44">
        <f t="shared" si="18"/>
        <v>0</v>
      </c>
      <c r="N66" s="44">
        <f t="shared" si="18"/>
        <v>253578</v>
      </c>
      <c r="O66" s="44">
        <f t="shared" si="18"/>
        <v>0</v>
      </c>
      <c r="P66" s="44">
        <f t="shared" si="18"/>
        <v>0</v>
      </c>
      <c r="Q66" s="44">
        <f t="shared" si="18"/>
        <v>253579</v>
      </c>
      <c r="R66" s="44">
        <f t="shared" si="18"/>
        <v>0</v>
      </c>
      <c r="S66" s="44">
        <f t="shared" si="18"/>
        <v>0</v>
      </c>
      <c r="T66" s="44">
        <f t="shared" si="18"/>
        <v>253578</v>
      </c>
      <c r="U66" s="44">
        <f>SUM(I66:T66)</f>
        <v>1014313</v>
      </c>
    </row>
    <row r="67" spans="2:23" ht="15">
      <c r="B67" s="40" t="s">
        <v>62</v>
      </c>
      <c r="C67" s="46">
        <f t="shared" si="17"/>
        <v>0</v>
      </c>
      <c r="D67" s="46">
        <f t="shared" si="17"/>
        <v>0</v>
      </c>
      <c r="E67" s="46">
        <f t="shared" si="17"/>
        <v>0</v>
      </c>
      <c r="F67" s="46">
        <f t="shared" si="17"/>
        <v>0</v>
      </c>
      <c r="H67" s="45"/>
      <c r="I67" s="46">
        <f t="shared" si="18"/>
        <v>0</v>
      </c>
      <c r="J67" s="46">
        <f t="shared" si="18"/>
        <v>0</v>
      </c>
      <c r="K67" s="46">
        <f t="shared" si="18"/>
        <v>0</v>
      </c>
      <c r="L67" s="46">
        <f t="shared" si="18"/>
        <v>0</v>
      </c>
      <c r="M67" s="46">
        <f t="shared" si="18"/>
        <v>0</v>
      </c>
      <c r="N67" s="46">
        <f t="shared" si="18"/>
        <v>0</v>
      </c>
      <c r="O67" s="46">
        <f t="shared" si="18"/>
        <v>0</v>
      </c>
      <c r="P67" s="46">
        <f t="shared" si="18"/>
        <v>0</v>
      </c>
      <c r="Q67" s="46">
        <f t="shared" si="18"/>
        <v>0</v>
      </c>
      <c r="R67" s="46">
        <f t="shared" si="18"/>
        <v>0</v>
      </c>
      <c r="S67" s="46">
        <f t="shared" si="18"/>
        <v>0</v>
      </c>
      <c r="T67" s="46">
        <f t="shared" si="18"/>
        <v>0</v>
      </c>
      <c r="U67" s="46">
        <f t="shared" ref="U67:U68" si="19">SUM(I67:T67)</f>
        <v>0</v>
      </c>
    </row>
    <row r="68" spans="2:23" ht="15.75" thickBot="1">
      <c r="B68" s="40"/>
      <c r="C68" s="47">
        <f t="shared" si="17"/>
        <v>-310235.18328070571</v>
      </c>
      <c r="D68" s="47">
        <f t="shared" si="17"/>
        <v>211215.1365211822</v>
      </c>
      <c r="E68" s="47">
        <f t="shared" si="17"/>
        <v>357160.001754264</v>
      </c>
      <c r="F68" s="47">
        <f t="shared" si="17"/>
        <v>4.6746929132496007</v>
      </c>
      <c r="H68" s="48"/>
      <c r="I68" s="47">
        <f t="shared" si="18"/>
        <v>-1378829.8950586321</v>
      </c>
      <c r="J68" s="47">
        <f t="shared" si="18"/>
        <v>-1120255.9022407888</v>
      </c>
      <c r="K68" s="47">
        <f t="shared" si="18"/>
        <v>-1581221.6213525422</v>
      </c>
      <c r="L68" s="47">
        <f t="shared" si="18"/>
        <v>-1919907.2649337165</v>
      </c>
      <c r="M68" s="47">
        <f t="shared" si="18"/>
        <v>-2021027.9410753024</v>
      </c>
      <c r="N68" s="47">
        <f t="shared" si="18"/>
        <v>-1636630.8392017677</v>
      </c>
      <c r="O68" s="47">
        <f t="shared" si="18"/>
        <v>-1547563.4797457557</v>
      </c>
      <c r="P68" s="47">
        <f t="shared" si="18"/>
        <v>-463440.8917786777</v>
      </c>
      <c r="Q68" s="47">
        <f t="shared" si="18"/>
        <v>102780.49002927763</v>
      </c>
      <c r="R68" s="47">
        <f t="shared" si="18"/>
        <v>479566.08376813726</v>
      </c>
      <c r="S68" s="47">
        <f t="shared" si="18"/>
        <v>307839.90081054147</v>
      </c>
      <c r="T68" s="47">
        <f t="shared" si="18"/>
        <v>5.0913105612853542</v>
      </c>
      <c r="U68" s="47">
        <f t="shared" si="19"/>
        <v>-10778686.269468665</v>
      </c>
    </row>
    <row r="69" spans="2:23" ht="15.75" thickTop="1">
      <c r="B69" s="40"/>
      <c r="C69" s="46"/>
      <c r="D69" s="46"/>
      <c r="E69" s="46"/>
      <c r="F69" s="46"/>
      <c r="H69" s="45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2:23" ht="15">
      <c r="B70" s="37" t="s">
        <v>63</v>
      </c>
      <c r="C70" s="46"/>
      <c r="D70" s="46"/>
      <c r="E70" s="46"/>
      <c r="F70" s="46"/>
      <c r="H70" s="45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spans="2:23" ht="15">
      <c r="B71" s="40" t="s">
        <v>60</v>
      </c>
      <c r="C71" s="41">
        <f>+C84*1000</f>
        <v>67221.254840343478</v>
      </c>
      <c r="D71" s="41">
        <f>+D84*1000</f>
        <v>275196.76386547659</v>
      </c>
      <c r="E71" s="41">
        <f t="shared" ref="E71:F71" si="20">+E84*1000</f>
        <v>171126.27532284957</v>
      </c>
      <c r="F71" s="41">
        <f t="shared" si="20"/>
        <v>14030.698975186244</v>
      </c>
      <c r="H71" s="42"/>
      <c r="I71" s="41">
        <f>+I84*1000</f>
        <v>-254145.82929787875</v>
      </c>
      <c r="J71" s="41">
        <f t="shared" ref="J71:T71" si="21">+J84*1000</f>
        <v>199364.36330763527</v>
      </c>
      <c r="K71" s="41">
        <f t="shared" si="21"/>
        <v>-1213.8033349972964</v>
      </c>
      <c r="L71" s="41">
        <f t="shared" si="21"/>
        <v>-37890.358495787405</v>
      </c>
      <c r="M71" s="41">
        <f t="shared" si="21"/>
        <v>97559.327677899171</v>
      </c>
      <c r="N71" s="41">
        <f t="shared" si="21"/>
        <v>160878.29525302997</v>
      </c>
      <c r="O71" s="41">
        <f t="shared" si="21"/>
        <v>149332.26830312604</v>
      </c>
      <c r="P71" s="41">
        <f t="shared" si="21"/>
        <v>425164.98240092304</v>
      </c>
      <c r="Q71" s="41">
        <f t="shared" si="21"/>
        <v>211069.68992433717</v>
      </c>
      <c r="R71" s="41">
        <f t="shared" si="21"/>
        <v>229137.77377361513</v>
      </c>
      <c r="S71" s="41">
        <f t="shared" si="21"/>
        <v>77782.591060063933</v>
      </c>
      <c r="T71" s="41">
        <f t="shared" si="21"/>
        <v>-29755.470945843466</v>
      </c>
      <c r="U71" s="41">
        <f>SUM(I71:T71)</f>
        <v>1227283.8296261227</v>
      </c>
    </row>
    <row r="72" spans="2:23" ht="15">
      <c r="B72" s="43" t="s">
        <v>61</v>
      </c>
      <c r="C72" s="44">
        <f t="shared" ref="C72:F74" si="22">+C85*1000</f>
        <v>173278</v>
      </c>
      <c r="D72" s="44">
        <f t="shared" si="22"/>
        <v>0</v>
      </c>
      <c r="E72" s="44">
        <f t="shared" si="22"/>
        <v>0</v>
      </c>
      <c r="F72" s="44">
        <f t="shared" si="22"/>
        <v>-374372</v>
      </c>
      <c r="H72" s="45"/>
      <c r="I72" s="44">
        <f t="shared" ref="I72:T76" si="23">+I85*1000</f>
        <v>0</v>
      </c>
      <c r="J72" s="44">
        <f t="shared" si="23"/>
        <v>0</v>
      </c>
      <c r="K72" s="44">
        <f t="shared" si="23"/>
        <v>0</v>
      </c>
      <c r="L72" s="44">
        <f t="shared" si="23"/>
        <v>-470685</v>
      </c>
      <c r="M72" s="44">
        <f t="shared" si="23"/>
        <v>0</v>
      </c>
      <c r="N72" s="44">
        <f t="shared" si="23"/>
        <v>-470686</v>
      </c>
      <c r="O72" s="44">
        <f t="shared" si="23"/>
        <v>0</v>
      </c>
      <c r="P72" s="44">
        <f t="shared" si="23"/>
        <v>0</v>
      </c>
      <c r="Q72" s="44">
        <f t="shared" si="23"/>
        <v>-470685</v>
      </c>
      <c r="R72" s="44">
        <f t="shared" si="23"/>
        <v>0</v>
      </c>
      <c r="S72" s="44">
        <f t="shared" si="23"/>
        <v>0</v>
      </c>
      <c r="T72" s="44">
        <f t="shared" si="23"/>
        <v>-470686</v>
      </c>
      <c r="U72" s="44">
        <f>SUM(I72:T72)</f>
        <v>-1882742</v>
      </c>
    </row>
    <row r="73" spans="2:23" ht="15">
      <c r="B73" s="40" t="s">
        <v>62</v>
      </c>
      <c r="C73" s="46">
        <f t="shared" si="22"/>
        <v>0</v>
      </c>
      <c r="D73" s="46">
        <f t="shared" si="22"/>
        <v>0</v>
      </c>
      <c r="E73" s="46">
        <f t="shared" si="22"/>
        <v>0</v>
      </c>
      <c r="F73" s="46">
        <f t="shared" si="22"/>
        <v>0</v>
      </c>
      <c r="H73" s="45"/>
      <c r="I73" s="46">
        <f t="shared" si="23"/>
        <v>0</v>
      </c>
      <c r="J73" s="46">
        <f t="shared" si="23"/>
        <v>0</v>
      </c>
      <c r="K73" s="46">
        <f t="shared" si="23"/>
        <v>0</v>
      </c>
      <c r="L73" s="46">
        <f t="shared" si="23"/>
        <v>0</v>
      </c>
      <c r="M73" s="46">
        <f t="shared" si="23"/>
        <v>0</v>
      </c>
      <c r="N73" s="46">
        <f t="shared" si="23"/>
        <v>0</v>
      </c>
      <c r="O73" s="46">
        <f t="shared" si="23"/>
        <v>0</v>
      </c>
      <c r="P73" s="46">
        <f t="shared" si="23"/>
        <v>0</v>
      </c>
      <c r="Q73" s="46">
        <f t="shared" si="23"/>
        <v>0</v>
      </c>
      <c r="R73" s="46">
        <f t="shared" si="23"/>
        <v>0</v>
      </c>
      <c r="S73" s="46">
        <f t="shared" si="23"/>
        <v>0</v>
      </c>
      <c r="T73" s="46">
        <f t="shared" si="23"/>
        <v>0</v>
      </c>
      <c r="U73" s="46">
        <f t="shared" ref="U73:U74" si="24">SUM(I73:T73)</f>
        <v>0</v>
      </c>
    </row>
    <row r="74" spans="2:23" ht="15.75" thickBot="1">
      <c r="B74" s="40"/>
      <c r="C74" s="47">
        <f t="shared" si="22"/>
        <v>-85978.988059656287</v>
      </c>
      <c r="D74" s="47">
        <f t="shared" si="22"/>
        <v>189217.7758058203</v>
      </c>
      <c r="E74" s="47">
        <f t="shared" si="22"/>
        <v>360344.05112866987</v>
      </c>
      <c r="F74" s="47">
        <f t="shared" si="22"/>
        <v>2.7501038561458699</v>
      </c>
      <c r="H74" s="48"/>
      <c r="I74" s="47">
        <f t="shared" si="23"/>
        <v>-254142.68439787868</v>
      </c>
      <c r="J74" s="47">
        <f t="shared" si="23"/>
        <v>-54778.321090243408</v>
      </c>
      <c r="K74" s="47">
        <f t="shared" si="23"/>
        <v>-55992.124425240705</v>
      </c>
      <c r="L74" s="47">
        <f t="shared" si="23"/>
        <v>-564567.48292102816</v>
      </c>
      <c r="M74" s="47">
        <f t="shared" si="23"/>
        <v>-467008.155243129</v>
      </c>
      <c r="N74" s="47">
        <f t="shared" si="23"/>
        <v>-776815.85999009898</v>
      </c>
      <c r="O74" s="47">
        <f t="shared" si="23"/>
        <v>-627483.59168697288</v>
      </c>
      <c r="P74" s="47">
        <f t="shared" si="23"/>
        <v>-202318.60928604985</v>
      </c>
      <c r="Q74" s="47">
        <f t="shared" si="23"/>
        <v>-461933.91936171264</v>
      </c>
      <c r="R74" s="47">
        <f t="shared" si="23"/>
        <v>-232796.14558809751</v>
      </c>
      <c r="S74" s="47">
        <f t="shared" si="23"/>
        <v>-155013.55452803359</v>
      </c>
      <c r="T74" s="47">
        <f t="shared" si="23"/>
        <v>-655455.02547387709</v>
      </c>
      <c r="U74" s="47">
        <f t="shared" si="24"/>
        <v>-4508305.4739923626</v>
      </c>
    </row>
    <row r="75" spans="2:23" ht="15.75" thickTop="1">
      <c r="B75" s="40"/>
      <c r="C75" s="46"/>
      <c r="D75" s="46"/>
      <c r="E75" s="46"/>
      <c r="F75" s="46"/>
      <c r="H75" s="45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</row>
    <row r="76" spans="2:23" ht="15.75" thickBot="1">
      <c r="B76" s="49" t="s">
        <v>64</v>
      </c>
      <c r="C76" s="50">
        <f t="shared" ref="C76:F76" si="25">+C89*1000</f>
        <v>-396214.17134036199</v>
      </c>
      <c r="D76" s="50">
        <f t="shared" si="25"/>
        <v>400432.9123270025</v>
      </c>
      <c r="E76" s="50">
        <f t="shared" si="25"/>
        <v>717504.05288293387</v>
      </c>
      <c r="F76" s="50">
        <f t="shared" si="25"/>
        <v>7.4247967693954706</v>
      </c>
      <c r="H76" s="51"/>
      <c r="I76" s="50">
        <f t="shared" si="23"/>
        <v>-1632972.5794565107</v>
      </c>
      <c r="J76" s="50">
        <f t="shared" si="23"/>
        <v>-1175034.2233310323</v>
      </c>
      <c r="K76" s="50">
        <f t="shared" si="23"/>
        <v>-1637213.745777783</v>
      </c>
      <c r="L76" s="50">
        <f t="shared" si="23"/>
        <v>-2484474.7478547445</v>
      </c>
      <c r="M76" s="50">
        <f t="shared" si="23"/>
        <v>-2488036.0963184312</v>
      </c>
      <c r="N76" s="50">
        <f t="shared" si="23"/>
        <v>-2413446.6991918664</v>
      </c>
      <c r="O76" s="50">
        <f t="shared" si="23"/>
        <v>-2175047.0714327283</v>
      </c>
      <c r="P76" s="50">
        <f t="shared" si="23"/>
        <v>-665759.50106472755</v>
      </c>
      <c r="Q76" s="50">
        <f t="shared" si="23"/>
        <v>-359153.42933243501</v>
      </c>
      <c r="R76" s="50">
        <f t="shared" si="23"/>
        <v>246769.93818003975</v>
      </c>
      <c r="S76" s="50">
        <f t="shared" si="23"/>
        <v>152826.34628250788</v>
      </c>
      <c r="T76" s="50">
        <f t="shared" si="23"/>
        <v>-655449.9341633158</v>
      </c>
      <c r="U76" s="50">
        <f t="shared" ref="U76" si="26">SUM(I76:T76)</f>
        <v>-15286991.743461026</v>
      </c>
    </row>
    <row r="77" spans="2:23" ht="13.5" thickTop="1"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2"/>
    </row>
    <row r="78" spans="2:23" ht="15">
      <c r="B78" s="52" t="s">
        <v>60</v>
      </c>
      <c r="C78" s="14">
        <v>-228.96334048970613</v>
      </c>
      <c r="D78" s="14">
        <v>521.45031980188787</v>
      </c>
      <c r="E78" s="14">
        <v>145.94486523308177</v>
      </c>
      <c r="F78" s="14">
        <v>-420.88432706135075</v>
      </c>
      <c r="G78" s="53"/>
      <c r="H78" s="54"/>
      <c r="I78" s="55">
        <v>-1378.8346924296318</v>
      </c>
      <c r="J78" s="55">
        <v>258.57399281784336</v>
      </c>
      <c r="K78" s="55">
        <v>-460.9657191117534</v>
      </c>
      <c r="L78" s="55">
        <v>-592.26364358117416</v>
      </c>
      <c r="M78" s="55">
        <v>-101.12067614158582</v>
      </c>
      <c r="N78" s="55">
        <v>130.81910187353469</v>
      </c>
      <c r="O78" s="55">
        <v>89.06735945601207</v>
      </c>
      <c r="P78" s="55">
        <v>1084.1225879670781</v>
      </c>
      <c r="Q78" s="55">
        <v>312.6423818079553</v>
      </c>
      <c r="R78" s="55">
        <v>376.78559373885963</v>
      </c>
      <c r="S78" s="55">
        <v>-171.7261829575958</v>
      </c>
      <c r="T78" s="55">
        <v>-561.4128094999802</v>
      </c>
      <c r="U78" s="56" t="s">
        <v>65</v>
      </c>
      <c r="V78" s="53"/>
      <c r="W78" s="53"/>
    </row>
    <row r="79" spans="2:23" ht="15">
      <c r="B79" s="52" t="s">
        <v>61</v>
      </c>
      <c r="C79" s="14">
        <v>1659.0719999999999</v>
      </c>
      <c r="D79" s="14">
        <v>0</v>
      </c>
      <c r="E79" s="14">
        <v>0</v>
      </c>
      <c r="F79" s="14">
        <v>63.728999999999999</v>
      </c>
      <c r="I79" s="55">
        <v>0</v>
      </c>
      <c r="J79" s="55">
        <v>0</v>
      </c>
      <c r="K79" s="55">
        <v>0</v>
      </c>
      <c r="L79" s="55">
        <v>253.578</v>
      </c>
      <c r="M79" s="55">
        <v>0</v>
      </c>
      <c r="N79" s="55">
        <v>253.578</v>
      </c>
      <c r="O79" s="55">
        <v>0</v>
      </c>
      <c r="P79" s="55">
        <v>0</v>
      </c>
      <c r="Q79" s="55">
        <v>253.57900000000001</v>
      </c>
      <c r="R79" s="55">
        <v>0</v>
      </c>
      <c r="S79" s="55">
        <v>0</v>
      </c>
      <c r="T79" s="55">
        <v>253.578</v>
      </c>
      <c r="U79" s="12"/>
    </row>
    <row r="80" spans="2:23" ht="15">
      <c r="B80" s="52" t="s">
        <v>62</v>
      </c>
      <c r="C80" s="14">
        <v>0</v>
      </c>
      <c r="D80" s="14">
        <v>0</v>
      </c>
      <c r="E80" s="14">
        <v>0</v>
      </c>
      <c r="F80" s="14">
        <v>0</v>
      </c>
      <c r="I80" s="55">
        <v>0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</v>
      </c>
      <c r="S80" s="55">
        <v>0</v>
      </c>
      <c r="T80" s="55">
        <v>0</v>
      </c>
      <c r="U80" s="12"/>
    </row>
    <row r="81" spans="2:21" ht="15">
      <c r="B81" s="57" t="s">
        <v>66</v>
      </c>
      <c r="C81" s="14">
        <v>-310.23518328070571</v>
      </c>
      <c r="D81" s="14">
        <v>211.21513652118219</v>
      </c>
      <c r="E81" s="14">
        <v>357.16000175426399</v>
      </c>
      <c r="F81" s="14">
        <v>4.6746929132496003E-3</v>
      </c>
      <c r="I81" s="58">
        <v>-1378.829895058632</v>
      </c>
      <c r="J81" s="58">
        <v>-1120.2559022407888</v>
      </c>
      <c r="K81" s="58">
        <v>-1581.2216213525421</v>
      </c>
      <c r="L81" s="58">
        <v>-1919.9072649337165</v>
      </c>
      <c r="M81" s="58">
        <v>-2021.0279410753024</v>
      </c>
      <c r="N81" s="58">
        <v>-1636.6308392017677</v>
      </c>
      <c r="O81" s="58">
        <v>-1547.5634797457556</v>
      </c>
      <c r="P81" s="58">
        <v>-463.44089177867772</v>
      </c>
      <c r="Q81" s="58">
        <v>102.78049002927763</v>
      </c>
      <c r="R81" s="58">
        <v>479.56608376813728</v>
      </c>
      <c r="S81" s="58">
        <v>307.83990081054145</v>
      </c>
      <c r="T81" s="58">
        <v>5.0913105612853541E-3</v>
      </c>
      <c r="U81" s="12"/>
    </row>
    <row r="82" spans="2:21" ht="15">
      <c r="B82" s="52"/>
      <c r="C82" s="14"/>
      <c r="D82" s="14"/>
      <c r="E82" s="14"/>
      <c r="F82" s="14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</row>
    <row r="83" spans="2:21" ht="15">
      <c r="B83" s="59" t="s">
        <v>63</v>
      </c>
      <c r="C83" s="14"/>
      <c r="D83" s="14"/>
      <c r="E83" s="14"/>
      <c r="F83" s="14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</row>
    <row r="84" spans="2:21" ht="15">
      <c r="B84" s="52" t="s">
        <v>60</v>
      </c>
      <c r="C84" s="14">
        <v>67.221254840343477</v>
      </c>
      <c r="D84" s="14">
        <v>275.19676386547661</v>
      </c>
      <c r="E84" s="14">
        <v>171.12627532284958</v>
      </c>
      <c r="F84" s="14">
        <v>14.030698975186244</v>
      </c>
      <c r="I84" s="55">
        <v>-254.14582929787875</v>
      </c>
      <c r="J84" s="55">
        <v>199.36436330763527</v>
      </c>
      <c r="K84" s="55">
        <v>-1.2138033349972963</v>
      </c>
      <c r="L84" s="55">
        <v>-37.890358495787403</v>
      </c>
      <c r="M84" s="55">
        <v>97.559327677899176</v>
      </c>
      <c r="N84" s="55">
        <v>160.87829525302996</v>
      </c>
      <c r="O84" s="55">
        <v>149.33226830312603</v>
      </c>
      <c r="P84" s="55">
        <v>425.16498240092301</v>
      </c>
      <c r="Q84" s="55">
        <v>211.06968992433718</v>
      </c>
      <c r="R84" s="55">
        <v>229.13777377361512</v>
      </c>
      <c r="S84" s="55">
        <v>77.782591060063936</v>
      </c>
      <c r="T84" s="55">
        <v>-29.755470945843467</v>
      </c>
    </row>
    <row r="85" spans="2:21" ht="15">
      <c r="B85" s="52" t="s">
        <v>61</v>
      </c>
      <c r="C85" s="14">
        <v>173.27799999999999</v>
      </c>
      <c r="D85" s="14">
        <v>0</v>
      </c>
      <c r="E85" s="14">
        <v>0</v>
      </c>
      <c r="F85" s="14">
        <v>-374.37200000000001</v>
      </c>
      <c r="I85" s="55">
        <v>0</v>
      </c>
      <c r="J85" s="55">
        <v>0</v>
      </c>
      <c r="K85" s="55">
        <v>0</v>
      </c>
      <c r="L85" s="55">
        <v>-470.685</v>
      </c>
      <c r="M85" s="55">
        <v>0</v>
      </c>
      <c r="N85" s="55">
        <v>-470.68599999999998</v>
      </c>
      <c r="O85" s="55">
        <v>0</v>
      </c>
      <c r="P85" s="55">
        <v>0</v>
      </c>
      <c r="Q85" s="55">
        <v>-470.685</v>
      </c>
      <c r="R85" s="55">
        <v>0</v>
      </c>
      <c r="S85" s="55">
        <v>0</v>
      </c>
      <c r="T85" s="55">
        <v>-470.68599999999998</v>
      </c>
    </row>
    <row r="86" spans="2:21" ht="15">
      <c r="B86" s="52" t="s">
        <v>62</v>
      </c>
      <c r="C86" s="14">
        <v>0</v>
      </c>
      <c r="D86" s="14">
        <v>0</v>
      </c>
      <c r="E86" s="14">
        <v>0</v>
      </c>
      <c r="F86" s="14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</row>
    <row r="87" spans="2:21" ht="15">
      <c r="B87" s="57" t="s">
        <v>66</v>
      </c>
      <c r="C87" s="14">
        <v>-85.978988059656288</v>
      </c>
      <c r="D87" s="14">
        <v>189.21777580582031</v>
      </c>
      <c r="E87" s="14">
        <v>360.34405112866989</v>
      </c>
      <c r="F87" s="14">
        <v>2.7501038561458697E-3</v>
      </c>
      <c r="I87" s="58">
        <v>-254.14268439787867</v>
      </c>
      <c r="J87" s="58">
        <v>-54.778321090243409</v>
      </c>
      <c r="K87" s="58">
        <v>-55.992124425240704</v>
      </c>
      <c r="L87" s="58">
        <v>-564.56748292102816</v>
      </c>
      <c r="M87" s="58">
        <v>-467.00815524312901</v>
      </c>
      <c r="N87" s="58">
        <v>-776.81585999009894</v>
      </c>
      <c r="O87" s="58">
        <v>-627.48359168697289</v>
      </c>
      <c r="P87" s="58">
        <v>-202.31860928604985</v>
      </c>
      <c r="Q87" s="58">
        <v>-461.93391936171264</v>
      </c>
      <c r="R87" s="58">
        <v>-232.79614558809752</v>
      </c>
      <c r="S87" s="58">
        <v>-155.01355452803358</v>
      </c>
      <c r="T87" s="58">
        <v>-655.45502547387707</v>
      </c>
    </row>
    <row r="88" spans="2:21" ht="15">
      <c r="B88" s="52"/>
      <c r="C88" s="14"/>
      <c r="D88" s="14"/>
      <c r="E88" s="14"/>
      <c r="F88" s="14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</row>
    <row r="89" spans="2:21" ht="15.75" thickBot="1">
      <c r="B89" s="57" t="s">
        <v>64</v>
      </c>
      <c r="C89" s="14">
        <v>-396.21417134036199</v>
      </c>
      <c r="D89" s="14">
        <v>400.4329123270025</v>
      </c>
      <c r="E89" s="14">
        <v>717.50405288293382</v>
      </c>
      <c r="F89" s="14">
        <v>7.4247967693954709E-3</v>
      </c>
      <c r="I89" s="60">
        <v>-1632.9725794565106</v>
      </c>
      <c r="J89" s="60">
        <v>-1175.0342233310323</v>
      </c>
      <c r="K89" s="60">
        <v>-1637.2137457777831</v>
      </c>
      <c r="L89" s="60">
        <v>-2484.4747478547447</v>
      </c>
      <c r="M89" s="60">
        <v>-2488.0360963184312</v>
      </c>
      <c r="N89" s="60">
        <v>-2413.4466991918666</v>
      </c>
      <c r="O89" s="60">
        <v>-2175.0470714327284</v>
      </c>
      <c r="P89" s="60">
        <v>-665.7595010647276</v>
      </c>
      <c r="Q89" s="60">
        <v>-359.153429332435</v>
      </c>
      <c r="R89" s="60">
        <v>246.76993818003976</v>
      </c>
      <c r="S89" s="60">
        <v>152.82634628250787</v>
      </c>
      <c r="T89" s="60">
        <v>-655.44993416331579</v>
      </c>
    </row>
    <row r="90" spans="2:21" ht="15.75" thickTop="1">
      <c r="B90" s="61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</row>
    <row r="91" spans="2:21" ht="15">
      <c r="B91" s="61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</row>
    <row r="92" spans="2:21" ht="15">
      <c r="B92" s="57" t="s">
        <v>67</v>
      </c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</row>
    <row r="93" spans="2:21" ht="15">
      <c r="B93" s="57" t="s">
        <v>68</v>
      </c>
      <c r="C93" s="14">
        <v>-161.74208564936265</v>
      </c>
      <c r="D93" s="14">
        <v>796.64708366736454</v>
      </c>
      <c r="E93" s="14">
        <v>317.07114055593138</v>
      </c>
      <c r="F93" s="14">
        <v>-406.85362808616452</v>
      </c>
      <c r="I93" s="62">
        <v>-1632.9805217275104</v>
      </c>
      <c r="J93" s="62">
        <v>457.93835612547866</v>
      </c>
      <c r="K93" s="62">
        <v>-462.1795224467507</v>
      </c>
      <c r="L93" s="62">
        <v>-630.15400207696155</v>
      </c>
      <c r="M93" s="62">
        <v>-3.5613484636866417</v>
      </c>
      <c r="N93" s="62">
        <v>291.69739712656462</v>
      </c>
      <c r="O93" s="62">
        <v>238.3996277591381</v>
      </c>
      <c r="P93" s="62">
        <v>1509.2875703680011</v>
      </c>
      <c r="Q93" s="62">
        <v>523.71207173229254</v>
      </c>
      <c r="R93" s="62">
        <v>605.92336751247478</v>
      </c>
      <c r="S93" s="62">
        <v>-93.94359189753186</v>
      </c>
      <c r="T93" s="62">
        <v>-591.16828044582371</v>
      </c>
    </row>
    <row r="94" spans="2:21" ht="15">
      <c r="B94" s="57" t="s">
        <v>61</v>
      </c>
      <c r="C94" s="14">
        <v>1832.35</v>
      </c>
      <c r="D94" s="14">
        <v>0</v>
      </c>
      <c r="E94" s="14">
        <v>0</v>
      </c>
      <c r="F94" s="14">
        <v>-310.64300000000003</v>
      </c>
      <c r="I94" s="62">
        <v>0</v>
      </c>
      <c r="J94" s="62">
        <v>0</v>
      </c>
      <c r="K94" s="62">
        <v>0</v>
      </c>
      <c r="L94" s="62">
        <v>-217.107</v>
      </c>
      <c r="M94" s="62">
        <v>0</v>
      </c>
      <c r="N94" s="62">
        <v>-217.10799999999998</v>
      </c>
      <c r="O94" s="62">
        <v>0</v>
      </c>
      <c r="P94" s="62">
        <v>0</v>
      </c>
      <c r="Q94" s="62">
        <v>-217.10599999999999</v>
      </c>
      <c r="R94" s="62">
        <v>0</v>
      </c>
      <c r="S94" s="62">
        <v>0</v>
      </c>
      <c r="T94" s="62">
        <v>-217.10799999999998</v>
      </c>
    </row>
    <row r="95" spans="2:21" ht="15">
      <c r="B95" s="57" t="s">
        <v>69</v>
      </c>
      <c r="C95" s="14">
        <v>0</v>
      </c>
      <c r="D95" s="14">
        <v>0</v>
      </c>
      <c r="E95" s="14">
        <v>0</v>
      </c>
      <c r="F95" s="14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</row>
    <row r="96" spans="2:21" ht="15.75" thickBot="1">
      <c r="B96" s="57" t="s">
        <v>70</v>
      </c>
      <c r="C96" s="14">
        <v>1670.6079143506372</v>
      </c>
      <c r="D96" s="14">
        <v>796.64708366736454</v>
      </c>
      <c r="E96" s="14">
        <v>317.07114055593138</v>
      </c>
      <c r="F96" s="14">
        <v>-717.49662808616449</v>
      </c>
      <c r="I96" s="63">
        <v>-1632.9805217275104</v>
      </c>
      <c r="J96" s="63">
        <v>457.93835612547866</v>
      </c>
      <c r="K96" s="63">
        <v>-462.1795224467507</v>
      </c>
      <c r="L96" s="63">
        <v>-847.26100207696152</v>
      </c>
      <c r="M96" s="63">
        <v>-3.5613484636866417</v>
      </c>
      <c r="N96" s="63">
        <v>74.589397126564648</v>
      </c>
      <c r="O96" s="63">
        <v>238.3996277591381</v>
      </c>
      <c r="P96" s="63">
        <v>1509.2875703680011</v>
      </c>
      <c r="Q96" s="63">
        <v>306.60607173229255</v>
      </c>
      <c r="R96" s="63">
        <v>605.92336751247478</v>
      </c>
      <c r="S96" s="63">
        <v>-93.94359189753186</v>
      </c>
      <c r="T96" s="63">
        <v>-808.27628044582366</v>
      </c>
    </row>
    <row r="97" ht="13.5" thickTop="1"/>
  </sheetData>
  <mergeCells count="2">
    <mergeCell ref="D6:G6"/>
    <mergeCell ref="I6:U6"/>
  </mergeCells>
  <pageMargins left="0.5" right="0.5" top="0.75" bottom="0.5" header="0.5" footer="0.5"/>
  <pageSetup scale="57" orientation="landscape" r:id="rId1"/>
  <headerFooter alignWithMargins="0">
    <oddFooter>&amp;L&amp;F  &amp;A
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152480-544D-4457-AB88-88E594AFAD97}"/>
</file>

<file path=customXml/itemProps2.xml><?xml version="1.0" encoding="utf-8"?>
<ds:datastoreItem xmlns:ds="http://schemas.openxmlformats.org/officeDocument/2006/customXml" ds:itemID="{1BC78E25-EEFE-4A74-A482-F8A8487417F8}"/>
</file>

<file path=customXml/itemProps3.xml><?xml version="1.0" encoding="utf-8"?>
<ds:datastoreItem xmlns:ds="http://schemas.openxmlformats.org/officeDocument/2006/customXml" ds:itemID="{CBA4399B-9ED5-4092-A70D-DD4231C428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PGS CF Impact TE</vt:lpstr>
      <vt:lpstr>'PGS CF Impact 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2020-07-09T16:17:29Z</dcterms:created>
  <dcterms:modified xsi:type="dcterms:W3CDTF">2020-07-09T16:17:30Z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</Properties>
</file>