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F455AE04-9A54-400C-BA49-AA08883A5417}" xr6:coauthVersionLast="47" xr6:coauthVersionMax="47" xr10:uidLastSave="{00000000-0000-0000-0000-000000000000}"/>
  <bookViews>
    <workbookView xWindow="6945" yWindow="1125" windowWidth="21600" windowHeight="11385" activeTab="1" xr2:uid="{277B2803-6F0A-4D7B-BBFC-0AAD10E750FB}"/>
  </bookViews>
  <sheets>
    <sheet name="SPP1 OH to UG" sheetId="23" r:id="rId1"/>
    <sheet name="SPP3 - Transmission Upgrade " sheetId="24" r:id="rId2"/>
    <sheet name="SPP5 - OH Physical Hardening" sheetId="2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3" l="1"/>
  <c r="E30" i="23"/>
  <c r="E9" i="23" l="1"/>
  <c r="D9" i="23"/>
</calcChain>
</file>

<file path=xl/sharedStrings.xml><?xml version="1.0" encoding="utf-8"?>
<sst xmlns="http://schemas.openxmlformats.org/spreadsheetml/2006/main" count="80" uniqueCount="50">
  <si>
    <t>SPP #1, Overhead to Underground Conversions: Project Cost Framework</t>
  </si>
  <si>
    <t>Unit Cost Decription</t>
  </si>
  <si>
    <t>Units</t>
  </si>
  <si>
    <t>[2020$/mile]</t>
  </si>
  <si>
    <t>Notes</t>
  </si>
  <si>
    <t>Backbone</t>
  </si>
  <si>
    <t>1 Ph Deep ROW Wood Pole Replacement</t>
  </si>
  <si>
    <t>1 Ph Street Access Wood Pole Replacement</t>
  </si>
  <si>
    <t>2 Ph Deep ROW Wood Pole Replacement</t>
  </si>
  <si>
    <t>2 Ph Street Access Wood Pole Replacement</t>
  </si>
  <si>
    <t>3 Ph Deep ROW Wood Pole Replacement</t>
  </si>
  <si>
    <t>3 Ph Street Access Wood Pole Replacement</t>
  </si>
  <si>
    <t>DRAFT - Work In Progress - Subject to Change</t>
  </si>
  <si>
    <t>[2020$/structure]</t>
  </si>
  <si>
    <t>Pole Value</t>
  </si>
  <si>
    <t>69kV Wood Pole (mono) - Deep ROW</t>
  </si>
  <si>
    <t>69kV Wood Pole (mono) - Road Access</t>
  </si>
  <si>
    <t>SPP #3, Transmission Upgrades: Unit Cost Framework</t>
  </si>
  <si>
    <t>69kV Wood Pole (H-Frame) - Deep ROW</t>
  </si>
  <si>
    <t>69kV Wood Pole (H-Frame) - Road Access</t>
  </si>
  <si>
    <t>138kV Wood Pole (mono) - Deep ROW</t>
  </si>
  <si>
    <t>138kV Wood Pole (mono) - Road Access</t>
  </si>
  <si>
    <t>138kV Wood Pole (H-Frame) - Deep ROW</t>
  </si>
  <si>
    <t>138kV Wood Pole (H-Frame) - Road Access</t>
  </si>
  <si>
    <t>230kV Wood Pole (H-Frame) - Deep ROW</t>
  </si>
  <si>
    <t>230kV Wood Pole (H-Frame) - Road Access</t>
  </si>
  <si>
    <t>SPP #5, Overhead Hardening: Unit Cost Framework</t>
  </si>
  <si>
    <t>Distribution Poles and only for Distribution Feeder Hardening</t>
  </si>
  <si>
    <t>Front Lot = Access</t>
  </si>
  <si>
    <t>Rear Lot = ROW</t>
  </si>
  <si>
    <t>Initial Design/Engineering, ROW, and Customer Outreach</t>
  </si>
  <si>
    <t>Tower To Mono Pole Conversion</t>
  </si>
  <si>
    <t>Replace one tower with two mono poles.</t>
  </si>
  <si>
    <t>Tower Like for Like Replacement</t>
  </si>
  <si>
    <t>Replace in Kind</t>
  </si>
  <si>
    <t>Tower Drone Inspection</t>
  </si>
  <si>
    <t>Drone Inspection to Evaluate Tower Hardware and Equipment</t>
  </si>
  <si>
    <t>Osmose Detailed Tower Condition Assessment</t>
  </si>
  <si>
    <t>LIDAR Tower Inspection with Condition Grading Data</t>
  </si>
  <si>
    <t>Transmission Conductor</t>
  </si>
  <si>
    <t>Conductor Only</t>
  </si>
  <si>
    <t>Transmission Static Wire</t>
  </si>
  <si>
    <t>Static Wire Only</t>
  </si>
  <si>
    <t>*Deep ROW = No Road Access</t>
  </si>
  <si>
    <t>[2021$/pole]</t>
  </si>
  <si>
    <t>[2021$/mile]</t>
  </si>
  <si>
    <t>Branching Projects</t>
  </si>
  <si>
    <t>Construction and Materials</t>
  </si>
  <si>
    <t xml:space="preserve">Total </t>
  </si>
  <si>
    <t>Protection Zone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</si>
</sst>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.0_);_(&quot;$&quot;* \(#,##0.0\);_(&quot;$&quot;* &quot;-&quot;??_);_(@_)"/>
    <numFmt numFmtId="167" formatCode="0.0%"/>
    <numFmt numFmtId="168" formatCode="0.0000000000"/>
  </numFmts>
  <fonts count="7" x14ac:knownFonts="1">
    <font>
      <sz val="11"/>
      <color theme="1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3" fillId="3" borderId="0" xfId="0" applyFont="1" applyFill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5" fillId="0" borderId="0" xfId="0" applyFont="1"/>
    <xf numFmtId="164" fontId="3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/>
    <xf numFmtId="0" fontId="0" fillId="0" borderId="0" xfId="0" applyAlignment="1">
      <alignment vertical="center" wrapText="1"/>
    </xf>
    <xf numFmtId="166" fontId="0" fillId="0" borderId="0" xfId="1" applyNumberFormat="1" applyFont="1"/>
    <xf numFmtId="9" fontId="0" fillId="0" borderId="0" xfId="2" applyFont="1"/>
    <xf numFmtId="165" fontId="0" fillId="0" borderId="0" xfId="0" applyNumberFormat="1"/>
    <xf numFmtId="167" fontId="0" fillId="0" borderId="0" xfId="2" applyNumberFormat="1" applyFont="1"/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0" fontId="0" fillId="0" borderId="0" xfId="2" applyNumberFormat="1" applyFont="1" applyBorder="1"/>
    <xf numFmtId="44" fontId="0" fillId="0" borderId="0" xfId="1" applyFont="1" applyBorder="1"/>
    <xf numFmtId="0" fontId="0" fillId="0" borderId="0" xfId="2" applyNumberFormat="1" applyFont="1" applyBorder="1"/>
    <xf numFmtId="168" fontId="0" fillId="0" borderId="0" xfId="2" applyNumberFormat="1" applyFont="1" applyBorder="1"/>
    <xf numFmtId="9" fontId="0" fillId="0" borderId="0" xfId="2" applyFont="1" applyBorder="1"/>
    <xf numFmtId="9" fontId="0" fillId="0" borderId="0" xfId="0" applyNumberFormat="1" applyBorder="1"/>
    <xf numFmtId="44" fontId="0" fillId="0" borderId="0" xfId="1" applyFont="1"/>
    <xf numFmtId="16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BMcD">
      <a:dk1>
        <a:sysClr val="windowText" lastClr="000000"/>
      </a:dk1>
      <a:lt1>
        <a:srgbClr val="FFFFFF"/>
      </a:lt1>
      <a:dk2>
        <a:srgbClr val="0057B8"/>
      </a:dk2>
      <a:lt2>
        <a:srgbClr val="B1B3B3"/>
      </a:lt2>
      <a:accent1>
        <a:srgbClr val="0057B8"/>
      </a:accent1>
      <a:accent2>
        <a:srgbClr val="63666A"/>
      </a:accent2>
      <a:accent3>
        <a:srgbClr val="C4D600"/>
      </a:accent3>
      <a:accent4>
        <a:srgbClr val="71C5E8"/>
      </a:accent4>
      <a:accent5>
        <a:srgbClr val="FF6A39"/>
      </a:accent5>
      <a:accent6>
        <a:srgbClr val="0020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4E63-27B6-423D-BA4F-A79978ABBEEB}">
  <dimension ref="B1:I32"/>
  <sheetViews>
    <sheetView showGridLines="0" zoomScale="130" zoomScaleNormal="140" workbookViewId="0">
      <pane ySplit="6" topLeftCell="A7" activePane="bottomLeft" state="frozen"/>
      <selection pane="bottomLeft" activeCell="E14" sqref="E14"/>
    </sheetView>
  </sheetViews>
  <sheetFormatPr defaultColWidth="9" defaultRowHeight="15" x14ac:dyDescent="0.25"/>
  <cols>
    <col min="1" max="1" width="1.28515625" style="13" customWidth="1"/>
    <col min="2" max="2" width="49.7109375" style="13" customWidth="1"/>
    <col min="3" max="3" width="21.28515625" style="13" customWidth="1"/>
    <col min="4" max="5" width="18.5703125" style="19" customWidth="1"/>
    <col min="6" max="6" width="87.7109375" style="13" bestFit="1" customWidth="1"/>
    <col min="7" max="7" width="16.140625" style="13" bestFit="1" customWidth="1"/>
    <col min="8" max="8" width="14.5703125" style="13" customWidth="1"/>
    <col min="9" max="9" width="9" style="13"/>
    <col min="10" max="10" width="11.140625" style="13" customWidth="1"/>
    <col min="11" max="16384" width="9" style="13"/>
  </cols>
  <sheetData>
    <row r="1" spans="2:9" x14ac:dyDescent="0.25">
      <c r="B1" s="10" t="s">
        <v>12</v>
      </c>
      <c r="D1" s="13"/>
      <c r="E1" s="13"/>
    </row>
    <row r="3" spans="2:9" ht="21" x14ac:dyDescent="0.35">
      <c r="B3" s="3" t="s">
        <v>0</v>
      </c>
      <c r="G3" s="15"/>
      <c r="H3" s="15"/>
      <c r="I3" s="16"/>
    </row>
    <row r="4" spans="2:9" x14ac:dyDescent="0.25">
      <c r="G4" s="17"/>
      <c r="H4" s="17"/>
      <c r="I4" s="18"/>
    </row>
    <row r="5" spans="2:9" x14ac:dyDescent="0.25">
      <c r="G5" s="17"/>
      <c r="H5" s="17"/>
    </row>
    <row r="6" spans="2:9" ht="30" x14ac:dyDescent="0.25">
      <c r="B6" s="5" t="s">
        <v>1</v>
      </c>
      <c r="C6" s="5" t="s">
        <v>2</v>
      </c>
      <c r="D6" s="20" t="s">
        <v>49</v>
      </c>
      <c r="E6" s="20" t="s">
        <v>46</v>
      </c>
      <c r="F6" s="5" t="s">
        <v>4</v>
      </c>
    </row>
    <row r="7" spans="2:9" x14ac:dyDescent="0.25">
      <c r="B7" s="4"/>
      <c r="F7" s="17"/>
    </row>
    <row r="8" spans="2:9" x14ac:dyDescent="0.25">
      <c r="B8" s="7" t="s">
        <v>30</v>
      </c>
      <c r="C8" s="4" t="s">
        <v>45</v>
      </c>
      <c r="D8" s="21">
        <v>350000</v>
      </c>
      <c r="E8" s="21">
        <v>300000</v>
      </c>
      <c r="H8" s="17"/>
    </row>
    <row r="9" spans="2:9" x14ac:dyDescent="0.25">
      <c r="B9" s="7" t="s">
        <v>47</v>
      </c>
      <c r="C9" s="4" t="s">
        <v>45</v>
      </c>
      <c r="D9" s="21">
        <f>+D10-D8</f>
        <v>900000</v>
      </c>
      <c r="E9" s="21">
        <f>+E10-E8</f>
        <v>650000</v>
      </c>
    </row>
    <row r="10" spans="2:9" x14ac:dyDescent="0.25">
      <c r="B10" s="7" t="s">
        <v>48</v>
      </c>
      <c r="C10" s="4" t="s">
        <v>45</v>
      </c>
      <c r="D10" s="22">
        <v>1250000</v>
      </c>
      <c r="E10" s="22">
        <v>950000</v>
      </c>
    </row>
    <row r="11" spans="2:9" x14ac:dyDescent="0.25">
      <c r="B11" s="7"/>
      <c r="C11" s="4"/>
      <c r="F11" s="17"/>
    </row>
    <row r="12" spans="2:9" x14ac:dyDescent="0.25">
      <c r="B12" s="4"/>
    </row>
    <row r="13" spans="2:9" x14ac:dyDescent="0.25">
      <c r="D13" s="23"/>
      <c r="E13" s="23"/>
    </row>
    <row r="14" spans="2:9" x14ac:dyDescent="0.25">
      <c r="D14" s="23"/>
      <c r="E14" s="23"/>
    </row>
    <row r="18" spans="4:7" x14ac:dyDescent="0.25">
      <c r="D18" s="22"/>
      <c r="E18" s="22"/>
    </row>
    <row r="19" spans="4:7" x14ac:dyDescent="0.25">
      <c r="E19" s="24"/>
    </row>
    <row r="20" spans="4:7" x14ac:dyDescent="0.25">
      <c r="E20" s="24"/>
    </row>
    <row r="21" spans="4:7" x14ac:dyDescent="0.25">
      <c r="F21" s="14"/>
    </row>
    <row r="22" spans="4:7" x14ac:dyDescent="0.25">
      <c r="F22" s="14"/>
    </row>
    <row r="24" spans="4:7" x14ac:dyDescent="0.25">
      <c r="D24" s="26"/>
      <c r="E24" s="25"/>
      <c r="G24" s="29"/>
    </row>
    <row r="25" spans="4:7" x14ac:dyDescent="0.25">
      <c r="D25" s="26"/>
      <c r="E25" s="25"/>
      <c r="G25" s="29"/>
    </row>
    <row r="28" spans="4:7" x14ac:dyDescent="0.25">
      <c r="F28" s="13">
        <v>105</v>
      </c>
    </row>
    <row r="29" spans="4:7" x14ac:dyDescent="0.25">
      <c r="F29" s="13">
        <v>115000000</v>
      </c>
    </row>
    <row r="30" spans="4:7" x14ac:dyDescent="0.25">
      <c r="E30" s="27">
        <f>+(D10-E10)/E10</f>
        <v>0.31578947368421051</v>
      </c>
    </row>
    <row r="32" spans="4:7" x14ac:dyDescent="0.25">
      <c r="E32" s="28">
        <f>+E30+1</f>
        <v>1.3157894736842106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DAD4-7B70-40B4-B1C9-37CF3B81B365}">
  <dimension ref="B1:H27"/>
  <sheetViews>
    <sheetView showGridLines="0" tabSelected="1" zoomScale="190" zoomScaleNormal="190" workbookViewId="0">
      <pane ySplit="6" topLeftCell="A7" activePane="bottomLeft" state="frozen"/>
      <selection pane="bottomLeft" activeCell="F8" sqref="F8:F19"/>
    </sheetView>
  </sheetViews>
  <sheetFormatPr defaultColWidth="9.140625" defaultRowHeight="15" x14ac:dyDescent="0.25"/>
  <cols>
    <col min="1" max="1" width="1.42578125" style="13" customWidth="1"/>
    <col min="2" max="2" width="41.42578125" style="13" customWidth="1"/>
    <col min="3" max="3" width="21.28515625" style="13" customWidth="1"/>
    <col min="4" max="4" width="17.28515625" style="13" customWidth="1"/>
    <col min="5" max="5" width="58.85546875" style="13" bestFit="1" customWidth="1"/>
    <col min="6" max="8" width="9.140625" style="13"/>
    <col min="9" max="9" width="11.140625" style="13" customWidth="1"/>
    <col min="10" max="16384" width="9.140625" style="13"/>
  </cols>
  <sheetData>
    <row r="1" spans="2:8" x14ac:dyDescent="0.25">
      <c r="B1" s="10" t="s">
        <v>12</v>
      </c>
    </row>
    <row r="3" spans="2:8" ht="21" x14ac:dyDescent="0.35">
      <c r="B3" s="3" t="s">
        <v>17</v>
      </c>
    </row>
    <row r="5" spans="2:8" x14ac:dyDescent="0.25">
      <c r="D5" s="8"/>
    </row>
    <row r="6" spans="2:8" x14ac:dyDescent="0.25">
      <c r="B6" s="5" t="s">
        <v>1</v>
      </c>
      <c r="C6" s="5" t="s">
        <v>2</v>
      </c>
      <c r="D6" s="5" t="s">
        <v>14</v>
      </c>
      <c r="E6" s="5" t="s">
        <v>4</v>
      </c>
    </row>
    <row r="7" spans="2:8" x14ac:dyDescent="0.25">
      <c r="B7" s="4"/>
    </row>
    <row r="8" spans="2:8" x14ac:dyDescent="0.25">
      <c r="B8" s="6"/>
    </row>
    <row r="9" spans="2:8" x14ac:dyDescent="0.25">
      <c r="B9" s="1" t="s">
        <v>15</v>
      </c>
      <c r="C9" s="4" t="s">
        <v>13</v>
      </c>
      <c r="D9" s="11">
        <v>38040</v>
      </c>
      <c r="G9" s="30"/>
      <c r="H9" s="16"/>
    </row>
    <row r="10" spans="2:8" x14ac:dyDescent="0.25">
      <c r="B10" s="1" t="s">
        <v>16</v>
      </c>
      <c r="C10" s="4" t="s">
        <v>13</v>
      </c>
      <c r="D10" s="11">
        <v>38040</v>
      </c>
      <c r="G10" s="30"/>
      <c r="H10" s="16"/>
    </row>
    <row r="11" spans="2:8" x14ac:dyDescent="0.25">
      <c r="B11" s="1" t="s">
        <v>18</v>
      </c>
      <c r="C11" s="4" t="s">
        <v>13</v>
      </c>
      <c r="D11" s="11">
        <v>0</v>
      </c>
      <c r="G11" s="30"/>
      <c r="H11" s="16"/>
    </row>
    <row r="12" spans="2:8" x14ac:dyDescent="0.25">
      <c r="B12" s="1" t="s">
        <v>19</v>
      </c>
      <c r="C12" s="4" t="s">
        <v>13</v>
      </c>
      <c r="D12" s="11">
        <v>0</v>
      </c>
      <c r="G12" s="30"/>
      <c r="H12" s="16"/>
    </row>
    <row r="13" spans="2:8" x14ac:dyDescent="0.25">
      <c r="B13" s="1" t="s">
        <v>20</v>
      </c>
      <c r="C13" s="4" t="s">
        <v>13</v>
      </c>
      <c r="D13" s="11">
        <v>39120</v>
      </c>
      <c r="G13" s="30"/>
      <c r="H13" s="16"/>
    </row>
    <row r="14" spans="2:8" x14ac:dyDescent="0.25">
      <c r="B14" s="1" t="s">
        <v>21</v>
      </c>
      <c r="C14" s="4" t="s">
        <v>13</v>
      </c>
      <c r="D14" s="11">
        <v>39120</v>
      </c>
      <c r="G14" s="30"/>
      <c r="H14" s="16"/>
    </row>
    <row r="15" spans="2:8" x14ac:dyDescent="0.25">
      <c r="B15" s="1" t="s">
        <v>22</v>
      </c>
      <c r="C15" s="4" t="s">
        <v>13</v>
      </c>
      <c r="D15" s="11">
        <v>0</v>
      </c>
      <c r="G15" s="30"/>
      <c r="H15" s="16"/>
    </row>
    <row r="16" spans="2:8" x14ac:dyDescent="0.25">
      <c r="B16" s="1" t="s">
        <v>23</v>
      </c>
      <c r="C16" s="4" t="s">
        <v>13</v>
      </c>
      <c r="D16" s="11">
        <v>0</v>
      </c>
      <c r="G16" s="30"/>
      <c r="H16" s="16"/>
    </row>
    <row r="17" spans="2:8" x14ac:dyDescent="0.25">
      <c r="B17" s="1" t="s">
        <v>24</v>
      </c>
      <c r="C17" s="4" t="s">
        <v>13</v>
      </c>
      <c r="D17" s="11">
        <v>25800</v>
      </c>
      <c r="G17" s="30"/>
      <c r="H17" s="16"/>
    </row>
    <row r="18" spans="2:8" x14ac:dyDescent="0.25">
      <c r="B18" s="1" t="s">
        <v>25</v>
      </c>
      <c r="C18" s="4" t="s">
        <v>13</v>
      </c>
      <c r="D18" s="11">
        <v>25800</v>
      </c>
      <c r="G18" s="30"/>
      <c r="H18" s="16"/>
    </row>
    <row r="19" spans="2:8" x14ac:dyDescent="0.25">
      <c r="B19" s="1" t="s">
        <v>31</v>
      </c>
      <c r="C19" s="4" t="s">
        <v>13</v>
      </c>
      <c r="D19" s="11">
        <v>300000</v>
      </c>
      <c r="E19" s="13" t="s">
        <v>32</v>
      </c>
      <c r="G19" s="30"/>
      <c r="H19" s="16"/>
    </row>
    <row r="20" spans="2:8" x14ac:dyDescent="0.25">
      <c r="B20" s="1" t="s">
        <v>33</v>
      </c>
      <c r="C20" s="4" t="s">
        <v>13</v>
      </c>
      <c r="D20" s="11">
        <v>200000</v>
      </c>
      <c r="E20" s="13" t="s">
        <v>34</v>
      </c>
      <c r="G20" s="30"/>
      <c r="H20" s="16"/>
    </row>
    <row r="21" spans="2:8" x14ac:dyDescent="0.25">
      <c r="B21" s="1" t="s">
        <v>35</v>
      </c>
      <c r="C21" s="4" t="s">
        <v>13</v>
      </c>
      <c r="D21" s="11">
        <v>10000</v>
      </c>
      <c r="E21" s="13" t="s">
        <v>36</v>
      </c>
      <c r="G21" s="30"/>
      <c r="H21" s="16"/>
    </row>
    <row r="22" spans="2:8" x14ac:dyDescent="0.25">
      <c r="B22" s="1" t="s">
        <v>37</v>
      </c>
      <c r="C22" s="4" t="s">
        <v>13</v>
      </c>
      <c r="D22" s="11">
        <v>20000</v>
      </c>
      <c r="E22" s="13" t="s">
        <v>38</v>
      </c>
      <c r="G22" s="12"/>
      <c r="H22" s="16"/>
    </row>
    <row r="23" spans="2:8" x14ac:dyDescent="0.25">
      <c r="B23" s="1" t="s">
        <v>39</v>
      </c>
      <c r="C23" s="4" t="s">
        <v>3</v>
      </c>
      <c r="D23" s="11">
        <v>300000</v>
      </c>
      <c r="E23" s="13" t="s">
        <v>40</v>
      </c>
      <c r="G23" s="12"/>
      <c r="H23" s="16"/>
    </row>
    <row r="24" spans="2:8" x14ac:dyDescent="0.25">
      <c r="B24" s="1" t="s">
        <v>41</v>
      </c>
      <c r="C24" s="4" t="s">
        <v>3</v>
      </c>
      <c r="D24" s="11">
        <v>50000</v>
      </c>
      <c r="E24" s="13" t="s">
        <v>42</v>
      </c>
      <c r="G24" s="12"/>
      <c r="H24" s="16"/>
    </row>
    <row r="26" spans="2:8" x14ac:dyDescent="0.25">
      <c r="B26" s="1" t="s">
        <v>43</v>
      </c>
    </row>
    <row r="27" spans="2:8" x14ac:dyDescent="0.25">
      <c r="B27" s="1"/>
      <c r="D2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7B568-9260-45E2-AABF-0E4CFADB23D7}">
  <dimension ref="B1:E25"/>
  <sheetViews>
    <sheetView showGridLines="0" zoomScale="190" zoomScaleNormal="190" workbookViewId="0">
      <pane ySplit="6" topLeftCell="A7" activePane="bottomLeft" state="frozen"/>
      <selection pane="bottomLeft" activeCell="E21" sqref="E21"/>
    </sheetView>
  </sheetViews>
  <sheetFormatPr defaultColWidth="9" defaultRowHeight="15" x14ac:dyDescent="0.25"/>
  <cols>
    <col min="1" max="1" width="1.42578125" style="2" customWidth="1"/>
    <col min="2" max="2" width="41.42578125" style="2" customWidth="1"/>
    <col min="3" max="3" width="21.28515625" style="2" customWidth="1"/>
    <col min="4" max="4" width="17.28515625" style="2" customWidth="1"/>
    <col min="5" max="5" width="58.85546875" style="2" bestFit="1" customWidth="1"/>
    <col min="6" max="8" width="9" style="2"/>
    <col min="9" max="9" width="11.140625" style="2" customWidth="1"/>
    <col min="10" max="16384" width="9" style="2"/>
  </cols>
  <sheetData>
    <row r="1" spans="2:5" x14ac:dyDescent="0.25">
      <c r="B1" s="10" t="s">
        <v>12</v>
      </c>
    </row>
    <row r="3" spans="2:5" ht="21" x14ac:dyDescent="0.35">
      <c r="B3" s="3" t="s">
        <v>26</v>
      </c>
    </row>
    <row r="5" spans="2:5" x14ac:dyDescent="0.25">
      <c r="D5" s="8"/>
    </row>
    <row r="6" spans="2:5" x14ac:dyDescent="0.25">
      <c r="B6" s="5" t="s">
        <v>1</v>
      </c>
      <c r="C6" s="5" t="s">
        <v>2</v>
      </c>
      <c r="D6" s="5" t="s">
        <v>14</v>
      </c>
      <c r="E6" s="5" t="s">
        <v>4</v>
      </c>
    </row>
    <row r="7" spans="2:5" x14ac:dyDescent="0.25">
      <c r="B7" s="4"/>
    </row>
    <row r="8" spans="2:5" x14ac:dyDescent="0.25">
      <c r="B8" s="6" t="s">
        <v>5</v>
      </c>
    </row>
    <row r="9" spans="2:5" x14ac:dyDescent="0.25">
      <c r="B9" s="7" t="s">
        <v>6</v>
      </c>
      <c r="C9" s="4" t="s">
        <v>44</v>
      </c>
      <c r="D9" s="9">
        <v>9279.74</v>
      </c>
    </row>
    <row r="10" spans="2:5" x14ac:dyDescent="0.25">
      <c r="B10" s="7" t="s">
        <v>7</v>
      </c>
      <c r="C10" s="4" t="s">
        <v>44</v>
      </c>
      <c r="D10" s="9">
        <v>7281</v>
      </c>
    </row>
    <row r="11" spans="2:5" x14ac:dyDescent="0.25">
      <c r="B11" s="7" t="s">
        <v>8</v>
      </c>
      <c r="C11" s="4" t="s">
        <v>44</v>
      </c>
      <c r="D11" s="9">
        <v>13488.55</v>
      </c>
    </row>
    <row r="12" spans="2:5" x14ac:dyDescent="0.25">
      <c r="B12" s="7" t="s">
        <v>9</v>
      </c>
      <c r="C12" s="4" t="s">
        <v>44</v>
      </c>
      <c r="D12" s="9">
        <v>8846.9</v>
      </c>
    </row>
    <row r="13" spans="2:5" x14ac:dyDescent="0.25">
      <c r="B13" s="7" t="s">
        <v>10</v>
      </c>
      <c r="C13" s="4" t="s">
        <v>44</v>
      </c>
      <c r="D13" s="9">
        <v>13488.55</v>
      </c>
    </row>
    <row r="14" spans="2:5" x14ac:dyDescent="0.25">
      <c r="B14" s="7" t="s">
        <v>11</v>
      </c>
      <c r="C14" s="4" t="s">
        <v>44</v>
      </c>
      <c r="D14" s="9">
        <v>8846.9</v>
      </c>
    </row>
    <row r="23" spans="2:2" x14ac:dyDescent="0.25">
      <c r="B23" s="2" t="s">
        <v>27</v>
      </c>
    </row>
    <row r="24" spans="2:2" x14ac:dyDescent="0.25">
      <c r="B24" s="2" t="s">
        <v>28</v>
      </c>
    </row>
    <row r="25" spans="2:2" x14ac:dyDescent="0.25">
      <c r="B25" s="2" t="s">
        <v>29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0AAAC9C2-6D09-4D6E-9215-22C3C85425AE}"/>
</file>

<file path=customXml/itemProps2.xml><?xml version="1.0" encoding="utf-8"?>
<ds:datastoreItem xmlns:ds="http://schemas.openxmlformats.org/officeDocument/2006/customXml" ds:itemID="{6272075B-5216-422F-B4B0-C49D4336404C}"/>
</file>

<file path=customXml/itemProps3.xml><?xml version="1.0" encoding="utf-8"?>
<ds:datastoreItem xmlns:ds="http://schemas.openxmlformats.org/officeDocument/2006/customXml" ds:itemID="{5E79BFC6-E95B-45F1-AC79-9CE64CE32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SPP1 OH to UG</vt:lpstr>
      <vt:lpstr>SPP3 - Transmission Upgrade </vt:lpstr>
      <vt:lpstr>SPP5 - OH Physical Hardening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2022-04-08T17:06:51Z</dcterms:created>
  <dcterms:modified xsi:type="dcterms:W3CDTF">2022-04-08T17:06:52Z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