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A1FD8308-2AC3-49D6-B8E7-925E66A5F889}" xr6:coauthVersionLast="47" xr6:coauthVersionMax="47" xr10:uidLastSave="{00000000-0000-0000-0000-000000000000}"/>
  <bookViews>
    <workbookView xWindow="6945" yWindow="1125" windowWidth="21600" windowHeight="11385" xr2:uid="{19E51471-3ABD-4CA7-AC41-EDF66F4B9AE4}"/>
  </bookViews>
  <sheets>
    <sheet name="2022" sheetId="1" r:id="rId1"/>
    <sheet name="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3" i="2" l="1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4" i="2"/>
  <c r="W83" i="2"/>
  <c r="W82" i="2"/>
  <c r="W81" i="2"/>
  <c r="W80" i="2"/>
  <c r="W79" i="2"/>
  <c r="V78" i="2"/>
  <c r="U78" i="2"/>
  <c r="T78" i="2"/>
  <c r="S78" i="2"/>
  <c r="R78" i="2"/>
  <c r="Q78" i="2"/>
  <c r="P78" i="2"/>
  <c r="O78" i="2"/>
  <c r="N78" i="2"/>
  <c r="M78" i="2"/>
  <c r="L78" i="2"/>
  <c r="K78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2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V45" i="2"/>
  <c r="U45" i="2"/>
  <c r="T45" i="2"/>
  <c r="S45" i="2"/>
  <c r="R45" i="2"/>
  <c r="Q45" i="2"/>
  <c r="P45" i="2"/>
  <c r="O45" i="2"/>
  <c r="N45" i="2"/>
  <c r="M45" i="2"/>
  <c r="L45" i="2"/>
  <c r="K45" i="2"/>
  <c r="W43" i="2"/>
  <c r="V42" i="2"/>
  <c r="U42" i="2"/>
  <c r="T42" i="2"/>
  <c r="S42" i="2"/>
  <c r="R42" i="2"/>
  <c r="Q42" i="2"/>
  <c r="P42" i="2"/>
  <c r="O42" i="2"/>
  <c r="N42" i="2"/>
  <c r="M42" i="2"/>
  <c r="L42" i="2"/>
  <c r="K42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V14" i="2"/>
  <c r="V105" i="2" s="1"/>
  <c r="U14" i="2"/>
  <c r="U105" i="2" s="1"/>
  <c r="T14" i="2"/>
  <c r="T105" i="2" s="1"/>
  <c r="S14" i="2"/>
  <c r="S105" i="2" s="1"/>
  <c r="R14" i="2"/>
  <c r="R105" i="2" s="1"/>
  <c r="Q14" i="2"/>
  <c r="Q105" i="2" s="1"/>
  <c r="P14" i="2"/>
  <c r="P105" i="2" s="1"/>
  <c r="O14" i="2"/>
  <c r="O105" i="2" s="1"/>
  <c r="N14" i="2"/>
  <c r="N105" i="2" s="1"/>
  <c r="M14" i="2"/>
  <c r="M105" i="2" s="1"/>
  <c r="L14" i="2"/>
  <c r="L105" i="2" s="1"/>
  <c r="K14" i="2"/>
  <c r="K105" i="2" s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T57" i="1"/>
  <c r="S57" i="1"/>
  <c r="R57" i="1"/>
  <c r="Q57" i="1"/>
  <c r="P57" i="1"/>
  <c r="O57" i="1"/>
  <c r="N57" i="1"/>
  <c r="M57" i="1"/>
  <c r="L57" i="1"/>
  <c r="K57" i="1"/>
  <c r="W55" i="1"/>
  <c r="V54" i="1"/>
  <c r="U54" i="1"/>
  <c r="T54" i="1"/>
  <c r="S54" i="1"/>
  <c r="S127" i="1" s="1"/>
  <c r="R54" i="1"/>
  <c r="Q54" i="1"/>
  <c r="P54" i="1"/>
  <c r="O54" i="1"/>
  <c r="O127" i="1" s="1"/>
  <c r="N54" i="1"/>
  <c r="M54" i="1"/>
  <c r="L54" i="1"/>
  <c r="K54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V15" i="1"/>
  <c r="V127" i="1" s="1"/>
  <c r="U15" i="1"/>
  <c r="U127" i="1" s="1"/>
  <c r="T15" i="1"/>
  <c r="T127" i="1" s="1"/>
  <c r="S15" i="1"/>
  <c r="R15" i="1"/>
  <c r="R127" i="1" s="1"/>
  <c r="Q15" i="1"/>
  <c r="Q127" i="1" s="1"/>
  <c r="P15" i="1"/>
  <c r="P127" i="1" s="1"/>
  <c r="O15" i="1"/>
  <c r="N15" i="1"/>
  <c r="N127" i="1" s="1"/>
  <c r="M15" i="1"/>
  <c r="M127" i="1" s="1"/>
  <c r="L15" i="1"/>
  <c r="L127" i="1" s="1"/>
  <c r="K15" i="1"/>
  <c r="K127" i="1" s="1"/>
  <c r="W45" i="2" l="1"/>
  <c r="W14" i="2"/>
  <c r="W42" i="2"/>
  <c r="W78" i="2"/>
  <c r="W15" i="1"/>
  <c r="W57" i="1"/>
  <c r="W54" i="1"/>
  <c r="W100" i="1"/>
  <c r="W105" i="2" l="1"/>
  <c r="W127" i="1"/>
</calcChain>
</file>

<file path=xl/sharedStrings.xml><?xml version="1.0" encoding="utf-8"?>
<sst xmlns="http://schemas.openxmlformats.org/spreadsheetml/2006/main" count="1567" uniqueCount="642">
  <si>
    <t>Tampa Electric Company</t>
  </si>
  <si>
    <t>Storm Protection Plan</t>
  </si>
  <si>
    <t>Projected Period Amount</t>
  </si>
  <si>
    <t>Projected Period: January through December 2022</t>
  </si>
  <si>
    <t xml:space="preserve"> </t>
  </si>
  <si>
    <t>Capital Expenditures</t>
  </si>
  <si>
    <t>(in Dollars)</t>
  </si>
  <si>
    <t>Additions Only</t>
  </si>
  <si>
    <t>End of</t>
  </si>
  <si>
    <t>Placeholder</t>
  </si>
  <si>
    <t>Actual</t>
  </si>
  <si>
    <t>PMO Est.</t>
  </si>
  <si>
    <t>Projected</t>
  </si>
  <si>
    <t>Period</t>
  </si>
  <si>
    <t>Line</t>
  </si>
  <si>
    <t>Program</t>
  </si>
  <si>
    <t>FP</t>
  </si>
  <si>
    <t>FP Description</t>
  </si>
  <si>
    <t>PMO</t>
  </si>
  <si>
    <t>PMO Description</t>
  </si>
  <si>
    <t>In-Service Date</t>
  </si>
  <si>
    <t>Depr Grp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</si>
  <si>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</si>
  <si>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</si>
  <si>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</si>
  <si>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</si>
  <si>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</si>
  <si>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</si>
  <si>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</si>
  <si>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</si>
  <si>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</si>
  <si>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</si>
  <si>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</si>
  <si>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</si>
  <si>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</si>
  <si>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</t>
  </si>
  <si>
    <t>Transmission Asset Upgrades</t>
  </si>
  <si>
    <t>TAU-TBD14</t>
  </si>
  <si>
    <t>PRE-09752</t>
  </si>
  <si>
    <t>SPP TAU - Circuit 66407</t>
  </si>
  <si>
    <t>TAU-TBD14.1</t>
  </si>
  <si>
    <t>PRE-09752.1</t>
  </si>
  <si>
    <t>3/15/2022</t>
  </si>
  <si>
    <t>Transmission Line - Acct 355</t>
  </si>
  <si>
    <t>TAU-TBD15</t>
  </si>
  <si>
    <t>PRE-09753</t>
  </si>
  <si>
    <t>SPP TAU - Circuit 66033</t>
  </si>
  <si>
    <t>TAU-TBD15.1</t>
  </si>
  <si>
    <t>PRE-09753.1</t>
  </si>
  <si>
    <t>5/15/2022</t>
  </si>
  <si>
    <t>TAU-TBD16</t>
  </si>
  <si>
    <t>PRE-09754</t>
  </si>
  <si>
    <t>SPP TAU - Circuit 66016</t>
  </si>
  <si>
    <t>TAU-TBD16.1</t>
  </si>
  <si>
    <t>PRE-09754.1</t>
  </si>
  <si>
    <t>6/15/2022</t>
  </si>
  <si>
    <t>TAU-TBD17</t>
  </si>
  <si>
    <t>PRE-09755</t>
  </si>
  <si>
    <t>SPP TAU - Circuit 66427</t>
  </si>
  <si>
    <t>TAU-TBD17.1</t>
  </si>
  <si>
    <t>PRE-09755.1</t>
  </si>
  <si>
    <t>TAU-TBD18</t>
  </si>
  <si>
    <t>PRE-09756</t>
  </si>
  <si>
    <t>SPP TAU - Circuit 66415</t>
  </si>
  <si>
    <t>TAU-TBD18.1</t>
  </si>
  <si>
    <t>PRE-09756.1</t>
  </si>
  <si>
    <t>TAU-TBD20</t>
  </si>
  <si>
    <t>PRE-09758</t>
  </si>
  <si>
    <t>SPP TAU - Circuit 66022</t>
  </si>
  <si>
    <t>TAU-TBD20.1</t>
  </si>
  <si>
    <t>PRE-09758.1</t>
  </si>
  <si>
    <t>TAU-TBD21</t>
  </si>
  <si>
    <t>PRE-09759</t>
  </si>
  <si>
    <t>SPP TAU - Circuit 66060</t>
  </si>
  <si>
    <t>TAU-TBD21.1</t>
  </si>
  <si>
    <t>PRE-09759.1</t>
  </si>
  <si>
    <t>TAU-TBD22</t>
  </si>
  <si>
    <t>PRE-09760</t>
  </si>
  <si>
    <t>SPP TAU - Circuit 66048</t>
  </si>
  <si>
    <t>TAU-TBD22.1</t>
  </si>
  <si>
    <t>PRE-09760.1</t>
  </si>
  <si>
    <t>TAU-TBD24</t>
  </si>
  <si>
    <t>PRE-09762</t>
  </si>
  <si>
    <t>SPP TAU - Circuit 66036</t>
  </si>
  <si>
    <t>TAU-TBD24.1</t>
  </si>
  <si>
    <t>PRE-09762.1</t>
  </si>
  <si>
    <t>TAU-TBD25</t>
  </si>
  <si>
    <t>PRE-09763</t>
  </si>
  <si>
    <t>SPP TAU - Circuit 230402</t>
  </si>
  <si>
    <t>TAU-TBD25.1</t>
  </si>
  <si>
    <t>PRE-09763.1</t>
  </si>
  <si>
    <t>12/15/2022</t>
  </si>
  <si>
    <t>TAU-TBD27</t>
  </si>
  <si>
    <t>PRE-09824</t>
  </si>
  <si>
    <t>SPP TAU - Circuit 230602</t>
  </si>
  <si>
    <t>TAU-TBD27.1</t>
  </si>
  <si>
    <t>PRE-09824.1</t>
  </si>
  <si>
    <t>TAU-TBD28</t>
  </si>
  <si>
    <t>PRE-09825</t>
  </si>
  <si>
    <t>SPP TAU - Circuit 230012</t>
  </si>
  <si>
    <t>TAU-TBD28.1</t>
  </si>
  <si>
    <t>PRE-09825.1</t>
  </si>
  <si>
    <t>TAU-TBD29</t>
  </si>
  <si>
    <t>PRE-09826</t>
  </si>
  <si>
    <t>SPP TAU - Circuit 230606</t>
  </si>
  <si>
    <t>TAU-TBD29.1</t>
  </si>
  <si>
    <t>PRE-09826.1</t>
  </si>
  <si>
    <t>TAU-TBD30</t>
  </si>
  <si>
    <t>PRE-09827</t>
  </si>
  <si>
    <t>SPP TAU - Circuit 230033</t>
  </si>
  <si>
    <t>TAU-TBD30.1</t>
  </si>
  <si>
    <t>PRE-09827.1</t>
  </si>
  <si>
    <t>TAU-TBD31</t>
  </si>
  <si>
    <t>PRE-09828</t>
  </si>
  <si>
    <t>SPP TAU - Circuit 230609</t>
  </si>
  <si>
    <t>TAU-TBD31.1</t>
  </si>
  <si>
    <t>PRE-09828.1</t>
  </si>
  <si>
    <t>TAU-TBD32</t>
  </si>
  <si>
    <t>PRE-09829</t>
  </si>
  <si>
    <t>SPP TAU - Circuit 230013</t>
  </si>
  <si>
    <t>TAU-TBD32.1</t>
  </si>
  <si>
    <t>PRE-09829.1</t>
  </si>
  <si>
    <t>TAU-TBD33</t>
  </si>
  <si>
    <t>PRE-09830</t>
  </si>
  <si>
    <t>SPP TAU - Circuit 66030</t>
  </si>
  <si>
    <t>TAU-TBD33.1</t>
  </si>
  <si>
    <t>PRE-09830.1</t>
  </si>
  <si>
    <t>TAU-TBD34</t>
  </si>
  <si>
    <t>PRE-09831</t>
  </si>
  <si>
    <t>SPP TAU - Circuit 66025</t>
  </si>
  <si>
    <t>TAU-TBD34.1</t>
  </si>
  <si>
    <t>PRE-09831.1</t>
  </si>
  <si>
    <t>TAU-TBD35</t>
  </si>
  <si>
    <t>PRE-09832</t>
  </si>
  <si>
    <t>SPP TAU - Circuit 66020</t>
  </si>
  <si>
    <t>TAU-TBD35.1</t>
  </si>
  <si>
    <t>PRE-09832.1</t>
  </si>
  <si>
    <t>TAU-TBD36</t>
  </si>
  <si>
    <t>PRE-09833</t>
  </si>
  <si>
    <t>SPP TAU - Circuit 66027</t>
  </si>
  <si>
    <t>TAU-TBD36.1</t>
  </si>
  <si>
    <t>PRE-09833.1</t>
  </si>
  <si>
    <t>TAU-TBD37</t>
  </si>
  <si>
    <t>PRE-09834</t>
  </si>
  <si>
    <t>SPP TAU - Circuit 66008</t>
  </si>
  <si>
    <t>TAU-TBD37.1</t>
  </si>
  <si>
    <t>PRE-09834.1</t>
  </si>
  <si>
    <t>TAU-TBD38</t>
  </si>
  <si>
    <t>PRE-09835</t>
  </si>
  <si>
    <t>SPP TAU - Circuit 66001</t>
  </si>
  <si>
    <t>TAU-TBD38.1</t>
  </si>
  <si>
    <t>PRE-09835.1</t>
  </si>
  <si>
    <t>TAU-TBD39</t>
  </si>
  <si>
    <t>PRE-10042</t>
  </si>
  <si>
    <t>SPP TAU - Circuit 66045</t>
  </si>
  <si>
    <t>TAU-TBD39.1</t>
  </si>
  <si>
    <t>PRE-10042.1</t>
  </si>
  <si>
    <t>TAU-TBD40</t>
  </si>
  <si>
    <t>PRE-10043</t>
  </si>
  <si>
    <t>SPP TAU - Circuit 66026</t>
  </si>
  <si>
    <t>TAU-TBD40.1</t>
  </si>
  <si>
    <t>PRE-10043.1</t>
  </si>
  <si>
    <t>TAU-TBD41</t>
  </si>
  <si>
    <t>PRE-10044</t>
  </si>
  <si>
    <t>SPP TAU - Circuit 230006</t>
  </si>
  <si>
    <t>TAU-TBD41.1</t>
  </si>
  <si>
    <t>PRE-10044.1</t>
  </si>
  <si>
    <t>TAU-TBD42</t>
  </si>
  <si>
    <t>PRE-10045</t>
  </si>
  <si>
    <t>SPP TAU - Circuit 66021</t>
  </si>
  <si>
    <t>TAU-TBD42.1</t>
  </si>
  <si>
    <t>PRE-10045.1</t>
  </si>
  <si>
    <t>TAU-TBD43</t>
  </si>
  <si>
    <t>PRE-10046</t>
  </si>
  <si>
    <t>SPP TAU - Circuit 66028</t>
  </si>
  <si>
    <t>TAU-TBD43.1</t>
  </si>
  <si>
    <t>PRE-10046.1</t>
  </si>
  <si>
    <t>TAU-TBD44</t>
  </si>
  <si>
    <t>PRE-10047</t>
  </si>
  <si>
    <t>SPP TAU - Circuit 66032</t>
  </si>
  <si>
    <t>TAU-TBD44.1</t>
  </si>
  <si>
    <t>PRE-10047.1</t>
  </si>
  <si>
    <t>TAU-TBD45</t>
  </si>
  <si>
    <t>PRE-10048</t>
  </si>
  <si>
    <t>SPP TAU - Circuit 66017</t>
  </si>
  <si>
    <t>TAU-TBD45.1</t>
  </si>
  <si>
    <t>PRE-10048.1</t>
  </si>
  <si>
    <t>TAU-TBD46</t>
  </si>
  <si>
    <t>PRE-10049</t>
  </si>
  <si>
    <t>SPP TAU - Circuit 66011</t>
  </si>
  <si>
    <t>TAU-TBD46.1</t>
  </si>
  <si>
    <t>PRE-10049.1</t>
  </si>
  <si>
    <t>TAU-TBD47</t>
  </si>
  <si>
    <t>PRE-10050</t>
  </si>
  <si>
    <t>SPP TAU - Circuit 66047</t>
  </si>
  <si>
    <t>TAU-TBD47.1</t>
  </si>
  <si>
    <t>PRE-10050.1</t>
  </si>
  <si>
    <t>TAU-TBD48</t>
  </si>
  <si>
    <t>PRE-10051</t>
  </si>
  <si>
    <t>SPP TAU - Circuit 66436</t>
  </si>
  <si>
    <t>TAU-TBD48.1</t>
  </si>
  <si>
    <t>PRE-10051.1</t>
  </si>
  <si>
    <t>TAU-TBD49</t>
  </si>
  <si>
    <t>PRE-10052</t>
  </si>
  <si>
    <t>SPP TAU - Circuit 66098</t>
  </si>
  <si>
    <t>TAU-TBD49.1</t>
  </si>
  <si>
    <t>PRE-10052.1</t>
  </si>
  <si>
    <t>TAU-TBD50</t>
  </si>
  <si>
    <t>PRE-10053</t>
  </si>
  <si>
    <t>SPP TAU - Circuit 230020</t>
  </si>
  <si>
    <t>TAU-TBD50.1</t>
  </si>
  <si>
    <t>PRE-10053.1</t>
  </si>
  <si>
    <t>TAU-TBD51</t>
  </si>
  <si>
    <t>PRE-10054</t>
  </si>
  <si>
    <t>SPP TAU - Circuit 230623</t>
  </si>
  <si>
    <t>TAU-TBD51.1</t>
  </si>
  <si>
    <t>PRE-10054.1</t>
  </si>
  <si>
    <t>TAU-TBD52</t>
  </si>
  <si>
    <t>PRE-10055</t>
  </si>
  <si>
    <t>SPP TAU - Circuit 230604</t>
  </si>
  <si>
    <t>TAU-TBD52.1</t>
  </si>
  <si>
    <t>PRE-10055.1</t>
  </si>
  <si>
    <t>TAU-TBD53</t>
  </si>
  <si>
    <t>PRE-10056</t>
  </si>
  <si>
    <t>SPP TAU - Circuit 66035</t>
  </si>
  <si>
    <t>TAU-TBD53.1</t>
  </si>
  <si>
    <t>PRE-10056.1</t>
  </si>
  <si>
    <t>C</t>
  </si>
  <si>
    <t>Substation Extreme Weather Protection</t>
  </si>
  <si>
    <t>D</t>
  </si>
  <si>
    <t>Distribution Overhead Feeder Hardening</t>
  </si>
  <si>
    <t>FH - TBD18</t>
  </si>
  <si>
    <t>PRE-09848</t>
  </si>
  <si>
    <t>SPP FH - Yukon 13101</t>
  </si>
  <si>
    <t>FH - TBD18.1</t>
  </si>
  <si>
    <t>PRE-09848.1</t>
  </si>
  <si>
    <t>3/15/22</t>
  </si>
  <si>
    <t>Distribution Line - Acct 364</t>
  </si>
  <si>
    <t>FH - TBD19</t>
  </si>
  <si>
    <t>PRE-09849</t>
  </si>
  <si>
    <t>SPP FH - McFarland 13104</t>
  </si>
  <si>
    <t>FH - TBD19.1</t>
  </si>
  <si>
    <t>PRE-09849.1</t>
  </si>
  <si>
    <t>FH - TBD20</t>
  </si>
  <si>
    <t>PRE-09850</t>
  </si>
  <si>
    <t>SPP FH - Manhattan 13111</t>
  </si>
  <si>
    <t>FH - TBD20.1</t>
  </si>
  <si>
    <t>PRE-09850.1</t>
  </si>
  <si>
    <t>FH - TBD21</t>
  </si>
  <si>
    <t>PRE-09851</t>
  </si>
  <si>
    <t>SPP FH - East Winter Haven 13309</t>
  </si>
  <si>
    <t>FH - TBD21.1</t>
  </si>
  <si>
    <t>PRE-09851.1</t>
  </si>
  <si>
    <t>5/15/22</t>
  </si>
  <si>
    <t>FH - TBD22</t>
  </si>
  <si>
    <t>SPP FH - 13313</t>
  </si>
  <si>
    <t>FH - TBD22.1</t>
  </si>
  <si>
    <t>SPP FH - East Winter Haven 13313</t>
  </si>
  <si>
    <t>FH - TBD23</t>
  </si>
  <si>
    <t>SPP FH - 13314</t>
  </si>
  <si>
    <t>FH - TBD23.1</t>
  </si>
  <si>
    <t>SPP FH - East Winter Haven 13314</t>
  </si>
  <si>
    <t>FH - TBD24</t>
  </si>
  <si>
    <t>SPP FH - 13339</t>
  </si>
  <si>
    <t>FH - TBD24.1</t>
  </si>
  <si>
    <t>SPP FH - Waters 13339</t>
  </si>
  <si>
    <t>FH - TBD25</t>
  </si>
  <si>
    <t>SPP FH - 13433</t>
  </si>
  <si>
    <t>FH - TBD25.1</t>
  </si>
  <si>
    <t>SPP FH - 12th Ave 13433</t>
  </si>
  <si>
    <t>7/15/22</t>
  </si>
  <si>
    <t>FH - TBD26</t>
  </si>
  <si>
    <t>SPP FH - 13808</t>
  </si>
  <si>
    <t>FH - TBD26.1</t>
  </si>
  <si>
    <t>SPP FH - Knights Ave. 13808</t>
  </si>
  <si>
    <t>FH - TBD27</t>
  </si>
  <si>
    <t>SPP FH - 13964</t>
  </si>
  <si>
    <t>FH - TBD27.1</t>
  </si>
  <si>
    <t>SPP FH - Orient 13964</t>
  </si>
  <si>
    <t>FH - TBD9</t>
  </si>
  <si>
    <t>SPP FH - 13148</t>
  </si>
  <si>
    <t>FH - TBD9.1</t>
  </si>
  <si>
    <t>SPP FH - Hopewell 13148</t>
  </si>
  <si>
    <t>FH - TBD10</t>
  </si>
  <si>
    <t>SPP FH - 13048</t>
  </si>
  <si>
    <t>FH - TBD10.1</t>
  </si>
  <si>
    <t>SPP FH -Fourteenth Street 13048</t>
  </si>
  <si>
    <t>10/15/22</t>
  </si>
  <si>
    <t>FH - TBD11</t>
  </si>
  <si>
    <t>SPP FH - 13094</t>
  </si>
  <si>
    <t>FH - TBD11.1</t>
  </si>
  <si>
    <t>SPP FH - Plymouth  13094 - OH Feeder</t>
  </si>
  <si>
    <t>12/15/22</t>
  </si>
  <si>
    <t>FH - TBD11.2</t>
  </si>
  <si>
    <t>SPP FH - Plymouth 13094 - S&amp;E/R&amp;C</t>
  </si>
  <si>
    <t>1/15/23</t>
  </si>
  <si>
    <t>FH - TBD12</t>
  </si>
  <si>
    <t>SPP FH - 13770</t>
  </si>
  <si>
    <t>FH - TBD12.1</t>
  </si>
  <si>
    <t>SPP FH - Lake Juliana 13770 - OH Feeder</t>
  </si>
  <si>
    <t>FH - TBD12.2</t>
  </si>
  <si>
    <t>SPP FH - Lake Juliana 13770 - S&amp;E/R&amp;C</t>
  </si>
  <si>
    <t>3/15/23</t>
  </si>
  <si>
    <t>FH - TBD13</t>
  </si>
  <si>
    <t>SPP FH - 13118</t>
  </si>
  <si>
    <t>FH - TBD13.1</t>
  </si>
  <si>
    <t>SPP FH - Lake Alfred 13118 -OH Feeder</t>
  </si>
  <si>
    <t>9/15/22</t>
  </si>
  <si>
    <t>FH - TBD13.2</t>
  </si>
  <si>
    <t>SPP FH - Lake Alfred 13118 - S&amp;E/R&amp;C</t>
  </si>
  <si>
    <t>FH - TBD14</t>
  </si>
  <si>
    <t>SPP FH - 13296</t>
  </si>
  <si>
    <t>FH - TBD14.1</t>
  </si>
  <si>
    <t>SPP FH - Jan Phyl 13296 - OH Feeder</t>
  </si>
  <si>
    <t>FH - TBD14.2</t>
  </si>
  <si>
    <t>SPP FH -  Jan Phyl  13296 - S&amp;E/R&amp;C</t>
  </si>
  <si>
    <t>FH - TBD15</t>
  </si>
  <si>
    <t>SPP FH - 13989</t>
  </si>
  <si>
    <t>FH - TBD15.1</t>
  </si>
  <si>
    <t>SPP FH - Trout Creek 13989</t>
  </si>
  <si>
    <t>FH - TBD16</t>
  </si>
  <si>
    <t>SPP FH - 13984</t>
  </si>
  <si>
    <t>FH - TBD16.1</t>
  </si>
  <si>
    <t>SPP FH - Coronet 13984</t>
  </si>
  <si>
    <t>FH - TBD17</t>
  </si>
  <si>
    <t>SPP FH - 14123</t>
  </si>
  <si>
    <t>FH - TBD17.1</t>
  </si>
  <si>
    <t>SPP FH - Fishhawk 14123</t>
  </si>
  <si>
    <t>FH - TBD28</t>
  </si>
  <si>
    <t>SPP FH - 14094</t>
  </si>
  <si>
    <t>FH - TBD28.1</t>
  </si>
  <si>
    <t>SPP FH - Pebble Creek 14094</t>
  </si>
  <si>
    <t>FH - TBD29</t>
  </si>
  <si>
    <t>SPP FH - 13651</t>
  </si>
  <si>
    <t>FH - TBD29.1</t>
  </si>
  <si>
    <t>SPP FH - Rhodine 13651</t>
  </si>
  <si>
    <t>2/15/23</t>
  </si>
  <si>
    <t>FH - TBD30</t>
  </si>
  <si>
    <t>SPP FH - 13346</t>
  </si>
  <si>
    <t>FH - TBD30.1</t>
  </si>
  <si>
    <t>SPP FH - East Bay 13346</t>
  </si>
  <si>
    <t>FH - TBD31</t>
  </si>
  <si>
    <t>SPP FH - 13312</t>
  </si>
  <si>
    <t>FH - TBD31.1</t>
  </si>
  <si>
    <t>SPP FH - East Winter Haven13312</t>
  </si>
  <si>
    <t>FH - TBD32</t>
  </si>
  <si>
    <t>SPP FH - 13008</t>
  </si>
  <si>
    <t>FH - TBD32.1</t>
  </si>
  <si>
    <t>9/15/23</t>
  </si>
  <si>
    <t>FH - TBD33</t>
  </si>
  <si>
    <t>SPP FH - 13028</t>
  </si>
  <si>
    <t>FH - TBD33.1</t>
  </si>
  <si>
    <t>FH - TBD34</t>
  </si>
  <si>
    <t>SPP FH - 13039</t>
  </si>
  <si>
    <t>FH - TBD34.1</t>
  </si>
  <si>
    <t>12/15/23</t>
  </si>
  <si>
    <t>FH - TBD35</t>
  </si>
  <si>
    <t>SPP FH - 13077</t>
  </si>
  <si>
    <t>FH - TBD35.1</t>
  </si>
  <si>
    <t>FH - TBD36</t>
  </si>
  <si>
    <t>SPP FH - 13187</t>
  </si>
  <si>
    <t>FH - TBD36.1</t>
  </si>
  <si>
    <t>2/15/24</t>
  </si>
  <si>
    <t>FH - TBD37</t>
  </si>
  <si>
    <t>SPP FH - 13227</t>
  </si>
  <si>
    <t>FH - TBD37.1</t>
  </si>
  <si>
    <t>FH - TBD38</t>
  </si>
  <si>
    <t>SPP FH - 13230</t>
  </si>
  <si>
    <t>FH - TBD38.1</t>
  </si>
  <si>
    <t>FH - TBD39</t>
  </si>
  <si>
    <t>SPP FH - 13292</t>
  </si>
  <si>
    <t>FH - TBD39.1</t>
  </si>
  <si>
    <t>6/15/23</t>
  </si>
  <si>
    <t>FH - TBD40</t>
  </si>
  <si>
    <t>SPP FH - 13299</t>
  </si>
  <si>
    <t>FH - TBD40.1</t>
  </si>
  <si>
    <t>FH - TBD41</t>
  </si>
  <si>
    <t>SPP FH - 13308</t>
  </si>
  <si>
    <t>FH - TBD41.1</t>
  </si>
  <si>
    <t>FH - TBD42</t>
  </si>
  <si>
    <t>SPP FH - 13687</t>
  </si>
  <si>
    <t>FH - TBD42.1</t>
  </si>
  <si>
    <t>FH - TBD43</t>
  </si>
  <si>
    <t>SPP FH - 13040</t>
  </si>
  <si>
    <t>FH - TBD43.1</t>
  </si>
  <si>
    <t>TBD</t>
  </si>
  <si>
    <t>RIVA License Purchase</t>
  </si>
  <si>
    <t>?</t>
  </si>
  <si>
    <t>FLISR Server Installation</t>
  </si>
  <si>
    <t>5/15/23</t>
  </si>
  <si>
    <t>E</t>
  </si>
  <si>
    <t>Transmission Access Enhancements</t>
  </si>
  <si>
    <t>TXE - TBD1</t>
  </si>
  <si>
    <t>PRE-09813</t>
  </si>
  <si>
    <t>SPP TXE - 230008</t>
  </si>
  <si>
    <t>TXE - TBD1.1</t>
  </si>
  <si>
    <t>PRE-09813.1</t>
  </si>
  <si>
    <t>1/15/2023</t>
  </si>
  <si>
    <t>Transmission Line - Acct 359</t>
  </si>
  <si>
    <t>TXE - TBD2</t>
  </si>
  <si>
    <t>PRE-09814</t>
  </si>
  <si>
    <t>SPP TXE - 230623</t>
  </si>
  <si>
    <t>TXE - TBD2.1</t>
  </si>
  <si>
    <t>PRE-09814.1</t>
  </si>
  <si>
    <t>11/15/2027</t>
  </si>
  <si>
    <t>TXE - TBD3</t>
  </si>
  <si>
    <t>PRE-09815</t>
  </si>
  <si>
    <t>SPP TXE - P - Bridge</t>
  </si>
  <si>
    <t>TXE - TBD3.1</t>
  </si>
  <si>
    <t>PRE-09815.1</t>
  </si>
  <si>
    <t>12/15/2029</t>
  </si>
  <si>
    <t>TXE - TBD4</t>
  </si>
  <si>
    <t>PRE-09816</t>
  </si>
  <si>
    <t>SPP TXE - Hampton Sub - Bridge</t>
  </si>
  <si>
    <t>TXE - TBD4.1</t>
  </si>
  <si>
    <t>PRE-09816.1</t>
  </si>
  <si>
    <t>11/15/2022</t>
  </si>
  <si>
    <t>TXE - TBD5</t>
  </si>
  <si>
    <t>PRE-09817</t>
  </si>
  <si>
    <t>SPP TXE - 230033</t>
  </si>
  <si>
    <t>TXE - TBD5.1</t>
  </si>
  <si>
    <t>PRE-09817.1</t>
  </si>
  <si>
    <t>5/15/2029</t>
  </si>
  <si>
    <t>TXE - TBD6</t>
  </si>
  <si>
    <t>PRE-09818</t>
  </si>
  <si>
    <t>SPP TXE - Morris Bridge - Bridge</t>
  </si>
  <si>
    <t>TXE - TBD6.1</t>
  </si>
  <si>
    <t>PRE-09818.1</t>
  </si>
  <si>
    <t>9/15/2022</t>
  </si>
  <si>
    <t>TXE - TBD7</t>
  </si>
  <si>
    <t>PRE-09819</t>
  </si>
  <si>
    <t>SPP TXE - 66007</t>
  </si>
  <si>
    <t>TXE - TBD7.1</t>
  </si>
  <si>
    <t>PRE-09819.1</t>
  </si>
  <si>
    <t>11/15/2023</t>
  </si>
  <si>
    <t>TXE - TBD8</t>
  </si>
  <si>
    <t>PRE-09820</t>
  </si>
  <si>
    <t>SPP TXE - 230037</t>
  </si>
  <si>
    <t>TXE - TBD8.1</t>
  </si>
  <si>
    <t>PRE-09820.1</t>
  </si>
  <si>
    <t>8/15/2029</t>
  </si>
  <si>
    <t>TXE - TBD9</t>
  </si>
  <si>
    <t>PRE-09821</t>
  </si>
  <si>
    <t>SPP TXE - 66839</t>
  </si>
  <si>
    <t>TXE - TBD9.1</t>
  </si>
  <si>
    <t>PRE-09821.1</t>
  </si>
  <si>
    <t>11/15/2025</t>
  </si>
  <si>
    <t>TXE - TBD10</t>
  </si>
  <si>
    <t>PRE-09822</t>
  </si>
  <si>
    <t>SPP TXE - 230606</t>
  </si>
  <si>
    <t>TXE - TBD10.1</t>
  </si>
  <si>
    <t>PRE-09822.1</t>
  </si>
  <si>
    <t>TXE - TBD11</t>
  </si>
  <si>
    <t>PRE-09836</t>
  </si>
  <si>
    <t>SPP TXE - Columbus Dr #2 - Bridge</t>
  </si>
  <si>
    <t>TXE - TBD11.1</t>
  </si>
  <si>
    <t>PRE-09836.1</t>
  </si>
  <si>
    <t>12/15/2025</t>
  </si>
  <si>
    <t>TXE - TBD12</t>
  </si>
  <si>
    <t>PRE-09837</t>
  </si>
  <si>
    <t>SPP TXE - W. of Forbes Rd - Bridge</t>
  </si>
  <si>
    <t>TXE - TBD12.1</t>
  </si>
  <si>
    <t>PRE-09837.1</t>
  </si>
  <si>
    <t>6/15/2024</t>
  </si>
  <si>
    <t>TXE - TBD13</t>
  </si>
  <si>
    <t>PRE-09838</t>
  </si>
  <si>
    <t>SPP TXE - Columbus Dr #1 - Bridge</t>
  </si>
  <si>
    <t>TXE - TBD13.1</t>
  </si>
  <si>
    <t>PRE-09838.1</t>
  </si>
  <si>
    <t>TXE - TBD14</t>
  </si>
  <si>
    <t>PRE-09839</t>
  </si>
  <si>
    <t>SPP TXE - Tampa Palms #1 - Bridge</t>
  </si>
  <si>
    <t>TXE - TBD14.1</t>
  </si>
  <si>
    <t>PRE-09839.1</t>
  </si>
  <si>
    <t>4/15/2023</t>
  </si>
  <si>
    <t>TXE - TBD16</t>
  </si>
  <si>
    <t>PRE-09841</t>
  </si>
  <si>
    <t>SPP TXE - E.Sydney Washer Rd-Bridge</t>
  </si>
  <si>
    <t>TXE - TBD16.1</t>
  </si>
  <si>
    <t>PRE-09841.1</t>
  </si>
  <si>
    <t>TXE - TBD17</t>
  </si>
  <si>
    <t>PRE-09842</t>
  </si>
  <si>
    <t>SPP TXE - Tampa Palms #3 - Bridge</t>
  </si>
  <si>
    <t>TXE - TBD17.1</t>
  </si>
  <si>
    <t>PRE-09842.1</t>
  </si>
  <si>
    <t>7/15/2023</t>
  </si>
  <si>
    <t>TXE - TBD20</t>
  </si>
  <si>
    <t>PRE-09872</t>
  </si>
  <si>
    <t>SPP TXE - 230020 - 4 road locations</t>
  </si>
  <si>
    <t>TXE - TBD20.1</t>
  </si>
  <si>
    <t>PRE-09872.1</t>
  </si>
  <si>
    <t>12/15/2024</t>
  </si>
  <si>
    <t>TXE - TBD21</t>
  </si>
  <si>
    <t>PRE-09873</t>
  </si>
  <si>
    <t>SPP TXE - Tampa Palms #2 - Bridge</t>
  </si>
  <si>
    <t>TXE - TBD21.1</t>
  </si>
  <si>
    <t>PRE-09873.1</t>
  </si>
  <si>
    <t>6/15/2023</t>
  </si>
  <si>
    <t>TXE - TBD24</t>
  </si>
  <si>
    <t>PRE-09876</t>
  </si>
  <si>
    <t>SPP TXE - 66016</t>
  </si>
  <si>
    <t>TXE - TBD24.1</t>
  </si>
  <si>
    <t>PRE-09876.1</t>
  </si>
  <si>
    <t>TXE - TBD25</t>
  </si>
  <si>
    <t>PRE-09877</t>
  </si>
  <si>
    <t>SPP TXE - Tampa Palms #4 - Bridge</t>
  </si>
  <si>
    <t>TXE - TBD25.1</t>
  </si>
  <si>
    <t>PRE-09877.1</t>
  </si>
  <si>
    <t>9/15/2023</t>
  </si>
  <si>
    <t>TXE - TBD26</t>
  </si>
  <si>
    <t>PRE-09878</t>
  </si>
  <si>
    <t>SPP TXE - 66035 - 2 road locations</t>
  </si>
  <si>
    <t>TXE - TBD26.1</t>
  </si>
  <si>
    <t>PRE-09878.1</t>
  </si>
  <si>
    <t>TXE - TBD30</t>
  </si>
  <si>
    <t>PRE-09881</t>
  </si>
  <si>
    <t>SPP TXE - 230007</t>
  </si>
  <si>
    <t>TXE - TBD30.1</t>
  </si>
  <si>
    <t>PRE-09881.1</t>
  </si>
  <si>
    <t>10/15/2023</t>
  </si>
  <si>
    <t>TXE - TBD32</t>
  </si>
  <si>
    <t>SPP TXE - 66033</t>
  </si>
  <si>
    <t>TXE - TBD32.1</t>
  </si>
  <si>
    <t>1/15/2024</t>
  </si>
  <si>
    <t>TXE - TBD34</t>
  </si>
  <si>
    <t>SPP TXE - 66046</t>
  </si>
  <si>
    <t>TXE - TBD34.1</t>
  </si>
  <si>
    <t>1/15/2025</t>
  </si>
  <si>
    <t>TXE - TBD36</t>
  </si>
  <si>
    <t>SPP TXE - 66001 - 3 road locations</t>
  </si>
  <si>
    <t>TXE - TBD36.1</t>
  </si>
  <si>
    <t>Total of Capital Programs</t>
  </si>
  <si>
    <t>Projected Period: January through December 2023</t>
  </si>
  <si>
    <t>TAU-TBD54</t>
  </si>
  <si>
    <t>SPP TAU - Circuit 66067</t>
  </si>
  <si>
    <t>TAU-TBD54.1</t>
  </si>
  <si>
    <t>3/15/2024</t>
  </si>
  <si>
    <t>TAU-TBD55</t>
  </si>
  <si>
    <t>SPP TAU - Circuit 66042</t>
  </si>
  <si>
    <t>TAU-TBD55.1</t>
  </si>
  <si>
    <t>4/15/2024</t>
  </si>
  <si>
    <t>TAU-TBD56</t>
  </si>
  <si>
    <t>SPP TAU - Circuit 66652</t>
  </si>
  <si>
    <t>TAU-TBD56.1</t>
  </si>
  <si>
    <t>5/15/2024</t>
  </si>
  <si>
    <t>TAU-TBD57</t>
  </si>
  <si>
    <t>SPP TAU - Circuit 66034</t>
  </si>
  <si>
    <t>TAU-TBD57.1</t>
  </si>
  <si>
    <t>TAU-TBD58</t>
  </si>
  <si>
    <t>SPP TAU - Circuit 66838</t>
  </si>
  <si>
    <t>TAU-TBD58.1</t>
  </si>
  <si>
    <t>7/15/2024</t>
  </si>
  <si>
    <t>TAU-TBD59</t>
  </si>
  <si>
    <t>SPP TAU - Circuit 66040</t>
  </si>
  <si>
    <t>TAU-TBD59.1</t>
  </si>
  <si>
    <t>8/15/2024</t>
  </si>
  <si>
    <t>TAU-TBD60</t>
  </si>
  <si>
    <t>SPP TAU -  Circuit 66656</t>
  </si>
  <si>
    <t>TAU-TBD60.1</t>
  </si>
  <si>
    <t>9/15/2024</t>
  </si>
  <si>
    <t>TAU-TBD61</t>
  </si>
  <si>
    <t>SPP TAU - Circuit 66412</t>
  </si>
  <si>
    <t>TAU-TBD61.1</t>
  </si>
  <si>
    <t>10/15/2024</t>
  </si>
  <si>
    <t>TAU-TBD62</t>
  </si>
  <si>
    <t>SPP TAU - Circuit 66830</t>
  </si>
  <si>
    <t>TAU-TBD62.1</t>
  </si>
  <si>
    <t>TAU-TBD63</t>
  </si>
  <si>
    <t>SPP TAU - Circuit 66650</t>
  </si>
  <si>
    <t>TAU-TBD63.1</t>
  </si>
  <si>
    <t>TAU-TBD64</t>
  </si>
  <si>
    <t>SPP TAU - Circuit 66657</t>
  </si>
  <si>
    <t>TAU-TBD64.1</t>
  </si>
  <si>
    <t>3/15/2025</t>
  </si>
  <si>
    <t>TAU-TBD65</t>
  </si>
  <si>
    <t>SPP TAU - Circuit 66043</t>
  </si>
  <si>
    <t>TAU-TBD65.1</t>
  </si>
  <si>
    <t>4/15/2025</t>
  </si>
  <si>
    <t>TAU-TBD66</t>
  </si>
  <si>
    <t>SPP TAU - Circuit 66837</t>
  </si>
  <si>
    <t>TAU-TBD66.1</t>
  </si>
  <si>
    <t>TAU-TBD67</t>
  </si>
  <si>
    <t>SPP TAU - Circuit 66603</t>
  </si>
  <si>
    <t>TAU-TBD67.1</t>
  </si>
  <si>
    <t>5/15/2025</t>
  </si>
  <si>
    <t>SEW-TBD1</t>
  </si>
  <si>
    <t>SPP SEW - MacDill AFB</t>
  </si>
  <si>
    <t>SEW-TBD1.1</t>
  </si>
  <si>
    <t>SPP FH - 13311</t>
  </si>
  <si>
    <t>SPP FH - 13343</t>
  </si>
  <si>
    <t>FH - TBD44</t>
  </si>
  <si>
    <t>SPP FH - 13364</t>
  </si>
  <si>
    <t>FH - TBD44.1</t>
  </si>
  <si>
    <t>FH - TBD45</t>
  </si>
  <si>
    <t>SPP FH - 13414</t>
  </si>
  <si>
    <t>FH - TBD45.1</t>
  </si>
  <si>
    <t>FH - TBD46</t>
  </si>
  <si>
    <t>SPP FH - 13417</t>
  </si>
  <si>
    <t>FH - TBD46.1</t>
  </si>
  <si>
    <t>FH - TBD47</t>
  </si>
  <si>
    <t>SPP FH - 13438</t>
  </si>
  <si>
    <t>FH - TBD47.1</t>
  </si>
  <si>
    <t>FH - TBD48</t>
  </si>
  <si>
    <t>SPP FH - 13457</t>
  </si>
  <si>
    <t>FH - TBD48.1</t>
  </si>
  <si>
    <t>FH - TBD49</t>
  </si>
  <si>
    <t>SPP FH - 13633</t>
  </si>
  <si>
    <t>FH - TBD49.1</t>
  </si>
  <si>
    <t>FH - TBD50</t>
  </si>
  <si>
    <t>FH - TBD50.1</t>
  </si>
  <si>
    <t>FH - TBD51</t>
  </si>
  <si>
    <t>SPP FH - 13695</t>
  </si>
  <si>
    <t>FH - TBD51.1</t>
  </si>
  <si>
    <t>FH - TBD52</t>
  </si>
  <si>
    <t>SPP FH - 13737</t>
  </si>
  <si>
    <t>FH - TBD52.1</t>
  </si>
  <si>
    <t>FH - TBD53</t>
  </si>
  <si>
    <t>SPP FH - 13753</t>
  </si>
  <si>
    <t>FH - TBD53.1</t>
  </si>
  <si>
    <t>FH - TBD54</t>
  </si>
  <si>
    <t>SPP FH - 13772</t>
  </si>
  <si>
    <t>FH - TBD54.1</t>
  </si>
  <si>
    <t>FH - TBD55</t>
  </si>
  <si>
    <t>SPP FH - 13807</t>
  </si>
  <si>
    <t>FH - TBD55.1</t>
  </si>
  <si>
    <t>FH - TBD56</t>
  </si>
  <si>
    <t>SPP FH - 13892</t>
  </si>
  <si>
    <t>FH - TBD56.1</t>
  </si>
  <si>
    <t>FH - TBD57</t>
  </si>
  <si>
    <t>SPP FH - 13944</t>
  </si>
  <si>
    <t>FH - TBD57.1</t>
  </si>
  <si>
    <t>FH - TBD58</t>
  </si>
  <si>
    <t>SPP FH - 13014</t>
  </si>
  <si>
    <t>FH - TBD58.1</t>
  </si>
  <si>
    <t>FH - TBD59</t>
  </si>
  <si>
    <t>FH - TBD59.1</t>
  </si>
  <si>
    <t>FH - TBD60</t>
  </si>
  <si>
    <t>SPP FH - 13042</t>
  </si>
  <si>
    <t>FH - TBD60.1</t>
  </si>
  <si>
    <t>FH - TBD61</t>
  </si>
  <si>
    <t>SPP FH - 13083</t>
  </si>
  <si>
    <t>FH - TBD61.1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</si>
</sst>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#,##0.0000000_);\(#,##0.00000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C00000"/>
      <name val="Arial"/>
      <family val="2"/>
    </font>
    <font>
      <sz val="12"/>
      <color rgb="FF0000FF"/>
      <name val="Arial"/>
      <family val="2"/>
    </font>
    <font>
      <sz val="12"/>
      <color theme="1" tint="0.499984740745262"/>
      <name val="Arial"/>
      <family val="2"/>
    </font>
    <font>
      <sz val="12"/>
      <color rgb="FFFF0000"/>
      <name val="Arial"/>
      <family val="2"/>
    </font>
    <font>
      <i/>
      <u/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3" fillId="0" borderId="0" applyBorder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3" fillId="0" borderId="0" xfId="1" applyNumberFormat="1" applyFont="1"/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10" fontId="3" fillId="0" borderId="0" xfId="2" applyNumberFormat="1" applyFont="1" applyFill="1"/>
    <xf numFmtId="164" fontId="3" fillId="0" borderId="1" xfId="1" applyNumberFormat="1" applyFont="1" applyBorder="1" applyAlignment="1">
      <alignment horizontal="center"/>
    </xf>
    <xf numFmtId="49" fontId="3" fillId="0" borderId="0" xfId="3" applyNumberFormat="1" applyAlignment="1">
      <alignment horizontal="center"/>
    </xf>
    <xf numFmtId="49" fontId="3" fillId="0" borderId="0" xfId="3" applyNumberFormat="1"/>
    <xf numFmtId="49" fontId="3" fillId="0" borderId="0" xfId="0" applyNumberFormat="1" applyFont="1"/>
    <xf numFmtId="49" fontId="4" fillId="0" borderId="0" xfId="3" applyNumberFormat="1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49" fontId="4" fillId="0" borderId="0" xfId="0" applyNumberFormat="1" applyFont="1"/>
    <xf numFmtId="164" fontId="4" fillId="0" borderId="0" xfId="1" applyNumberFormat="1" applyFont="1"/>
    <xf numFmtId="0" fontId="3" fillId="0" borderId="0" xfId="0" applyFont="1" applyAlignment="1">
      <alignment horizontal="right"/>
    </xf>
    <xf numFmtId="49" fontId="3" fillId="3" borderId="0" xfId="3" applyNumberFormat="1" applyFill="1"/>
    <xf numFmtId="0" fontId="3" fillId="3" borderId="0" xfId="0" applyFont="1" applyFill="1"/>
    <xf numFmtId="49" fontId="3" fillId="3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/>
    </xf>
    <xf numFmtId="49" fontId="3" fillId="3" borderId="0" xfId="0" applyNumberFormat="1" applyFont="1" applyFill="1"/>
    <xf numFmtId="4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5" fontId="3" fillId="3" borderId="0" xfId="0" quotePrefix="1" applyNumberFormat="1" applyFont="1" applyFill="1" applyAlignment="1">
      <alignment horizontal="center"/>
    </xf>
    <xf numFmtId="49" fontId="8" fillId="3" borderId="0" xfId="0" applyNumberFormat="1" applyFont="1" applyFill="1"/>
    <xf numFmtId="49" fontId="3" fillId="3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6" fontId="3" fillId="0" borderId="0" xfId="0" applyNumberFormat="1" applyFont="1"/>
    <xf numFmtId="37" fontId="3" fillId="0" borderId="0" xfId="3" applyAlignment="1" applyProtection="1">
      <alignment horizontal="center"/>
    </xf>
    <xf numFmtId="37" fontId="3" fillId="0" borderId="0" xfId="3"/>
    <xf numFmtId="37" fontId="2" fillId="0" borderId="0" xfId="3" applyFont="1" applyAlignment="1" applyProtection="1">
      <alignment horizontal="center"/>
    </xf>
    <xf numFmtId="37" fontId="3" fillId="0" borderId="0" xfId="3" quotePrefix="1"/>
    <xf numFmtId="164" fontId="3" fillId="0" borderId="0" xfId="1" applyNumberFormat="1" applyFont="1" applyFill="1" applyBorder="1" applyProtection="1"/>
    <xf numFmtId="0" fontId="2" fillId="0" borderId="0" xfId="0" applyFont="1" applyAlignment="1">
      <alignment horizontal="center"/>
    </xf>
    <xf numFmtId="164" fontId="3" fillId="0" borderId="0" xfId="1" applyNumberFormat="1" applyFont="1" applyAlignment="1">
      <alignment horizontal="centerContinuous"/>
    </xf>
    <xf numFmtId="164" fontId="3" fillId="0" borderId="0" xfId="1" applyNumberFormat="1" applyFont="1" applyAlignment="1">
      <alignment horizontal="center"/>
    </xf>
    <xf numFmtId="164" fontId="6" fillId="3" borderId="0" xfId="1" applyNumberFormat="1" applyFont="1" applyFill="1"/>
    <xf numFmtId="164" fontId="7" fillId="0" borderId="0" xfId="1" applyNumberFormat="1" applyFont="1"/>
    <xf numFmtId="164" fontId="3" fillId="0" borderId="0" xfId="1" applyNumberFormat="1" applyFont="1" applyFill="1"/>
    <xf numFmtId="164" fontId="9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right"/>
    </xf>
    <xf numFmtId="164" fontId="10" fillId="0" borderId="0" xfId="1" applyNumberFormat="1" applyFont="1"/>
    <xf numFmtId="164" fontId="10" fillId="0" borderId="0" xfId="1" applyNumberFormat="1" applyFont="1" applyFill="1"/>
    <xf numFmtId="164" fontId="3" fillId="0" borderId="0" xfId="1" applyNumberFormat="1" applyFont="1" applyFill="1" applyBorder="1"/>
    <xf numFmtId="164" fontId="3" fillId="0" borderId="0" xfId="1" applyNumberFormat="1" applyFont="1" applyAlignment="1">
      <alignment horizontal="right"/>
    </xf>
    <xf numFmtId="0" fontId="5" fillId="2" borderId="0" xfId="0" applyFont="1" applyFill="1" applyAlignment="1">
      <alignment horizontal="center"/>
    </xf>
    <xf numFmtId="37" fontId="3" fillId="0" borderId="0" xfId="3" applyAlignment="1" applyProtection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_2002 True-up Schedules - Final_1 2" xfId="3" xr:uid="{5DA0EAC1-BF1B-45DF-9FE0-FEAD51B7D981}"/>
    <cellStyle name="Percent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1DF7F-86CD-4A82-AA4A-FB0DBA92C496}">
  <dimension ref="A2:Y165"/>
  <sheetViews>
    <sheetView tabSelected="1" zoomScale="60" zoomScaleNormal="60" workbookViewId="0"/>
  </sheetViews>
  <sheetFormatPr defaultColWidth="12" defaultRowHeight="15" outlineLevelCol="1" x14ac:dyDescent="0.2"/>
  <cols>
    <col min="1" max="1" width="6.7109375" style="3" customWidth="1"/>
    <col min="2" max="2" width="10.28515625" style="2" customWidth="1"/>
    <col min="3" max="3" width="16" style="2" bestFit="1" customWidth="1"/>
    <col min="4" max="4" width="17.7109375" style="2" bestFit="1" customWidth="1"/>
    <col min="5" max="5" width="31.7109375" style="2" customWidth="1"/>
    <col min="6" max="6" width="16.140625" style="8" hidden="1" customWidth="1" outlineLevel="1"/>
    <col min="7" max="7" width="16.7109375" style="8" hidden="1" customWidth="1" outlineLevel="1"/>
    <col min="8" max="8" width="38.42578125" style="2" hidden="1" customWidth="1" outlineLevel="1"/>
    <col min="9" max="9" width="18.7109375" style="3" hidden="1" customWidth="1" outlineLevel="1"/>
    <col min="10" max="10" width="25.85546875" style="2" hidden="1" customWidth="1" collapsed="1"/>
    <col min="11" max="14" width="16.140625" style="11" bestFit="1" customWidth="1" outlineLevel="1"/>
    <col min="15" max="15" width="16.5703125" style="11" bestFit="1" customWidth="1" outlineLevel="1"/>
    <col min="16" max="16" width="16.140625" style="11" bestFit="1" customWidth="1" outlineLevel="1"/>
    <col min="17" max="20" width="16.5703125" style="11" bestFit="1" customWidth="1" outlineLevel="1"/>
    <col min="21" max="21" width="16.5703125" style="11" customWidth="1" outlineLevel="1"/>
    <col min="22" max="22" width="16.5703125" style="11" bestFit="1" customWidth="1" outlineLevel="1"/>
    <col min="23" max="23" width="18.140625" style="11" bestFit="1" customWidth="1"/>
    <col min="24" max="24" width="10.85546875" style="2" customWidth="1"/>
    <col min="25" max="27" width="12" style="2"/>
    <col min="28" max="34" width="15.7109375" style="2" customWidth="1"/>
    <col min="35" max="16384" width="12" style="2"/>
  </cols>
  <sheetData>
    <row r="2" spans="1:25" ht="15.7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1"/>
    </row>
    <row r="3" spans="1:25" x14ac:dyDescent="0.2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5" x14ac:dyDescent="0.2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3"/>
    </row>
    <row r="5" spans="1:25" s="4" customFormat="1" ht="15.75" x14ac:dyDescent="0.25">
      <c r="A5" s="62" t="s">
        <v>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5" ht="15.75" x14ac:dyDescent="0.25">
      <c r="A6" s="5" t="s">
        <v>4</v>
      </c>
      <c r="B6" s="6"/>
      <c r="C6" s="6"/>
      <c r="D6" s="6"/>
      <c r="E6" s="7"/>
      <c r="H6" s="7"/>
      <c r="J6" s="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7"/>
    </row>
    <row r="7" spans="1:25" ht="15.75" x14ac:dyDescent="0.25">
      <c r="A7" s="62" t="s">
        <v>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4"/>
    </row>
    <row r="8" spans="1:25" ht="15.75" x14ac:dyDescent="0.25">
      <c r="A8" s="61" t="s">
        <v>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4"/>
    </row>
    <row r="9" spans="1:25" ht="15.75" x14ac:dyDescent="0.25">
      <c r="A9" s="58" t="s">
        <v>7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4"/>
    </row>
    <row r="10" spans="1:25" x14ac:dyDescent="0.2">
      <c r="B10" s="7"/>
      <c r="C10" s="7"/>
      <c r="D10" s="7"/>
      <c r="E10" s="7"/>
      <c r="F10" s="9"/>
      <c r="G10" s="9"/>
      <c r="I10" s="10"/>
      <c r="J10" s="10"/>
      <c r="K10" s="47"/>
      <c r="L10" s="47"/>
      <c r="M10" s="47"/>
      <c r="N10" s="47"/>
      <c r="W10" s="48" t="s">
        <v>8</v>
      </c>
    </row>
    <row r="11" spans="1:25" ht="15" customHeight="1" x14ac:dyDescent="0.2">
      <c r="C11" s="3" t="s">
        <v>9</v>
      </c>
      <c r="D11" s="3" t="s">
        <v>10</v>
      </c>
      <c r="F11" s="3" t="s">
        <v>9</v>
      </c>
      <c r="G11" s="3" t="s">
        <v>10</v>
      </c>
      <c r="H11" s="10"/>
      <c r="I11" s="10" t="s">
        <v>11</v>
      </c>
      <c r="J11" s="10"/>
      <c r="K11" s="48" t="s">
        <v>12</v>
      </c>
      <c r="L11" s="48" t="s">
        <v>12</v>
      </c>
      <c r="M11" s="48" t="s">
        <v>12</v>
      </c>
      <c r="N11" s="48" t="s">
        <v>12</v>
      </c>
      <c r="O11" s="48" t="s">
        <v>12</v>
      </c>
      <c r="P11" s="48" t="s">
        <v>12</v>
      </c>
      <c r="Q11" s="48" t="s">
        <v>12</v>
      </c>
      <c r="R11" s="48" t="s">
        <v>12</v>
      </c>
      <c r="S11" s="48" t="s">
        <v>12</v>
      </c>
      <c r="T11" s="48" t="s">
        <v>12</v>
      </c>
      <c r="U11" s="48" t="s">
        <v>12</v>
      </c>
      <c r="V11" s="48" t="s">
        <v>12</v>
      </c>
      <c r="W11" s="48" t="s">
        <v>13</v>
      </c>
    </row>
    <row r="12" spans="1:25" ht="19.899999999999999" customHeight="1" thickBot="1" x14ac:dyDescent="0.25">
      <c r="A12" s="12" t="s">
        <v>14</v>
      </c>
      <c r="B12" s="13" t="s">
        <v>15</v>
      </c>
      <c r="C12" s="13" t="s">
        <v>16</v>
      </c>
      <c r="D12" s="13" t="s">
        <v>16</v>
      </c>
      <c r="E12" s="13" t="s">
        <v>17</v>
      </c>
      <c r="F12" s="14" t="s">
        <v>18</v>
      </c>
      <c r="G12" s="14" t="s">
        <v>18</v>
      </c>
      <c r="H12" s="14" t="s">
        <v>19</v>
      </c>
      <c r="I12" s="14" t="s">
        <v>20</v>
      </c>
      <c r="J12" s="14" t="s">
        <v>21</v>
      </c>
      <c r="K12" s="16" t="s">
        <v>22</v>
      </c>
      <c r="L12" s="16" t="s">
        <v>23</v>
      </c>
      <c r="M12" s="16" t="s">
        <v>24</v>
      </c>
      <c r="N12" s="16" t="s">
        <v>25</v>
      </c>
      <c r="O12" s="16" t="s">
        <v>26</v>
      </c>
      <c r="P12" s="16" t="s">
        <v>27</v>
      </c>
      <c r="Q12" s="16" t="s">
        <v>28</v>
      </c>
      <c r="R12" s="16" t="s">
        <v>29</v>
      </c>
      <c r="S12" s="16" t="s">
        <v>30</v>
      </c>
      <c r="T12" s="16" t="s">
        <v>31</v>
      </c>
      <c r="U12" s="16" t="s">
        <v>32</v>
      </c>
      <c r="V12" s="16" t="s">
        <v>33</v>
      </c>
      <c r="W12" s="16" t="s">
        <v>34</v>
      </c>
      <c r="X12" s="15"/>
      <c r="Y12" s="15"/>
    </row>
    <row r="13" spans="1:25" x14ac:dyDescent="0.2">
      <c r="A13" s="17"/>
      <c r="B13" s="18"/>
      <c r="C13" s="18"/>
      <c r="D13" s="18"/>
      <c r="J13" s="19"/>
    </row>
    <row r="14" spans="1:25" x14ac:dyDescent="0.2">
      <c r="A14" s="17"/>
      <c r="B14" s="18"/>
      <c r="C14" s="18"/>
      <c r="D14" s="18"/>
      <c r="F14" s="31"/>
      <c r="G14" s="31"/>
      <c r="I14" s="32"/>
      <c r="J14" s="19"/>
    </row>
    <row r="15" spans="1:25" ht="15.75" x14ac:dyDescent="0.25">
      <c r="A15" s="20" t="s">
        <v>35</v>
      </c>
      <c r="B15" s="4" t="s">
        <v>36</v>
      </c>
      <c r="F15" s="21"/>
      <c r="G15" s="21"/>
      <c r="H15" s="4"/>
      <c r="I15" s="22"/>
      <c r="J15" s="23"/>
      <c r="K15" s="24">
        <f t="shared" ref="K15:V15" si="0">SUM(K16:K52)</f>
        <v>1414824.5</v>
      </c>
      <c r="L15" s="24">
        <f t="shared" si="0"/>
        <v>1095257.5</v>
      </c>
      <c r="M15" s="24">
        <f t="shared" si="0"/>
        <v>1496512.5440000002</v>
      </c>
      <c r="N15" s="24">
        <f t="shared" si="0"/>
        <v>1552687.74</v>
      </c>
      <c r="O15" s="24">
        <f t="shared" si="0"/>
        <v>589100.28</v>
      </c>
      <c r="P15" s="24">
        <f t="shared" si="0"/>
        <v>1445105.9</v>
      </c>
      <c r="Q15" s="24">
        <f t="shared" si="0"/>
        <v>1425937.8950000003</v>
      </c>
      <c r="R15" s="24">
        <f t="shared" si="0"/>
        <v>1312579.8399999999</v>
      </c>
      <c r="S15" s="24">
        <f t="shared" si="0"/>
        <v>1425215.1</v>
      </c>
      <c r="T15" s="24">
        <f t="shared" si="0"/>
        <v>1711052</v>
      </c>
      <c r="U15" s="24">
        <f t="shared" si="0"/>
        <v>1550451</v>
      </c>
      <c r="V15" s="24">
        <f t="shared" si="0"/>
        <v>1460273.5</v>
      </c>
      <c r="W15" s="24">
        <f>SUM(K15:V15)</f>
        <v>16478997.798999999</v>
      </c>
    </row>
    <row r="16" spans="1:25" x14ac:dyDescent="0.2">
      <c r="A16" s="17"/>
      <c r="B16" s="25">
        <v>1</v>
      </c>
      <c r="C16" s="26" t="s">
        <v>37</v>
      </c>
      <c r="D16" s="26" t="s">
        <v>38</v>
      </c>
      <c r="E16" s="27" t="s">
        <v>39</v>
      </c>
      <c r="F16" s="33" t="s">
        <v>40</v>
      </c>
      <c r="G16" s="33" t="s">
        <v>41</v>
      </c>
      <c r="H16" s="27" t="s">
        <v>39</v>
      </c>
      <c r="I16" s="29" t="s">
        <v>42</v>
      </c>
      <c r="J16" s="30" t="s">
        <v>43</v>
      </c>
      <c r="K16" s="49">
        <v>10000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50">
        <f>SUM(K16:V16)</f>
        <v>10000</v>
      </c>
    </row>
    <row r="17" spans="1:23" x14ac:dyDescent="0.2">
      <c r="A17" s="17"/>
      <c r="B17" s="25">
        <v>2</v>
      </c>
      <c r="C17" s="26" t="s">
        <v>44</v>
      </c>
      <c r="D17" s="26" t="s">
        <v>45</v>
      </c>
      <c r="E17" s="27" t="s">
        <v>46</v>
      </c>
      <c r="F17" s="33" t="s">
        <v>47</v>
      </c>
      <c r="G17" s="33" t="s">
        <v>48</v>
      </c>
      <c r="H17" s="27" t="s">
        <v>46</v>
      </c>
      <c r="I17" s="29" t="s">
        <v>49</v>
      </c>
      <c r="J17" s="30" t="s">
        <v>43</v>
      </c>
      <c r="K17" s="49">
        <v>50000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50">
        <f t="shared" ref="W17:W52" si="1">SUM(K17:V17)</f>
        <v>50000</v>
      </c>
    </row>
    <row r="18" spans="1:23" x14ac:dyDescent="0.2">
      <c r="A18" s="17"/>
      <c r="B18" s="25">
        <v>3</v>
      </c>
      <c r="C18" s="26" t="s">
        <v>50</v>
      </c>
      <c r="D18" s="26" t="s">
        <v>51</v>
      </c>
      <c r="E18" s="27" t="s">
        <v>52</v>
      </c>
      <c r="F18" s="33" t="s">
        <v>53</v>
      </c>
      <c r="G18" s="33" t="s">
        <v>54</v>
      </c>
      <c r="H18" s="27" t="s">
        <v>52</v>
      </c>
      <c r="I18" s="29" t="s">
        <v>55</v>
      </c>
      <c r="J18" s="30" t="s">
        <v>43</v>
      </c>
      <c r="K18" s="49">
        <v>0</v>
      </c>
      <c r="L18" s="49">
        <v>0</v>
      </c>
      <c r="M18" s="49">
        <v>200000</v>
      </c>
      <c r="N18" s="49">
        <v>200000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50">
        <f t="shared" si="1"/>
        <v>400000</v>
      </c>
    </row>
    <row r="19" spans="1:23" x14ac:dyDescent="0.2">
      <c r="A19" s="17"/>
      <c r="B19" s="25">
        <v>4</v>
      </c>
      <c r="C19" s="26" t="s">
        <v>56</v>
      </c>
      <c r="D19" s="26" t="s">
        <v>57</v>
      </c>
      <c r="E19" s="27" t="s">
        <v>58</v>
      </c>
      <c r="F19" s="33" t="s">
        <v>59</v>
      </c>
      <c r="G19" s="33" t="s">
        <v>60</v>
      </c>
      <c r="H19" s="27" t="s">
        <v>58</v>
      </c>
      <c r="I19" s="29" t="s">
        <v>42</v>
      </c>
      <c r="J19" s="30" t="s">
        <v>43</v>
      </c>
      <c r="K19" s="49">
        <v>10000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50">
        <f t="shared" si="1"/>
        <v>10000</v>
      </c>
    </row>
    <row r="20" spans="1:23" x14ac:dyDescent="0.2">
      <c r="A20" s="17"/>
      <c r="B20" s="25">
        <v>5</v>
      </c>
      <c r="C20" s="26" t="s">
        <v>61</v>
      </c>
      <c r="D20" s="26" t="s">
        <v>62</v>
      </c>
      <c r="E20" s="27" t="s">
        <v>63</v>
      </c>
      <c r="F20" s="33" t="s">
        <v>64</v>
      </c>
      <c r="G20" s="33" t="s">
        <v>65</v>
      </c>
      <c r="H20" s="27" t="s">
        <v>63</v>
      </c>
      <c r="I20" s="29" t="s">
        <v>49</v>
      </c>
      <c r="J20" s="30" t="s">
        <v>43</v>
      </c>
      <c r="K20" s="49">
        <v>0</v>
      </c>
      <c r="L20" s="49">
        <v>307490</v>
      </c>
      <c r="M20" s="49">
        <v>9510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50">
        <f t="shared" si="1"/>
        <v>317000</v>
      </c>
    </row>
    <row r="21" spans="1:23" x14ac:dyDescent="0.2">
      <c r="A21" s="17"/>
      <c r="B21" s="25">
        <v>6</v>
      </c>
      <c r="C21" s="26" t="s">
        <v>66</v>
      </c>
      <c r="D21" s="26" t="s">
        <v>67</v>
      </c>
      <c r="E21" s="27" t="s">
        <v>68</v>
      </c>
      <c r="F21" s="33" t="s">
        <v>69</v>
      </c>
      <c r="G21" s="33" t="s">
        <v>70</v>
      </c>
      <c r="H21" s="27" t="s">
        <v>68</v>
      </c>
      <c r="I21" s="29" t="s">
        <v>42</v>
      </c>
      <c r="J21" s="30" t="s">
        <v>43</v>
      </c>
      <c r="K21" s="49">
        <v>672980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50">
        <f t="shared" si="1"/>
        <v>672980</v>
      </c>
    </row>
    <row r="22" spans="1:23" x14ac:dyDescent="0.2">
      <c r="A22" s="17"/>
      <c r="B22" s="25">
        <v>7</v>
      </c>
      <c r="C22" s="26" t="s">
        <v>71</v>
      </c>
      <c r="D22" s="26" t="s">
        <v>72</v>
      </c>
      <c r="E22" s="27" t="s">
        <v>73</v>
      </c>
      <c r="F22" s="33" t="s">
        <v>74</v>
      </c>
      <c r="G22" s="33" t="s">
        <v>75</v>
      </c>
      <c r="H22" s="27" t="s">
        <v>73</v>
      </c>
      <c r="I22" s="29" t="s">
        <v>42</v>
      </c>
      <c r="J22" s="30" t="s">
        <v>43</v>
      </c>
      <c r="K22" s="49">
        <v>10000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50">
        <f t="shared" si="1"/>
        <v>10000</v>
      </c>
    </row>
    <row r="23" spans="1:23" x14ac:dyDescent="0.2">
      <c r="A23" s="17"/>
      <c r="B23" s="25">
        <v>8</v>
      </c>
      <c r="C23" s="26" t="s">
        <v>76</v>
      </c>
      <c r="D23" s="26" t="s">
        <v>77</v>
      </c>
      <c r="E23" s="27" t="s">
        <v>78</v>
      </c>
      <c r="F23" s="33" t="s">
        <v>79</v>
      </c>
      <c r="G23" s="33" t="s">
        <v>80</v>
      </c>
      <c r="H23" s="27" t="s">
        <v>78</v>
      </c>
      <c r="I23" s="29" t="s">
        <v>42</v>
      </c>
      <c r="J23" s="30" t="s">
        <v>43</v>
      </c>
      <c r="K23" s="49">
        <v>50000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50">
        <f t="shared" si="1"/>
        <v>50000</v>
      </c>
    </row>
    <row r="24" spans="1:23" x14ac:dyDescent="0.2">
      <c r="A24" s="17"/>
      <c r="B24" s="25">
        <v>9</v>
      </c>
      <c r="C24" s="26" t="s">
        <v>81</v>
      </c>
      <c r="D24" s="26" t="s">
        <v>82</v>
      </c>
      <c r="E24" s="27" t="s">
        <v>83</v>
      </c>
      <c r="F24" s="33" t="s">
        <v>84</v>
      </c>
      <c r="G24" s="33" t="s">
        <v>85</v>
      </c>
      <c r="H24" s="27" t="s">
        <v>83</v>
      </c>
      <c r="I24" s="29" t="s">
        <v>49</v>
      </c>
      <c r="J24" s="30" t="s">
        <v>43</v>
      </c>
      <c r="K24" s="49">
        <v>0</v>
      </c>
      <c r="L24" s="49">
        <v>0</v>
      </c>
      <c r="M24" s="49">
        <v>300000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50">
        <f t="shared" si="1"/>
        <v>300000</v>
      </c>
    </row>
    <row r="25" spans="1:23" x14ac:dyDescent="0.2">
      <c r="A25" s="17"/>
      <c r="B25" s="25">
        <v>10</v>
      </c>
      <c r="C25" s="26" t="s">
        <v>86</v>
      </c>
      <c r="D25" s="26" t="s">
        <v>87</v>
      </c>
      <c r="E25" s="27" t="s">
        <v>88</v>
      </c>
      <c r="F25" s="33" t="s">
        <v>89</v>
      </c>
      <c r="G25" s="33" t="s">
        <v>90</v>
      </c>
      <c r="H25" s="27" t="s">
        <v>88</v>
      </c>
      <c r="I25" s="29" t="s">
        <v>91</v>
      </c>
      <c r="J25" s="30" t="s">
        <v>43</v>
      </c>
      <c r="K25" s="49">
        <v>0</v>
      </c>
      <c r="L25" s="49">
        <v>0</v>
      </c>
      <c r="M25" s="49">
        <v>0</v>
      </c>
      <c r="N25" s="49">
        <v>5400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294700</v>
      </c>
      <c r="U25" s="49">
        <v>0</v>
      </c>
      <c r="V25" s="49">
        <v>0</v>
      </c>
      <c r="W25" s="50">
        <f t="shared" si="1"/>
        <v>300100</v>
      </c>
    </row>
    <row r="26" spans="1:23" x14ac:dyDescent="0.2">
      <c r="A26" s="17"/>
      <c r="B26" s="25">
        <v>11</v>
      </c>
      <c r="C26" s="26" t="s">
        <v>92</v>
      </c>
      <c r="D26" s="26" t="s">
        <v>93</v>
      </c>
      <c r="E26" s="27" t="s">
        <v>94</v>
      </c>
      <c r="F26" s="33" t="s">
        <v>95</v>
      </c>
      <c r="G26" s="33" t="s">
        <v>96</v>
      </c>
      <c r="H26" s="27" t="s">
        <v>94</v>
      </c>
      <c r="I26" s="29" t="s">
        <v>42</v>
      </c>
      <c r="J26" s="30" t="s">
        <v>43</v>
      </c>
      <c r="K26" s="49">
        <v>50000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50">
        <f t="shared" si="1"/>
        <v>50000</v>
      </c>
    </row>
    <row r="27" spans="1:23" x14ac:dyDescent="0.2">
      <c r="A27" s="17"/>
      <c r="B27" s="25">
        <v>12</v>
      </c>
      <c r="C27" s="26" t="s">
        <v>97</v>
      </c>
      <c r="D27" s="26" t="s">
        <v>98</v>
      </c>
      <c r="E27" s="27" t="s">
        <v>99</v>
      </c>
      <c r="F27" s="33" t="s">
        <v>100</v>
      </c>
      <c r="G27" s="33" t="s">
        <v>101</v>
      </c>
      <c r="H27" s="27" t="s">
        <v>99</v>
      </c>
      <c r="I27" s="29" t="s">
        <v>42</v>
      </c>
      <c r="J27" s="30" t="s">
        <v>43</v>
      </c>
      <c r="K27" s="49">
        <v>50000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50">
        <f t="shared" si="1"/>
        <v>50000</v>
      </c>
    </row>
    <row r="28" spans="1:23" x14ac:dyDescent="0.2">
      <c r="A28" s="17"/>
      <c r="B28" s="25">
        <v>13</v>
      </c>
      <c r="C28" s="26" t="s">
        <v>102</v>
      </c>
      <c r="D28" s="26" t="s">
        <v>103</v>
      </c>
      <c r="E28" s="27" t="s">
        <v>104</v>
      </c>
      <c r="F28" s="33" t="s">
        <v>105</v>
      </c>
      <c r="G28" s="33" t="s">
        <v>106</v>
      </c>
      <c r="H28" s="27" t="s">
        <v>104</v>
      </c>
      <c r="I28" s="29">
        <v>44666</v>
      </c>
      <c r="J28" s="30" t="s">
        <v>43</v>
      </c>
      <c r="K28" s="49">
        <v>0</v>
      </c>
      <c r="L28" s="49">
        <v>210000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50">
        <f t="shared" si="1"/>
        <v>210000</v>
      </c>
    </row>
    <row r="29" spans="1:23" x14ac:dyDescent="0.2">
      <c r="A29" s="17"/>
      <c r="B29" s="25">
        <v>14</v>
      </c>
      <c r="C29" s="26" t="s">
        <v>107</v>
      </c>
      <c r="D29" s="26" t="s">
        <v>108</v>
      </c>
      <c r="E29" s="27" t="s">
        <v>109</v>
      </c>
      <c r="F29" s="33" t="s">
        <v>110</v>
      </c>
      <c r="G29" s="33" t="s">
        <v>111</v>
      </c>
      <c r="H29" s="27" t="s">
        <v>109</v>
      </c>
      <c r="I29" s="29">
        <v>44666</v>
      </c>
      <c r="J29" s="30" t="s">
        <v>43</v>
      </c>
      <c r="K29" s="49">
        <v>0</v>
      </c>
      <c r="L29" s="49">
        <v>0</v>
      </c>
      <c r="M29" s="49">
        <v>294699.51900000003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50">
        <f t="shared" si="1"/>
        <v>294699.51900000003</v>
      </c>
    </row>
    <row r="30" spans="1:23" x14ac:dyDescent="0.2">
      <c r="A30" s="17"/>
      <c r="B30" s="25">
        <v>15</v>
      </c>
      <c r="C30" s="26" t="s">
        <v>112</v>
      </c>
      <c r="D30" s="26" t="s">
        <v>113</v>
      </c>
      <c r="E30" s="27" t="s">
        <v>114</v>
      </c>
      <c r="F30" s="33" t="s">
        <v>115</v>
      </c>
      <c r="G30" s="33" t="s">
        <v>116</v>
      </c>
      <c r="H30" s="27" t="s">
        <v>114</v>
      </c>
      <c r="I30" s="29">
        <v>44666</v>
      </c>
      <c r="J30" s="30" t="s">
        <v>43</v>
      </c>
      <c r="K30" s="49">
        <v>0</v>
      </c>
      <c r="L30" s="49">
        <v>0</v>
      </c>
      <c r="M30" s="49">
        <v>105250.02499999999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50">
        <f t="shared" si="1"/>
        <v>105250.02499999999</v>
      </c>
    </row>
    <row r="31" spans="1:23" x14ac:dyDescent="0.2">
      <c r="A31" s="17"/>
      <c r="B31" s="25">
        <v>16</v>
      </c>
      <c r="C31" s="26" t="s">
        <v>117</v>
      </c>
      <c r="D31" s="26" t="s">
        <v>118</v>
      </c>
      <c r="E31" s="27" t="s">
        <v>119</v>
      </c>
      <c r="F31" s="33" t="s">
        <v>120</v>
      </c>
      <c r="G31" s="33" t="s">
        <v>121</v>
      </c>
      <c r="H31" s="27" t="s">
        <v>119</v>
      </c>
      <c r="I31" s="29">
        <v>44696</v>
      </c>
      <c r="J31" s="30" t="s">
        <v>43</v>
      </c>
      <c r="K31" s="49">
        <v>0</v>
      </c>
      <c r="L31" s="49">
        <v>0</v>
      </c>
      <c r="M31" s="49">
        <v>84200.000000000015</v>
      </c>
      <c r="N31" s="49">
        <v>336800.00000000006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50">
        <f t="shared" si="1"/>
        <v>421000.00000000006</v>
      </c>
    </row>
    <row r="32" spans="1:23" x14ac:dyDescent="0.2">
      <c r="A32" s="17"/>
      <c r="B32" s="25">
        <v>17</v>
      </c>
      <c r="C32" s="26" t="s">
        <v>122</v>
      </c>
      <c r="D32" s="26" t="s">
        <v>123</v>
      </c>
      <c r="E32" s="27" t="s">
        <v>124</v>
      </c>
      <c r="F32" s="33" t="s">
        <v>125</v>
      </c>
      <c r="G32" s="33" t="s">
        <v>126</v>
      </c>
      <c r="H32" s="27" t="s">
        <v>124</v>
      </c>
      <c r="I32" s="29">
        <v>44727</v>
      </c>
      <c r="J32" s="30" t="s">
        <v>43</v>
      </c>
      <c r="K32" s="49">
        <v>0</v>
      </c>
      <c r="L32" s="49">
        <v>0</v>
      </c>
      <c r="M32" s="49">
        <v>0</v>
      </c>
      <c r="N32" s="49">
        <v>978880</v>
      </c>
      <c r="O32" s="49">
        <v>520030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50">
        <f t="shared" si="1"/>
        <v>1498910</v>
      </c>
    </row>
    <row r="33" spans="1:23" x14ac:dyDescent="0.2">
      <c r="A33" s="17"/>
      <c r="B33" s="25">
        <v>18</v>
      </c>
      <c r="C33" s="26" t="s">
        <v>127</v>
      </c>
      <c r="D33" s="26" t="s">
        <v>128</v>
      </c>
      <c r="E33" s="27" t="s">
        <v>129</v>
      </c>
      <c r="F33" s="33" t="s">
        <v>130</v>
      </c>
      <c r="G33" s="33" t="s">
        <v>131</v>
      </c>
      <c r="H33" s="27" t="s">
        <v>129</v>
      </c>
      <c r="I33" s="29">
        <v>44788</v>
      </c>
      <c r="J33" s="30" t="s">
        <v>43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1376550</v>
      </c>
      <c r="Q33" s="49">
        <v>948290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50">
        <f t="shared" si="1"/>
        <v>2324840</v>
      </c>
    </row>
    <row r="34" spans="1:23" x14ac:dyDescent="0.2">
      <c r="A34" s="17"/>
      <c r="B34" s="25">
        <v>19</v>
      </c>
      <c r="C34" s="26" t="s">
        <v>132</v>
      </c>
      <c r="D34" s="26" t="s">
        <v>133</v>
      </c>
      <c r="E34" s="27" t="s">
        <v>134</v>
      </c>
      <c r="F34" s="33" t="s">
        <v>135</v>
      </c>
      <c r="G34" s="33" t="s">
        <v>136</v>
      </c>
      <c r="H34" s="27" t="s">
        <v>134</v>
      </c>
      <c r="I34" s="29">
        <v>44788</v>
      </c>
      <c r="J34" s="30" t="s">
        <v>43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305900.245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50">
        <f t="shared" si="1"/>
        <v>305900.245</v>
      </c>
    </row>
    <row r="35" spans="1:23" x14ac:dyDescent="0.2">
      <c r="A35" s="17"/>
      <c r="B35" s="25">
        <v>20</v>
      </c>
      <c r="C35" s="26" t="s">
        <v>137</v>
      </c>
      <c r="D35" s="26" t="s">
        <v>138</v>
      </c>
      <c r="E35" s="27" t="s">
        <v>139</v>
      </c>
      <c r="F35" s="33" t="s">
        <v>140</v>
      </c>
      <c r="G35" s="33" t="s">
        <v>141</v>
      </c>
      <c r="H35" s="27" t="s">
        <v>139</v>
      </c>
      <c r="I35" s="29">
        <v>44819</v>
      </c>
      <c r="J35" s="30" t="s">
        <v>43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122360.00000000003</v>
      </c>
      <c r="R35" s="49">
        <v>428260.00000000012</v>
      </c>
      <c r="S35" s="49">
        <v>0</v>
      </c>
      <c r="T35" s="49">
        <v>0</v>
      </c>
      <c r="U35" s="49">
        <v>0</v>
      </c>
      <c r="V35" s="49">
        <v>0</v>
      </c>
      <c r="W35" s="50">
        <f t="shared" si="1"/>
        <v>550620.00000000012</v>
      </c>
    </row>
    <row r="36" spans="1:23" x14ac:dyDescent="0.2">
      <c r="A36" s="17"/>
      <c r="B36" s="25">
        <v>21</v>
      </c>
      <c r="C36" s="26" t="s">
        <v>142</v>
      </c>
      <c r="D36" s="26" t="s">
        <v>143</v>
      </c>
      <c r="E36" s="27" t="s">
        <v>144</v>
      </c>
      <c r="F36" s="33" t="s">
        <v>145</v>
      </c>
      <c r="G36" s="33" t="s">
        <v>146</v>
      </c>
      <c r="H36" s="27" t="s">
        <v>144</v>
      </c>
      <c r="I36" s="29">
        <v>44819</v>
      </c>
      <c r="J36" s="30" t="s">
        <v>43</v>
      </c>
      <c r="K36" s="49">
        <v>6660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275310</v>
      </c>
      <c r="S36" s="49">
        <v>0</v>
      </c>
      <c r="T36" s="49">
        <v>0</v>
      </c>
      <c r="U36" s="49">
        <v>0</v>
      </c>
      <c r="V36" s="49">
        <v>0</v>
      </c>
      <c r="W36" s="50">
        <f t="shared" si="1"/>
        <v>281970</v>
      </c>
    </row>
    <row r="37" spans="1:23" x14ac:dyDescent="0.2">
      <c r="A37" s="17"/>
      <c r="B37" s="25">
        <v>22</v>
      </c>
      <c r="C37" s="26" t="s">
        <v>147</v>
      </c>
      <c r="D37" s="26" t="s">
        <v>148</v>
      </c>
      <c r="E37" s="27" t="s">
        <v>149</v>
      </c>
      <c r="F37" s="33" t="s">
        <v>150</v>
      </c>
      <c r="G37" s="33" t="s">
        <v>151</v>
      </c>
      <c r="H37" s="27" t="s">
        <v>149</v>
      </c>
      <c r="I37" s="29">
        <v>44880</v>
      </c>
      <c r="J37" s="30" t="s">
        <v>43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403603</v>
      </c>
      <c r="S37" s="49">
        <v>1376550</v>
      </c>
      <c r="T37" s="49">
        <v>97320.000000000116</v>
      </c>
      <c r="U37" s="49">
        <v>0</v>
      </c>
      <c r="V37" s="49">
        <v>0</v>
      </c>
      <c r="W37" s="50">
        <f t="shared" si="1"/>
        <v>1877473</v>
      </c>
    </row>
    <row r="38" spans="1:23" x14ac:dyDescent="0.2">
      <c r="A38" s="17"/>
      <c r="B38" s="25">
        <v>23</v>
      </c>
      <c r="C38" s="26" t="s">
        <v>152</v>
      </c>
      <c r="D38" s="26" t="s">
        <v>153</v>
      </c>
      <c r="E38" s="27" t="s">
        <v>154</v>
      </c>
      <c r="F38" s="33" t="s">
        <v>155</v>
      </c>
      <c r="G38" s="33" t="s">
        <v>156</v>
      </c>
      <c r="H38" s="27" t="s">
        <v>154</v>
      </c>
      <c r="I38" s="29">
        <v>44910</v>
      </c>
      <c r="J38" s="30" t="s">
        <v>43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1283850</v>
      </c>
      <c r="U38" s="49">
        <v>256770</v>
      </c>
      <c r="V38" s="49">
        <v>167756</v>
      </c>
      <c r="W38" s="50">
        <f t="shared" si="1"/>
        <v>1708376</v>
      </c>
    </row>
    <row r="39" spans="1:23" x14ac:dyDescent="0.2">
      <c r="A39" s="17"/>
      <c r="B39" s="25">
        <v>24</v>
      </c>
      <c r="C39" s="26" t="s">
        <v>157</v>
      </c>
      <c r="D39" s="26" t="s">
        <v>158</v>
      </c>
      <c r="E39" s="27" t="s">
        <v>159</v>
      </c>
      <c r="F39" s="33" t="s">
        <v>160</v>
      </c>
      <c r="G39" s="33" t="s">
        <v>161</v>
      </c>
      <c r="H39" s="27" t="s">
        <v>159</v>
      </c>
      <c r="I39" s="29">
        <v>44972</v>
      </c>
      <c r="J39" s="30" t="s">
        <v>43</v>
      </c>
      <c r="K39" s="49">
        <v>5184.5</v>
      </c>
      <c r="L39" s="49">
        <v>77767.5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1250000</v>
      </c>
      <c r="V39" s="49">
        <v>1250000</v>
      </c>
      <c r="W39" s="50">
        <f t="shared" si="1"/>
        <v>2582952</v>
      </c>
    </row>
    <row r="40" spans="1:23" x14ac:dyDescent="0.2">
      <c r="A40" s="17"/>
      <c r="B40" s="25">
        <v>25</v>
      </c>
      <c r="C40" s="26" t="s">
        <v>162</v>
      </c>
      <c r="D40" s="26" t="s">
        <v>163</v>
      </c>
      <c r="E40" s="27" t="s">
        <v>164</v>
      </c>
      <c r="F40" s="33" t="s">
        <v>165</v>
      </c>
      <c r="G40" s="33" t="s">
        <v>166</v>
      </c>
      <c r="H40" s="27" t="s">
        <v>164</v>
      </c>
      <c r="I40" s="29">
        <v>45031</v>
      </c>
      <c r="J40" s="30" t="s">
        <v>43</v>
      </c>
      <c r="K40" s="49">
        <v>500000</v>
      </c>
      <c r="L40" s="49">
        <v>500000</v>
      </c>
      <c r="M40" s="49">
        <v>500000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50">
        <f t="shared" si="1"/>
        <v>1500000</v>
      </c>
    </row>
    <row r="41" spans="1:23" x14ac:dyDescent="0.2">
      <c r="A41" s="17"/>
      <c r="B41" s="25">
        <v>26</v>
      </c>
      <c r="C41" s="26" t="s">
        <v>167</v>
      </c>
      <c r="D41" s="26" t="s">
        <v>168</v>
      </c>
      <c r="E41" s="27" t="s">
        <v>169</v>
      </c>
      <c r="F41" s="33" t="s">
        <v>170</v>
      </c>
      <c r="G41" s="33" t="s">
        <v>171</v>
      </c>
      <c r="H41" s="27" t="s">
        <v>169</v>
      </c>
      <c r="I41" s="29">
        <v>45061</v>
      </c>
      <c r="J41" s="30" t="s">
        <v>43</v>
      </c>
      <c r="K41" s="49">
        <v>0</v>
      </c>
      <c r="L41" s="49">
        <v>0</v>
      </c>
      <c r="M41" s="49">
        <v>2853</v>
      </c>
      <c r="N41" s="49">
        <v>28530</v>
      </c>
      <c r="O41" s="49">
        <v>14265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50">
        <f t="shared" si="1"/>
        <v>45648</v>
      </c>
    </row>
    <row r="42" spans="1:23" x14ac:dyDescent="0.2">
      <c r="A42" s="17"/>
      <c r="B42" s="25">
        <v>27</v>
      </c>
      <c r="C42" s="26" t="s">
        <v>172</v>
      </c>
      <c r="D42" s="26" t="s">
        <v>173</v>
      </c>
      <c r="E42" s="27" t="s">
        <v>174</v>
      </c>
      <c r="F42" s="33" t="s">
        <v>175</v>
      </c>
      <c r="G42" s="33" t="s">
        <v>176</v>
      </c>
      <c r="H42" s="27" t="s">
        <v>174</v>
      </c>
      <c r="I42" s="29">
        <v>45092</v>
      </c>
      <c r="J42" s="30" t="s">
        <v>43</v>
      </c>
      <c r="K42" s="49">
        <v>0</v>
      </c>
      <c r="L42" s="49">
        <v>0</v>
      </c>
      <c r="M42" s="49">
        <v>0</v>
      </c>
      <c r="N42" s="49">
        <v>3077.7400000000002</v>
      </c>
      <c r="O42" s="49">
        <v>46166.1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50">
        <f t="shared" si="1"/>
        <v>49243.839999999997</v>
      </c>
    </row>
    <row r="43" spans="1:23" x14ac:dyDescent="0.2">
      <c r="A43" s="17"/>
      <c r="B43" s="25">
        <v>28</v>
      </c>
      <c r="C43" s="26" t="s">
        <v>177</v>
      </c>
      <c r="D43" s="26" t="s">
        <v>178</v>
      </c>
      <c r="E43" s="27" t="s">
        <v>179</v>
      </c>
      <c r="F43" s="33" t="s">
        <v>180</v>
      </c>
      <c r="G43" s="33" t="s">
        <v>181</v>
      </c>
      <c r="H43" s="27" t="s">
        <v>179</v>
      </c>
      <c r="I43" s="29">
        <v>45122</v>
      </c>
      <c r="J43" s="30" t="s">
        <v>43</v>
      </c>
      <c r="K43" s="49">
        <v>0</v>
      </c>
      <c r="L43" s="49">
        <v>0</v>
      </c>
      <c r="M43" s="49">
        <v>0</v>
      </c>
      <c r="N43" s="49">
        <v>0</v>
      </c>
      <c r="O43" s="49">
        <v>2536</v>
      </c>
      <c r="P43" s="49">
        <v>38040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50">
        <f t="shared" si="1"/>
        <v>40576</v>
      </c>
    </row>
    <row r="44" spans="1:23" x14ac:dyDescent="0.2">
      <c r="A44" s="17"/>
      <c r="B44" s="25">
        <v>29</v>
      </c>
      <c r="C44" s="26" t="s">
        <v>182</v>
      </c>
      <c r="D44" s="26" t="s">
        <v>183</v>
      </c>
      <c r="E44" s="27" t="s">
        <v>184</v>
      </c>
      <c r="F44" s="33" t="s">
        <v>185</v>
      </c>
      <c r="G44" s="33" t="s">
        <v>186</v>
      </c>
      <c r="H44" s="27" t="s">
        <v>184</v>
      </c>
      <c r="I44" s="29">
        <v>45184</v>
      </c>
      <c r="J44" s="30" t="s">
        <v>43</v>
      </c>
      <c r="K44" s="49">
        <v>0</v>
      </c>
      <c r="L44" s="49">
        <v>0</v>
      </c>
      <c r="M44" s="49">
        <v>0</v>
      </c>
      <c r="N44" s="49">
        <v>0</v>
      </c>
      <c r="O44" s="49">
        <v>6103.18</v>
      </c>
      <c r="P44" s="49">
        <v>30515.9</v>
      </c>
      <c r="Q44" s="49">
        <v>45773.850000000006</v>
      </c>
      <c r="R44" s="49">
        <v>152579.5</v>
      </c>
      <c r="S44" s="49">
        <v>0</v>
      </c>
      <c r="T44" s="49">
        <v>0</v>
      </c>
      <c r="U44" s="49">
        <v>0</v>
      </c>
      <c r="V44" s="49">
        <v>0</v>
      </c>
      <c r="W44" s="50">
        <f t="shared" si="1"/>
        <v>234972.43</v>
      </c>
    </row>
    <row r="45" spans="1:23" x14ac:dyDescent="0.2">
      <c r="A45" s="17"/>
      <c r="B45" s="25">
        <v>30</v>
      </c>
      <c r="C45" s="26" t="s">
        <v>187</v>
      </c>
      <c r="D45" s="26" t="s">
        <v>188</v>
      </c>
      <c r="E45" s="27" t="s">
        <v>189</v>
      </c>
      <c r="F45" s="33" t="s">
        <v>190</v>
      </c>
      <c r="G45" s="33" t="s">
        <v>191</v>
      </c>
      <c r="H45" s="27" t="s">
        <v>189</v>
      </c>
      <c r="I45" s="29">
        <v>45184</v>
      </c>
      <c r="J45" s="30" t="s">
        <v>43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1394.8</v>
      </c>
      <c r="R45" s="49">
        <v>20922</v>
      </c>
      <c r="S45" s="49">
        <v>0</v>
      </c>
      <c r="T45" s="49">
        <v>0</v>
      </c>
      <c r="U45" s="49">
        <v>0</v>
      </c>
      <c r="V45" s="49">
        <v>0</v>
      </c>
      <c r="W45" s="50">
        <f t="shared" si="1"/>
        <v>22316.799999999999</v>
      </c>
    </row>
    <row r="46" spans="1:23" x14ac:dyDescent="0.2">
      <c r="A46" s="17"/>
      <c r="B46" s="25">
        <v>31</v>
      </c>
      <c r="C46" s="26" t="s">
        <v>192</v>
      </c>
      <c r="D46" s="26" t="s">
        <v>193</v>
      </c>
      <c r="E46" s="27" t="s">
        <v>194</v>
      </c>
      <c r="F46" s="33" t="s">
        <v>195</v>
      </c>
      <c r="G46" s="33" t="s">
        <v>196</v>
      </c>
      <c r="H46" s="27" t="s">
        <v>194</v>
      </c>
      <c r="I46" s="29">
        <v>45184</v>
      </c>
      <c r="J46" s="30" t="s">
        <v>43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63.4</v>
      </c>
      <c r="R46" s="49">
        <v>950.99999999999989</v>
      </c>
      <c r="S46" s="49">
        <v>0</v>
      </c>
      <c r="T46" s="49">
        <v>0</v>
      </c>
      <c r="U46" s="49">
        <v>0</v>
      </c>
      <c r="V46" s="49">
        <v>0</v>
      </c>
      <c r="W46" s="50">
        <f t="shared" si="1"/>
        <v>1014.3999999999999</v>
      </c>
    </row>
    <row r="47" spans="1:23" x14ac:dyDescent="0.2">
      <c r="A47" s="17"/>
      <c r="B47" s="25">
        <v>32</v>
      </c>
      <c r="C47" s="26" t="s">
        <v>197</v>
      </c>
      <c r="D47" s="26" t="s">
        <v>198</v>
      </c>
      <c r="E47" s="27" t="s">
        <v>199</v>
      </c>
      <c r="F47" s="33" t="s">
        <v>200</v>
      </c>
      <c r="G47" s="33" t="s">
        <v>201</v>
      </c>
      <c r="H47" s="27" t="s">
        <v>199</v>
      </c>
      <c r="I47" s="29">
        <v>45214</v>
      </c>
      <c r="J47" s="30" t="s">
        <v>43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2155.6</v>
      </c>
      <c r="R47" s="49">
        <v>26945</v>
      </c>
      <c r="S47" s="49">
        <v>5389</v>
      </c>
      <c r="T47" s="49">
        <v>0</v>
      </c>
      <c r="U47" s="49">
        <v>0</v>
      </c>
      <c r="V47" s="49">
        <v>0</v>
      </c>
      <c r="W47" s="50">
        <f t="shared" si="1"/>
        <v>34489.599999999999</v>
      </c>
    </row>
    <row r="48" spans="1:23" x14ac:dyDescent="0.2">
      <c r="A48" s="17"/>
      <c r="B48" s="25">
        <v>33</v>
      </c>
      <c r="C48" s="26" t="s">
        <v>202</v>
      </c>
      <c r="D48" s="26" t="s">
        <v>203</v>
      </c>
      <c r="E48" s="27" t="s">
        <v>204</v>
      </c>
      <c r="F48" s="33" t="s">
        <v>205</v>
      </c>
      <c r="G48" s="33" t="s">
        <v>206</v>
      </c>
      <c r="H48" s="27" t="s">
        <v>204</v>
      </c>
      <c r="I48" s="29">
        <v>45214</v>
      </c>
      <c r="J48" s="30" t="s">
        <v>43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1388.14</v>
      </c>
      <c r="S48" s="49">
        <v>20822.099999999995</v>
      </c>
      <c r="T48" s="49">
        <v>0</v>
      </c>
      <c r="U48" s="49">
        <v>0</v>
      </c>
      <c r="V48" s="49">
        <v>0</v>
      </c>
      <c r="W48" s="50">
        <f t="shared" si="1"/>
        <v>22210.239999999994</v>
      </c>
    </row>
    <row r="49" spans="1:23" x14ac:dyDescent="0.2">
      <c r="A49" s="17"/>
      <c r="B49" s="25">
        <v>34</v>
      </c>
      <c r="C49" s="26" t="s">
        <v>207</v>
      </c>
      <c r="D49" s="26" t="s">
        <v>208</v>
      </c>
      <c r="E49" s="27" t="s">
        <v>209</v>
      </c>
      <c r="F49" s="33" t="s">
        <v>210</v>
      </c>
      <c r="G49" s="33" t="s">
        <v>211</v>
      </c>
      <c r="H49" s="27" t="s">
        <v>209</v>
      </c>
      <c r="I49" s="29">
        <v>45275</v>
      </c>
      <c r="J49" s="30" t="s">
        <v>43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2621.2000000000003</v>
      </c>
      <c r="S49" s="49">
        <v>19659</v>
      </c>
      <c r="T49" s="49">
        <v>19659</v>
      </c>
      <c r="U49" s="49">
        <v>0</v>
      </c>
      <c r="V49" s="49">
        <v>0</v>
      </c>
      <c r="W49" s="50">
        <f t="shared" si="1"/>
        <v>41939.199999999997</v>
      </c>
    </row>
    <row r="50" spans="1:23" x14ac:dyDescent="0.2">
      <c r="A50" s="17"/>
      <c r="B50" s="25">
        <v>35</v>
      </c>
      <c r="C50" s="26" t="s">
        <v>212</v>
      </c>
      <c r="D50" s="26" t="s">
        <v>213</v>
      </c>
      <c r="E50" s="27" t="s">
        <v>214</v>
      </c>
      <c r="F50" s="33" t="s">
        <v>215</v>
      </c>
      <c r="G50" s="33" t="s">
        <v>216</v>
      </c>
      <c r="H50" s="27" t="s">
        <v>214</v>
      </c>
      <c r="I50" s="29">
        <v>45306</v>
      </c>
      <c r="J50" s="30" t="s">
        <v>43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2795</v>
      </c>
      <c r="T50" s="49">
        <v>13975</v>
      </c>
      <c r="U50" s="49">
        <v>27950</v>
      </c>
      <c r="V50" s="49">
        <v>0</v>
      </c>
      <c r="W50" s="50">
        <f t="shared" si="1"/>
        <v>44720</v>
      </c>
    </row>
    <row r="51" spans="1:23" x14ac:dyDescent="0.2">
      <c r="A51" s="17"/>
      <c r="B51" s="25">
        <v>36</v>
      </c>
      <c r="C51" s="26" t="s">
        <v>217</v>
      </c>
      <c r="D51" s="26" t="s">
        <v>218</v>
      </c>
      <c r="E51" s="27" t="s">
        <v>219</v>
      </c>
      <c r="F51" s="33" t="s">
        <v>220</v>
      </c>
      <c r="G51" s="33" t="s">
        <v>221</v>
      </c>
      <c r="H51" s="27" t="s">
        <v>219</v>
      </c>
      <c r="I51" s="29">
        <v>45337</v>
      </c>
      <c r="J51" s="30" t="s">
        <v>43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1548</v>
      </c>
      <c r="U51" s="49">
        <v>11610</v>
      </c>
      <c r="V51" s="49">
        <v>11610</v>
      </c>
      <c r="W51" s="50">
        <f t="shared" si="1"/>
        <v>24768</v>
      </c>
    </row>
    <row r="52" spans="1:23" x14ac:dyDescent="0.2">
      <c r="A52" s="17"/>
      <c r="B52" s="25">
        <v>37</v>
      </c>
      <c r="C52" s="26" t="s">
        <v>222</v>
      </c>
      <c r="D52" s="26" t="s">
        <v>223</v>
      </c>
      <c r="E52" s="27" t="s">
        <v>224</v>
      </c>
      <c r="F52" s="33" t="s">
        <v>225</v>
      </c>
      <c r="G52" s="33" t="s">
        <v>226</v>
      </c>
      <c r="H52" s="27" t="s">
        <v>224</v>
      </c>
      <c r="I52" s="29">
        <v>45366</v>
      </c>
      <c r="J52" s="30" t="s">
        <v>43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4121</v>
      </c>
      <c r="V52" s="49">
        <v>30907.499999999996</v>
      </c>
      <c r="W52" s="50">
        <f t="shared" si="1"/>
        <v>35028.5</v>
      </c>
    </row>
    <row r="53" spans="1:23" x14ac:dyDescent="0.2">
      <c r="A53" s="17"/>
      <c r="B53" s="18"/>
      <c r="C53" s="18"/>
      <c r="D53" s="18"/>
      <c r="F53" s="31"/>
      <c r="G53" s="31"/>
      <c r="I53" s="32"/>
      <c r="J53" s="19"/>
    </row>
    <row r="54" spans="1:23" ht="15.75" x14ac:dyDescent="0.25">
      <c r="A54" s="20" t="s">
        <v>227</v>
      </c>
      <c r="B54" s="4" t="s">
        <v>228</v>
      </c>
      <c r="F54" s="21"/>
      <c r="G54" s="21"/>
      <c r="H54" s="4"/>
      <c r="I54" s="22"/>
      <c r="J54" s="23"/>
      <c r="K54" s="24">
        <f t="shared" ref="K54:V54" si="2">SUM(K55:K55)</f>
        <v>0</v>
      </c>
      <c r="L54" s="24">
        <f t="shared" si="2"/>
        <v>0</v>
      </c>
      <c r="M54" s="24">
        <f t="shared" si="2"/>
        <v>0</v>
      </c>
      <c r="N54" s="24">
        <f t="shared" si="2"/>
        <v>0</v>
      </c>
      <c r="O54" s="24">
        <f t="shared" si="2"/>
        <v>0</v>
      </c>
      <c r="P54" s="24">
        <f t="shared" si="2"/>
        <v>0</v>
      </c>
      <c r="Q54" s="24">
        <f t="shared" si="2"/>
        <v>0</v>
      </c>
      <c r="R54" s="24">
        <f t="shared" si="2"/>
        <v>0</v>
      </c>
      <c r="S54" s="24">
        <f t="shared" si="2"/>
        <v>0</v>
      </c>
      <c r="T54" s="24">
        <f t="shared" si="2"/>
        <v>0</v>
      </c>
      <c r="U54" s="24">
        <f t="shared" si="2"/>
        <v>0</v>
      </c>
      <c r="V54" s="24">
        <f t="shared" si="2"/>
        <v>0</v>
      </c>
      <c r="W54" s="24">
        <f>SUM(K54:V54)</f>
        <v>0</v>
      </c>
    </row>
    <row r="55" spans="1:23" x14ac:dyDescent="0.2">
      <c r="A55" s="17"/>
      <c r="B55" s="25">
        <v>1</v>
      </c>
      <c r="C55" s="26"/>
      <c r="D55" s="26"/>
      <c r="E55" s="27"/>
      <c r="F55" s="28"/>
      <c r="G55" s="28"/>
      <c r="H55" s="27"/>
      <c r="I55" s="29"/>
      <c r="J55" s="30"/>
      <c r="K55" s="49">
        <v>0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50">
        <f>SUM(K55:V55)</f>
        <v>0</v>
      </c>
    </row>
    <row r="56" spans="1:23" x14ac:dyDescent="0.2">
      <c r="A56" s="17"/>
      <c r="B56" s="18"/>
      <c r="C56" s="18"/>
      <c r="D56" s="18"/>
      <c r="F56" s="31"/>
      <c r="G56" s="31"/>
      <c r="I56" s="32"/>
      <c r="J56" s="19"/>
    </row>
    <row r="57" spans="1:23" ht="15.75" x14ac:dyDescent="0.25">
      <c r="A57" s="20" t="s">
        <v>229</v>
      </c>
      <c r="B57" s="4" t="s">
        <v>230</v>
      </c>
      <c r="F57" s="21"/>
      <c r="G57" s="21"/>
      <c r="H57" s="4"/>
      <c r="I57" s="22"/>
      <c r="J57" s="23"/>
      <c r="K57" s="24">
        <f t="shared" ref="K57:V57" si="3">SUM(K58:K98)</f>
        <v>327573.52750000003</v>
      </c>
      <c r="L57" s="24">
        <f t="shared" si="3"/>
        <v>254486</v>
      </c>
      <c r="M57" s="24">
        <f t="shared" si="3"/>
        <v>2201678.625</v>
      </c>
      <c r="N57" s="24">
        <f t="shared" si="3"/>
        <v>4415185.9537499994</v>
      </c>
      <c r="O57" s="24">
        <f t="shared" si="3"/>
        <v>2435512.1649999996</v>
      </c>
      <c r="P57" s="24">
        <f t="shared" si="3"/>
        <v>2567917.3800000004</v>
      </c>
      <c r="Q57" s="24">
        <f t="shared" si="3"/>
        <v>3285690.9350000001</v>
      </c>
      <c r="R57" s="24">
        <f t="shared" si="3"/>
        <v>2384825.6649999996</v>
      </c>
      <c r="S57" s="24">
        <f t="shared" si="3"/>
        <v>2989138.81</v>
      </c>
      <c r="T57" s="24">
        <f t="shared" si="3"/>
        <v>7971249.3049999997</v>
      </c>
      <c r="U57" s="24">
        <f t="shared" si="3"/>
        <v>2539399.0250000004</v>
      </c>
      <c r="V57" s="24">
        <f t="shared" si="3"/>
        <v>1970000</v>
      </c>
      <c r="W57" s="24">
        <f>SUM(K57:V57)</f>
        <v>33342657.391249999</v>
      </c>
    </row>
    <row r="58" spans="1:23" x14ac:dyDescent="0.2">
      <c r="A58" s="17"/>
      <c r="B58" s="25">
        <v>1</v>
      </c>
      <c r="C58" s="26" t="s">
        <v>231</v>
      </c>
      <c r="D58" s="26" t="s">
        <v>232</v>
      </c>
      <c r="E58" s="27" t="s">
        <v>233</v>
      </c>
      <c r="F58" s="34" t="s">
        <v>234</v>
      </c>
      <c r="G58" s="34" t="s">
        <v>235</v>
      </c>
      <c r="H58" s="27" t="s">
        <v>233</v>
      </c>
      <c r="I58" s="29" t="s">
        <v>236</v>
      </c>
      <c r="J58" s="30" t="s">
        <v>237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/>
      <c r="U58" s="49"/>
      <c r="V58" s="49">
        <v>0</v>
      </c>
      <c r="W58" s="50">
        <f t="shared" ref="W58:W98" si="4">SUM(K58:V58)</f>
        <v>0</v>
      </c>
    </row>
    <row r="59" spans="1:23" x14ac:dyDescent="0.2">
      <c r="A59" s="17"/>
      <c r="B59" s="25">
        <v>2</v>
      </c>
      <c r="C59" s="26" t="s">
        <v>238</v>
      </c>
      <c r="D59" s="26" t="s">
        <v>239</v>
      </c>
      <c r="E59" s="27" t="s">
        <v>240</v>
      </c>
      <c r="F59" s="34" t="s">
        <v>241</v>
      </c>
      <c r="G59" s="34" t="s">
        <v>242</v>
      </c>
      <c r="H59" s="27" t="s">
        <v>240</v>
      </c>
      <c r="I59" s="29" t="s">
        <v>236</v>
      </c>
      <c r="J59" s="30" t="s">
        <v>237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/>
      <c r="U59" s="49"/>
      <c r="V59" s="49">
        <v>0</v>
      </c>
      <c r="W59" s="50">
        <f t="shared" si="4"/>
        <v>0</v>
      </c>
    </row>
    <row r="60" spans="1:23" x14ac:dyDescent="0.2">
      <c r="A60" s="17"/>
      <c r="B60" s="25">
        <v>3</v>
      </c>
      <c r="C60" s="26" t="s">
        <v>243</v>
      </c>
      <c r="D60" s="26" t="s">
        <v>244</v>
      </c>
      <c r="E60" s="27" t="s">
        <v>245</v>
      </c>
      <c r="F60" s="34" t="s">
        <v>246</v>
      </c>
      <c r="G60" s="34" t="s">
        <v>247</v>
      </c>
      <c r="H60" s="27" t="s">
        <v>245</v>
      </c>
      <c r="I60" s="29" t="s">
        <v>236</v>
      </c>
      <c r="J60" s="30" t="s">
        <v>237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/>
      <c r="U60" s="49"/>
      <c r="V60" s="49">
        <v>0</v>
      </c>
      <c r="W60" s="50">
        <f t="shared" si="4"/>
        <v>0</v>
      </c>
    </row>
    <row r="61" spans="1:23" x14ac:dyDescent="0.2">
      <c r="A61" s="17"/>
      <c r="B61" s="25">
        <v>4</v>
      </c>
      <c r="C61" s="26" t="s">
        <v>248</v>
      </c>
      <c r="D61" s="26" t="s">
        <v>249</v>
      </c>
      <c r="E61" s="27" t="s">
        <v>250</v>
      </c>
      <c r="F61" s="34" t="s">
        <v>251</v>
      </c>
      <c r="G61" s="34" t="s">
        <v>252</v>
      </c>
      <c r="H61" s="27" t="s">
        <v>250</v>
      </c>
      <c r="I61" s="29" t="s">
        <v>253</v>
      </c>
      <c r="J61" s="30" t="s">
        <v>237</v>
      </c>
      <c r="K61" s="49">
        <v>62734</v>
      </c>
      <c r="L61" s="49">
        <v>62734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/>
      <c r="U61" s="49"/>
      <c r="V61" s="49">
        <v>0</v>
      </c>
      <c r="W61" s="50">
        <f t="shared" si="4"/>
        <v>125468</v>
      </c>
    </row>
    <row r="62" spans="1:23" x14ac:dyDescent="0.2">
      <c r="A62" s="17"/>
      <c r="B62" s="25">
        <v>5</v>
      </c>
      <c r="C62" s="26" t="s">
        <v>254</v>
      </c>
      <c r="D62" s="26" t="s">
        <v>254</v>
      </c>
      <c r="E62" s="27" t="s">
        <v>255</v>
      </c>
      <c r="F62" s="34" t="s">
        <v>256</v>
      </c>
      <c r="G62" s="34" t="s">
        <v>256</v>
      </c>
      <c r="H62" s="27" t="s">
        <v>257</v>
      </c>
      <c r="I62" s="29" t="s">
        <v>253</v>
      </c>
      <c r="J62" s="30" t="s">
        <v>237</v>
      </c>
      <c r="K62" s="49">
        <v>36518</v>
      </c>
      <c r="L62" s="49">
        <v>36518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/>
      <c r="U62" s="49"/>
      <c r="V62" s="49">
        <v>0</v>
      </c>
      <c r="W62" s="50">
        <f t="shared" si="4"/>
        <v>73036</v>
      </c>
    </row>
    <row r="63" spans="1:23" x14ac:dyDescent="0.2">
      <c r="A63" s="17"/>
      <c r="B63" s="25">
        <v>6</v>
      </c>
      <c r="C63" s="26" t="s">
        <v>258</v>
      </c>
      <c r="D63" s="26" t="s">
        <v>258</v>
      </c>
      <c r="E63" s="27" t="s">
        <v>259</v>
      </c>
      <c r="F63" s="34" t="s">
        <v>260</v>
      </c>
      <c r="G63" s="34" t="s">
        <v>260</v>
      </c>
      <c r="H63" s="27" t="s">
        <v>261</v>
      </c>
      <c r="I63" s="29" t="s">
        <v>253</v>
      </c>
      <c r="J63" s="30" t="s">
        <v>237</v>
      </c>
      <c r="K63" s="49">
        <v>14834</v>
      </c>
      <c r="L63" s="49">
        <v>14834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/>
      <c r="U63" s="49"/>
      <c r="V63" s="49">
        <v>0</v>
      </c>
      <c r="W63" s="50">
        <f t="shared" si="4"/>
        <v>29668</v>
      </c>
    </row>
    <row r="64" spans="1:23" x14ac:dyDescent="0.2">
      <c r="A64" s="17"/>
      <c r="B64" s="25">
        <v>7</v>
      </c>
      <c r="C64" s="26" t="s">
        <v>262</v>
      </c>
      <c r="D64" s="26" t="s">
        <v>262</v>
      </c>
      <c r="E64" s="27" t="s">
        <v>263</v>
      </c>
      <c r="F64" s="34" t="s">
        <v>264</v>
      </c>
      <c r="G64" s="34" t="s">
        <v>264</v>
      </c>
      <c r="H64" s="27" t="s">
        <v>265</v>
      </c>
      <c r="I64" s="29" t="s">
        <v>236</v>
      </c>
      <c r="J64" s="30" t="s">
        <v>237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/>
      <c r="U64" s="49"/>
      <c r="V64" s="49">
        <v>0</v>
      </c>
      <c r="W64" s="50">
        <f t="shared" si="4"/>
        <v>0</v>
      </c>
    </row>
    <row r="65" spans="1:23" x14ac:dyDescent="0.2">
      <c r="A65" s="17"/>
      <c r="B65" s="25">
        <v>8</v>
      </c>
      <c r="C65" s="26" t="s">
        <v>266</v>
      </c>
      <c r="D65" s="26" t="s">
        <v>266</v>
      </c>
      <c r="E65" s="27" t="s">
        <v>267</v>
      </c>
      <c r="F65" s="34" t="s">
        <v>268</v>
      </c>
      <c r="G65" s="34" t="s">
        <v>268</v>
      </c>
      <c r="H65" s="27" t="s">
        <v>269</v>
      </c>
      <c r="I65" s="29" t="s">
        <v>270</v>
      </c>
      <c r="J65" s="30" t="s">
        <v>237</v>
      </c>
      <c r="K65" s="49">
        <v>213200</v>
      </c>
      <c r="L65" s="49">
        <v>140400</v>
      </c>
      <c r="M65" s="49">
        <v>172400</v>
      </c>
      <c r="N65" s="49">
        <v>162400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/>
      <c r="U65" s="49"/>
      <c r="V65" s="49">
        <v>0</v>
      </c>
      <c r="W65" s="50">
        <f t="shared" si="4"/>
        <v>688400</v>
      </c>
    </row>
    <row r="66" spans="1:23" x14ac:dyDescent="0.2">
      <c r="A66" s="17"/>
      <c r="B66" s="25">
        <v>9</v>
      </c>
      <c r="C66" s="26" t="s">
        <v>271</v>
      </c>
      <c r="D66" s="26" t="s">
        <v>271</v>
      </c>
      <c r="E66" s="27" t="s">
        <v>272</v>
      </c>
      <c r="F66" s="34" t="s">
        <v>273</v>
      </c>
      <c r="G66" s="34" t="s">
        <v>273</v>
      </c>
      <c r="H66" s="27" t="s">
        <v>274</v>
      </c>
      <c r="I66" s="29" t="s">
        <v>236</v>
      </c>
      <c r="J66" s="30" t="s">
        <v>237</v>
      </c>
      <c r="K66" s="49"/>
      <c r="L66" s="49"/>
      <c r="M66" s="49"/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/>
      <c r="U66" s="49"/>
      <c r="V66" s="49">
        <v>0</v>
      </c>
      <c r="W66" s="50">
        <f t="shared" si="4"/>
        <v>0</v>
      </c>
    </row>
    <row r="67" spans="1:23" x14ac:dyDescent="0.2">
      <c r="A67" s="17"/>
      <c r="B67" s="25">
        <v>10</v>
      </c>
      <c r="C67" s="26" t="s">
        <v>275</v>
      </c>
      <c r="D67" s="26" t="s">
        <v>275</v>
      </c>
      <c r="E67" s="27" t="s">
        <v>276</v>
      </c>
      <c r="F67" s="34" t="s">
        <v>277</v>
      </c>
      <c r="G67" s="34" t="s">
        <v>277</v>
      </c>
      <c r="H67" s="27" t="s">
        <v>278</v>
      </c>
      <c r="I67" s="29" t="s">
        <v>236</v>
      </c>
      <c r="J67" s="30" t="s">
        <v>237</v>
      </c>
      <c r="K67" s="49"/>
      <c r="L67" s="49"/>
      <c r="M67" s="49"/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/>
      <c r="U67" s="49"/>
      <c r="V67" s="49">
        <v>0</v>
      </c>
      <c r="W67" s="50">
        <f t="shared" si="4"/>
        <v>0</v>
      </c>
    </row>
    <row r="68" spans="1:23" x14ac:dyDescent="0.2">
      <c r="A68" s="17"/>
      <c r="B68" s="25">
        <v>11</v>
      </c>
      <c r="C68" s="26" t="s">
        <v>279</v>
      </c>
      <c r="D68" s="26" t="s">
        <v>279</v>
      </c>
      <c r="E68" s="27" t="s">
        <v>280</v>
      </c>
      <c r="F68" s="34" t="s">
        <v>281</v>
      </c>
      <c r="G68" s="34" t="s">
        <v>281</v>
      </c>
      <c r="H68" s="27" t="s">
        <v>282</v>
      </c>
      <c r="I68" s="29" t="s">
        <v>270</v>
      </c>
      <c r="J68" s="30" t="s">
        <v>237</v>
      </c>
      <c r="K68" s="49"/>
      <c r="L68" s="49"/>
      <c r="M68" s="49">
        <v>491018.75</v>
      </c>
      <c r="N68" s="49">
        <v>728073.91000000015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50">
        <f t="shared" si="4"/>
        <v>1219092.6600000001</v>
      </c>
    </row>
    <row r="69" spans="1:23" x14ac:dyDescent="0.2">
      <c r="A69" s="17"/>
      <c r="B69" s="25">
        <v>12</v>
      </c>
      <c r="C69" s="26" t="s">
        <v>283</v>
      </c>
      <c r="D69" s="26" t="s">
        <v>283</v>
      </c>
      <c r="E69" s="27" t="s">
        <v>284</v>
      </c>
      <c r="F69" s="34" t="s">
        <v>285</v>
      </c>
      <c r="G69" s="34" t="s">
        <v>285</v>
      </c>
      <c r="H69" s="27" t="s">
        <v>286</v>
      </c>
      <c r="I69" s="29" t="s">
        <v>287</v>
      </c>
      <c r="J69" s="30" t="s">
        <v>237</v>
      </c>
      <c r="K69" s="49"/>
      <c r="L69" s="49"/>
      <c r="M69" s="49">
        <v>710859.875</v>
      </c>
      <c r="N69" s="49">
        <v>146093.75000000003</v>
      </c>
      <c r="O69" s="49">
        <v>365234.37500000006</v>
      </c>
      <c r="P69" s="49">
        <v>438281.25000000006</v>
      </c>
      <c r="Q69" s="49">
        <v>417187.66000000003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50">
        <f t="shared" si="4"/>
        <v>2077656.9100000001</v>
      </c>
    </row>
    <row r="70" spans="1:23" x14ac:dyDescent="0.2">
      <c r="A70" s="17"/>
      <c r="B70" s="25">
        <v>13</v>
      </c>
      <c r="C70" s="26" t="s">
        <v>288</v>
      </c>
      <c r="D70" s="26" t="s">
        <v>288</v>
      </c>
      <c r="E70" s="27" t="s">
        <v>289</v>
      </c>
      <c r="F70" s="34" t="s">
        <v>290</v>
      </c>
      <c r="G70" s="34" t="s">
        <v>290</v>
      </c>
      <c r="H70" s="27" t="s">
        <v>291</v>
      </c>
      <c r="I70" s="29" t="s">
        <v>292</v>
      </c>
      <c r="J70" s="30" t="s">
        <v>237</v>
      </c>
      <c r="K70" s="49"/>
      <c r="L70" s="49"/>
      <c r="M70" s="49"/>
      <c r="N70" s="49">
        <v>706264.67749999999</v>
      </c>
      <c r="O70" s="49">
        <v>144463.35500000001</v>
      </c>
      <c r="P70" s="49">
        <v>144463.35500000001</v>
      </c>
      <c r="Q70" s="49">
        <v>293926.71000000002</v>
      </c>
      <c r="R70" s="49">
        <v>433390.065</v>
      </c>
      <c r="S70" s="49">
        <v>211695.0325</v>
      </c>
      <c r="T70" s="49">
        <v>0</v>
      </c>
      <c r="U70" s="49">
        <v>0</v>
      </c>
      <c r="V70" s="49">
        <v>0</v>
      </c>
      <c r="W70" s="50">
        <f t="shared" si="4"/>
        <v>1934203.1949999998</v>
      </c>
    </row>
    <row r="71" spans="1:23" x14ac:dyDescent="0.2">
      <c r="A71" s="17"/>
      <c r="B71" s="25">
        <v>13</v>
      </c>
      <c r="C71" s="26" t="s">
        <v>288</v>
      </c>
      <c r="D71" s="26" t="s">
        <v>288</v>
      </c>
      <c r="E71" s="27" t="s">
        <v>289</v>
      </c>
      <c r="F71" s="34" t="s">
        <v>293</v>
      </c>
      <c r="G71" s="34" t="s">
        <v>293</v>
      </c>
      <c r="H71" s="27" t="s">
        <v>294</v>
      </c>
      <c r="I71" s="29" t="s">
        <v>295</v>
      </c>
      <c r="J71" s="30" t="s">
        <v>237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v>905000</v>
      </c>
      <c r="R71" s="49">
        <v>905000</v>
      </c>
      <c r="S71" s="49">
        <v>905000</v>
      </c>
      <c r="T71" s="49">
        <v>905000</v>
      </c>
      <c r="U71" s="49">
        <v>0</v>
      </c>
      <c r="V71" s="49">
        <v>0</v>
      </c>
      <c r="W71" s="50">
        <f t="shared" si="4"/>
        <v>3620000</v>
      </c>
    </row>
    <row r="72" spans="1:23" x14ac:dyDescent="0.2">
      <c r="A72" s="17"/>
      <c r="B72" s="25">
        <v>14</v>
      </c>
      <c r="C72" s="26" t="s">
        <v>296</v>
      </c>
      <c r="D72" s="26" t="s">
        <v>296</v>
      </c>
      <c r="E72" s="27" t="s">
        <v>297</v>
      </c>
      <c r="F72" s="34" t="s">
        <v>298</v>
      </c>
      <c r="G72" s="34" t="s">
        <v>298</v>
      </c>
      <c r="H72" s="27" t="s">
        <v>299</v>
      </c>
      <c r="I72" s="29" t="s">
        <v>292</v>
      </c>
      <c r="J72" s="30" t="s">
        <v>237</v>
      </c>
      <c r="K72" s="49"/>
      <c r="L72" s="49"/>
      <c r="M72" s="49"/>
      <c r="N72" s="49">
        <v>605221.05874999985</v>
      </c>
      <c r="O72" s="49">
        <v>587442.96</v>
      </c>
      <c r="P72" s="49">
        <v>202380.38500000004</v>
      </c>
      <c r="Q72" s="49">
        <v>389760.77000000008</v>
      </c>
      <c r="R72" s="49">
        <v>389760.77000000008</v>
      </c>
      <c r="S72" s="49">
        <v>483450.96250000008</v>
      </c>
      <c r="T72" s="49">
        <v>0</v>
      </c>
      <c r="U72" s="49">
        <v>0</v>
      </c>
      <c r="V72" s="49">
        <v>0</v>
      </c>
      <c r="W72" s="50">
        <f t="shared" si="4"/>
        <v>2658016.90625</v>
      </c>
    </row>
    <row r="73" spans="1:23" x14ac:dyDescent="0.2">
      <c r="A73" s="17"/>
      <c r="B73" s="25">
        <v>14</v>
      </c>
      <c r="C73" s="26" t="s">
        <v>296</v>
      </c>
      <c r="D73" s="26" t="s">
        <v>296</v>
      </c>
      <c r="E73" s="27" t="s">
        <v>297</v>
      </c>
      <c r="F73" s="34" t="s">
        <v>300</v>
      </c>
      <c r="G73" s="34" t="s">
        <v>300</v>
      </c>
      <c r="H73" s="27" t="s">
        <v>301</v>
      </c>
      <c r="I73" s="29" t="s">
        <v>302</v>
      </c>
      <c r="J73" s="30" t="s">
        <v>237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810000</v>
      </c>
      <c r="T73" s="49">
        <v>810000</v>
      </c>
      <c r="U73" s="49">
        <v>810000</v>
      </c>
      <c r="V73" s="49">
        <v>810000</v>
      </c>
      <c r="W73" s="50">
        <f t="shared" si="4"/>
        <v>3240000</v>
      </c>
    </row>
    <row r="74" spans="1:23" x14ac:dyDescent="0.2">
      <c r="A74" s="17"/>
      <c r="B74" s="25">
        <v>15</v>
      </c>
      <c r="C74" s="26" t="s">
        <v>303</v>
      </c>
      <c r="D74" s="26" t="s">
        <v>303</v>
      </c>
      <c r="E74" s="27" t="s">
        <v>304</v>
      </c>
      <c r="F74" s="34" t="s">
        <v>305</v>
      </c>
      <c r="G74" s="34" t="s">
        <v>305</v>
      </c>
      <c r="H74" s="27" t="s">
        <v>306</v>
      </c>
      <c r="I74" s="29" t="s">
        <v>307</v>
      </c>
      <c r="J74" s="30" t="s">
        <v>237</v>
      </c>
      <c r="K74" s="49">
        <v>0</v>
      </c>
      <c r="L74" s="49">
        <v>0</v>
      </c>
      <c r="M74" s="49">
        <v>827400</v>
      </c>
      <c r="N74" s="49">
        <v>269400.00000000006</v>
      </c>
      <c r="O74" s="49">
        <v>330500.00000000006</v>
      </c>
      <c r="P74" s="49">
        <v>330500.00000000006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  <c r="V74" s="49">
        <v>0</v>
      </c>
      <c r="W74" s="50">
        <f t="shared" si="4"/>
        <v>1757800</v>
      </c>
    </row>
    <row r="75" spans="1:23" x14ac:dyDescent="0.2">
      <c r="A75" s="17"/>
      <c r="B75" s="25">
        <v>15</v>
      </c>
      <c r="C75" s="26" t="s">
        <v>303</v>
      </c>
      <c r="D75" s="26" t="s">
        <v>303</v>
      </c>
      <c r="E75" s="27" t="s">
        <v>304</v>
      </c>
      <c r="F75" s="34" t="s">
        <v>308</v>
      </c>
      <c r="G75" s="34" t="s">
        <v>308</v>
      </c>
      <c r="H75" s="27" t="s">
        <v>309</v>
      </c>
      <c r="I75" s="29" t="s">
        <v>302</v>
      </c>
      <c r="J75" s="30" t="s">
        <v>237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540000</v>
      </c>
      <c r="U75" s="49">
        <v>540000</v>
      </c>
      <c r="V75" s="49">
        <v>540000</v>
      </c>
      <c r="W75" s="50">
        <f t="shared" si="4"/>
        <v>1620000</v>
      </c>
    </row>
    <row r="76" spans="1:23" x14ac:dyDescent="0.2">
      <c r="A76" s="17"/>
      <c r="B76" s="25">
        <v>16</v>
      </c>
      <c r="C76" s="26" t="s">
        <v>310</v>
      </c>
      <c r="D76" s="26" t="s">
        <v>310</v>
      </c>
      <c r="E76" s="27" t="s">
        <v>311</v>
      </c>
      <c r="F76" s="34" t="s">
        <v>312</v>
      </c>
      <c r="G76" s="34" t="s">
        <v>312</v>
      </c>
      <c r="H76" s="27" t="s">
        <v>313</v>
      </c>
      <c r="I76" s="29" t="s">
        <v>287</v>
      </c>
      <c r="J76" s="30" t="s">
        <v>237</v>
      </c>
      <c r="K76" s="49">
        <v>0</v>
      </c>
      <c r="L76" s="49">
        <v>0</v>
      </c>
      <c r="M76" s="49"/>
      <c r="N76" s="49">
        <v>1432280.1600000001</v>
      </c>
      <c r="O76" s="49">
        <v>451346.71000000008</v>
      </c>
      <c r="P76" s="49">
        <v>555433.38750000007</v>
      </c>
      <c r="Q76" s="49">
        <v>555433.38750000007</v>
      </c>
      <c r="R76" s="49">
        <v>0</v>
      </c>
      <c r="S76" s="49">
        <v>0</v>
      </c>
      <c r="T76" s="49">
        <v>0</v>
      </c>
      <c r="U76" s="49">
        <v>0</v>
      </c>
      <c r="V76" s="49">
        <v>0</v>
      </c>
      <c r="W76" s="50">
        <f t="shared" si="4"/>
        <v>2994493.6450000005</v>
      </c>
    </row>
    <row r="77" spans="1:23" x14ac:dyDescent="0.2">
      <c r="A77" s="17"/>
      <c r="B77" s="25">
        <v>16</v>
      </c>
      <c r="C77" s="26" t="s">
        <v>310</v>
      </c>
      <c r="D77" s="26" t="s">
        <v>310</v>
      </c>
      <c r="E77" s="27" t="s">
        <v>311</v>
      </c>
      <c r="F77" s="34" t="s">
        <v>314</v>
      </c>
      <c r="G77" s="34" t="s">
        <v>314</v>
      </c>
      <c r="H77" s="27" t="s">
        <v>315</v>
      </c>
      <c r="I77" s="29" t="s">
        <v>302</v>
      </c>
      <c r="J77" s="30" t="s">
        <v>237</v>
      </c>
      <c r="K77" s="49">
        <v>0</v>
      </c>
      <c r="L77" s="49">
        <v>0</v>
      </c>
      <c r="M77" s="49">
        <v>0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49">
        <v>500000</v>
      </c>
      <c r="U77" s="49">
        <v>500000</v>
      </c>
      <c r="V77" s="49">
        <v>500000</v>
      </c>
      <c r="W77" s="50">
        <f t="shared" si="4"/>
        <v>1500000</v>
      </c>
    </row>
    <row r="78" spans="1:23" x14ac:dyDescent="0.2">
      <c r="A78" s="17"/>
      <c r="B78" s="25">
        <v>17</v>
      </c>
      <c r="C78" s="26" t="s">
        <v>316</v>
      </c>
      <c r="D78" s="26" t="s">
        <v>316</v>
      </c>
      <c r="E78" s="27" t="s">
        <v>317</v>
      </c>
      <c r="F78" s="34" t="s">
        <v>318</v>
      </c>
      <c r="G78" s="34" t="s">
        <v>318</v>
      </c>
      <c r="H78" s="27" t="s">
        <v>319</v>
      </c>
      <c r="I78" s="29" t="s">
        <v>287</v>
      </c>
      <c r="J78" s="30" t="s">
        <v>237</v>
      </c>
      <c r="K78" s="49">
        <v>0</v>
      </c>
      <c r="L78" s="49">
        <v>0</v>
      </c>
      <c r="M78" s="49">
        <v>0</v>
      </c>
      <c r="N78" s="49">
        <v>319502.30499999993</v>
      </c>
      <c r="O78" s="49">
        <v>67873.85500000001</v>
      </c>
      <c r="P78" s="49">
        <v>222558.49250000002</v>
      </c>
      <c r="Q78" s="49">
        <v>222558.49250000002</v>
      </c>
      <c r="R78" s="49"/>
      <c r="S78" s="49">
        <v>0</v>
      </c>
      <c r="T78" s="49">
        <v>0</v>
      </c>
      <c r="U78" s="49">
        <v>0</v>
      </c>
      <c r="V78" s="49">
        <v>0</v>
      </c>
      <c r="W78" s="50">
        <f t="shared" si="4"/>
        <v>832493.14500000002</v>
      </c>
    </row>
    <row r="79" spans="1:23" x14ac:dyDescent="0.2">
      <c r="A79" s="17"/>
      <c r="B79" s="25">
        <v>18</v>
      </c>
      <c r="C79" s="26" t="s">
        <v>320</v>
      </c>
      <c r="D79" s="26" t="s">
        <v>320</v>
      </c>
      <c r="E79" s="27" t="s">
        <v>321</v>
      </c>
      <c r="F79" s="34" t="s">
        <v>322</v>
      </c>
      <c r="G79" s="34" t="s">
        <v>322</v>
      </c>
      <c r="H79" s="27" t="s">
        <v>323</v>
      </c>
      <c r="I79" s="29" t="s">
        <v>292</v>
      </c>
      <c r="J79" s="30" t="s">
        <v>237</v>
      </c>
      <c r="K79" s="49">
        <v>0</v>
      </c>
      <c r="L79" s="49">
        <v>0</v>
      </c>
      <c r="M79" s="49">
        <v>0</v>
      </c>
      <c r="N79" s="49">
        <v>0</v>
      </c>
      <c r="O79" s="49">
        <v>475126.55499999993</v>
      </c>
      <c r="P79" s="49">
        <v>132198.4075</v>
      </c>
      <c r="Q79" s="49">
        <v>172931.21000000005</v>
      </c>
      <c r="R79" s="49">
        <v>218664.01250000004</v>
      </c>
      <c r="S79" s="49">
        <v>172931.21000000005</v>
      </c>
      <c r="T79" s="49">
        <v>0</v>
      </c>
      <c r="U79" s="49">
        <v>0</v>
      </c>
      <c r="V79" s="49">
        <v>0</v>
      </c>
      <c r="W79" s="50">
        <f t="shared" si="4"/>
        <v>1171851.395</v>
      </c>
    </row>
    <row r="80" spans="1:23" x14ac:dyDescent="0.2">
      <c r="A80" s="17"/>
      <c r="B80" s="25">
        <v>19</v>
      </c>
      <c r="C80" s="26" t="s">
        <v>324</v>
      </c>
      <c r="D80" s="26" t="s">
        <v>324</v>
      </c>
      <c r="E80" s="27" t="s">
        <v>325</v>
      </c>
      <c r="F80" s="34" t="s">
        <v>326</v>
      </c>
      <c r="G80" s="34" t="s">
        <v>326</v>
      </c>
      <c r="H80" s="27" t="s">
        <v>327</v>
      </c>
      <c r="I80" s="29" t="s">
        <v>292</v>
      </c>
      <c r="J80" s="30" t="s">
        <v>237</v>
      </c>
      <c r="K80" s="49"/>
      <c r="L80" s="49">
        <v>0</v>
      </c>
      <c r="M80" s="49">
        <v>0</v>
      </c>
      <c r="N80" s="49">
        <v>41947.197500000002</v>
      </c>
      <c r="O80" s="49">
        <v>0</v>
      </c>
      <c r="P80" s="49">
        <v>532580.64249999996</v>
      </c>
      <c r="Q80" s="49">
        <v>224735.98750000002</v>
      </c>
      <c r="R80" s="49">
        <v>271683.18500000006</v>
      </c>
      <c r="S80" s="49">
        <v>177788.79</v>
      </c>
      <c r="T80" s="49">
        <v>0</v>
      </c>
      <c r="U80" s="49">
        <v>0</v>
      </c>
      <c r="V80" s="49">
        <v>0</v>
      </c>
      <c r="W80" s="50">
        <f t="shared" si="4"/>
        <v>1248735.8025000002</v>
      </c>
    </row>
    <row r="81" spans="1:23" x14ac:dyDescent="0.2">
      <c r="A81" s="17"/>
      <c r="B81" s="25">
        <v>20</v>
      </c>
      <c r="C81" s="26" t="s">
        <v>328</v>
      </c>
      <c r="D81" s="26" t="s">
        <v>328</v>
      </c>
      <c r="E81" s="27" t="s">
        <v>329</v>
      </c>
      <c r="F81" s="34" t="s">
        <v>330</v>
      </c>
      <c r="G81" s="34" t="s">
        <v>330</v>
      </c>
      <c r="H81" s="27" t="s">
        <v>331</v>
      </c>
      <c r="I81" s="29" t="s">
        <v>295</v>
      </c>
      <c r="J81" s="30" t="s">
        <v>237</v>
      </c>
      <c r="K81" s="49">
        <v>287.52750000000009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3096</v>
      </c>
      <c r="T81" s="49">
        <v>5175.4950000000008</v>
      </c>
      <c r="U81" s="49">
        <v>0</v>
      </c>
      <c r="V81" s="49">
        <v>0</v>
      </c>
      <c r="W81" s="50">
        <f t="shared" si="4"/>
        <v>8559.0225000000009</v>
      </c>
    </row>
    <row r="82" spans="1:23" x14ac:dyDescent="0.2">
      <c r="A82" s="17"/>
      <c r="B82" s="25">
        <v>21</v>
      </c>
      <c r="C82" s="26" t="s">
        <v>332</v>
      </c>
      <c r="D82" s="26" t="s">
        <v>332</v>
      </c>
      <c r="E82" s="27" t="s">
        <v>333</v>
      </c>
      <c r="F82" s="34" t="s">
        <v>334</v>
      </c>
      <c r="G82" s="34" t="s">
        <v>334</v>
      </c>
      <c r="H82" s="27" t="s">
        <v>335</v>
      </c>
      <c r="I82" s="29" t="s">
        <v>336</v>
      </c>
      <c r="J82" s="30" t="s">
        <v>237</v>
      </c>
      <c r="K82" s="49"/>
      <c r="L82" s="49"/>
      <c r="M82" s="49">
        <v>0</v>
      </c>
      <c r="N82" s="49">
        <v>1537.6075000000003</v>
      </c>
      <c r="O82" s="49">
        <v>1537.6075000000003</v>
      </c>
      <c r="P82" s="49">
        <v>0</v>
      </c>
      <c r="Q82" s="49">
        <v>12096.457499999999</v>
      </c>
      <c r="R82" s="49">
        <v>12763.252500000001</v>
      </c>
      <c r="S82" s="49">
        <v>12763.252500000001</v>
      </c>
      <c r="T82" s="49">
        <v>9688.0375000000004</v>
      </c>
      <c r="U82" s="49">
        <v>0</v>
      </c>
      <c r="V82" s="49">
        <v>0</v>
      </c>
      <c r="W82" s="50">
        <f t="shared" si="4"/>
        <v>50386.214999999997</v>
      </c>
    </row>
    <row r="83" spans="1:23" x14ac:dyDescent="0.2">
      <c r="A83" s="17"/>
      <c r="B83" s="25">
        <v>22</v>
      </c>
      <c r="C83" s="26" t="s">
        <v>337</v>
      </c>
      <c r="D83" s="26" t="s">
        <v>337</v>
      </c>
      <c r="E83" s="27" t="s">
        <v>338</v>
      </c>
      <c r="F83" s="34" t="s">
        <v>339</v>
      </c>
      <c r="G83" s="34" t="s">
        <v>339</v>
      </c>
      <c r="H83" s="27" t="s">
        <v>340</v>
      </c>
      <c r="I83" s="29" t="s">
        <v>336</v>
      </c>
      <c r="J83" s="30" t="s">
        <v>237</v>
      </c>
      <c r="K83" s="49"/>
      <c r="L83" s="49"/>
      <c r="M83" s="49">
        <v>0</v>
      </c>
      <c r="N83" s="49">
        <v>2465.2875000000008</v>
      </c>
      <c r="O83" s="49">
        <v>2465.2875000000008</v>
      </c>
      <c r="P83" s="49">
        <v>0</v>
      </c>
      <c r="Q83" s="49">
        <v>0</v>
      </c>
      <c r="R83" s="49">
        <v>0</v>
      </c>
      <c r="S83" s="49">
        <v>39806.262500000004</v>
      </c>
      <c r="T83" s="49">
        <v>19257.012500000001</v>
      </c>
      <c r="U83" s="49">
        <v>16791.725000000002</v>
      </c>
      <c r="V83" s="49">
        <v>0</v>
      </c>
      <c r="W83" s="50">
        <f t="shared" si="4"/>
        <v>80785.575000000012</v>
      </c>
    </row>
    <row r="84" spans="1:23" x14ac:dyDescent="0.2">
      <c r="A84" s="17"/>
      <c r="B84" s="25">
        <v>23</v>
      </c>
      <c r="C84" s="26" t="s">
        <v>341</v>
      </c>
      <c r="D84" s="26" t="s">
        <v>341</v>
      </c>
      <c r="E84" s="27" t="s">
        <v>342</v>
      </c>
      <c r="F84" s="34" t="s">
        <v>343</v>
      </c>
      <c r="G84" s="34" t="s">
        <v>343</v>
      </c>
      <c r="H84" s="27" t="s">
        <v>344</v>
      </c>
      <c r="I84" s="29" t="s">
        <v>336</v>
      </c>
      <c r="J84" s="30" t="s">
        <v>237</v>
      </c>
      <c r="K84" s="49">
        <v>0</v>
      </c>
      <c r="L84" s="49"/>
      <c r="M84" s="49"/>
      <c r="N84" s="49">
        <v>0</v>
      </c>
      <c r="O84" s="49">
        <v>9521.4599999999991</v>
      </c>
      <c r="P84" s="49">
        <v>9521.4599999999991</v>
      </c>
      <c r="Q84" s="49">
        <v>92060.25999999998</v>
      </c>
      <c r="R84" s="49">
        <v>33564.380000000005</v>
      </c>
      <c r="S84" s="49">
        <v>52607.3</v>
      </c>
      <c r="T84" s="49">
        <v>62128.76</v>
      </c>
      <c r="U84" s="49">
        <v>52607.3</v>
      </c>
      <c r="V84" s="49">
        <v>0</v>
      </c>
      <c r="W84" s="50">
        <f t="shared" si="4"/>
        <v>312010.92</v>
      </c>
    </row>
    <row r="85" spans="1:23" x14ac:dyDescent="0.2">
      <c r="A85" s="17"/>
      <c r="B85" s="25">
        <v>24</v>
      </c>
      <c r="C85" s="26" t="s">
        <v>345</v>
      </c>
      <c r="D85" s="26" t="s">
        <v>345</v>
      </c>
      <c r="E85" s="27" t="s">
        <v>346</v>
      </c>
      <c r="F85" s="34" t="s">
        <v>347</v>
      </c>
      <c r="G85" s="34" t="s">
        <v>347</v>
      </c>
      <c r="H85" s="27" t="s">
        <v>346</v>
      </c>
      <c r="I85" s="29" t="s">
        <v>348</v>
      </c>
      <c r="J85" s="30" t="s">
        <v>237</v>
      </c>
      <c r="K85" s="49"/>
      <c r="L85" s="49"/>
      <c r="M85" s="49"/>
      <c r="N85" s="49"/>
      <c r="O85" s="49"/>
      <c r="P85" s="49"/>
      <c r="Q85" s="49"/>
      <c r="R85" s="49">
        <v>10000</v>
      </c>
      <c r="S85" s="49">
        <v>10000</v>
      </c>
      <c r="T85" s="49">
        <v>10000</v>
      </c>
      <c r="U85" s="49">
        <v>10000</v>
      </c>
      <c r="V85" s="49">
        <v>10000</v>
      </c>
      <c r="W85" s="50">
        <f t="shared" si="4"/>
        <v>50000</v>
      </c>
    </row>
    <row r="86" spans="1:23" x14ac:dyDescent="0.2">
      <c r="A86" s="17"/>
      <c r="B86" s="25">
        <v>25</v>
      </c>
      <c r="C86" s="26" t="s">
        <v>349</v>
      </c>
      <c r="D86" s="26" t="s">
        <v>349</v>
      </c>
      <c r="E86" s="27" t="s">
        <v>350</v>
      </c>
      <c r="F86" s="34" t="s">
        <v>351</v>
      </c>
      <c r="G86" s="34" t="s">
        <v>351</v>
      </c>
      <c r="H86" s="27" t="s">
        <v>350</v>
      </c>
      <c r="I86" s="29" t="s">
        <v>348</v>
      </c>
      <c r="J86" s="30" t="s">
        <v>237</v>
      </c>
      <c r="K86" s="49"/>
      <c r="L86" s="49"/>
      <c r="M86" s="49"/>
      <c r="N86" s="49"/>
      <c r="O86" s="49"/>
      <c r="P86" s="49"/>
      <c r="Q86" s="49"/>
      <c r="R86" s="49">
        <v>10000</v>
      </c>
      <c r="S86" s="49">
        <v>10000</v>
      </c>
      <c r="T86" s="49">
        <v>10000</v>
      </c>
      <c r="U86" s="49">
        <v>10000</v>
      </c>
      <c r="V86" s="49">
        <v>10000</v>
      </c>
      <c r="W86" s="50">
        <f t="shared" si="4"/>
        <v>50000</v>
      </c>
    </row>
    <row r="87" spans="1:23" x14ac:dyDescent="0.2">
      <c r="A87" s="17"/>
      <c r="B87" s="25">
        <v>26</v>
      </c>
      <c r="C87" s="26" t="s">
        <v>352</v>
      </c>
      <c r="D87" s="26" t="s">
        <v>352</v>
      </c>
      <c r="E87" s="27" t="s">
        <v>353</v>
      </c>
      <c r="F87" s="34" t="s">
        <v>354</v>
      </c>
      <c r="G87" s="34" t="s">
        <v>354</v>
      </c>
      <c r="H87" s="27" t="s">
        <v>353</v>
      </c>
      <c r="I87" s="29" t="s">
        <v>355</v>
      </c>
      <c r="J87" s="30" t="s">
        <v>237</v>
      </c>
      <c r="K87" s="49"/>
      <c r="L87" s="49"/>
      <c r="M87" s="49"/>
      <c r="N87" s="49"/>
      <c r="O87" s="49"/>
      <c r="P87" s="49"/>
      <c r="Q87" s="49"/>
      <c r="R87" s="49">
        <v>10000</v>
      </c>
      <c r="S87" s="49">
        <v>10000</v>
      </c>
      <c r="T87" s="49">
        <v>10000</v>
      </c>
      <c r="U87" s="49">
        <v>10000</v>
      </c>
      <c r="V87" s="49">
        <v>10000</v>
      </c>
      <c r="W87" s="50">
        <f t="shared" si="4"/>
        <v>50000</v>
      </c>
    </row>
    <row r="88" spans="1:23" x14ac:dyDescent="0.2">
      <c r="A88" s="17"/>
      <c r="B88" s="25">
        <v>27</v>
      </c>
      <c r="C88" s="26" t="s">
        <v>356</v>
      </c>
      <c r="D88" s="26" t="s">
        <v>356</v>
      </c>
      <c r="E88" s="27" t="s">
        <v>357</v>
      </c>
      <c r="F88" s="34" t="s">
        <v>358</v>
      </c>
      <c r="G88" s="34" t="s">
        <v>358</v>
      </c>
      <c r="H88" s="27" t="s">
        <v>357</v>
      </c>
      <c r="I88" s="29" t="s">
        <v>355</v>
      </c>
      <c r="J88" s="30" t="s">
        <v>237</v>
      </c>
      <c r="K88" s="49"/>
      <c r="L88" s="49"/>
      <c r="M88" s="49"/>
      <c r="N88" s="49"/>
      <c r="O88" s="49"/>
      <c r="P88" s="49"/>
      <c r="Q88" s="49"/>
      <c r="R88" s="49">
        <v>10000</v>
      </c>
      <c r="S88" s="49">
        <v>10000</v>
      </c>
      <c r="T88" s="49">
        <v>10000</v>
      </c>
      <c r="U88" s="49">
        <v>10000</v>
      </c>
      <c r="V88" s="49">
        <v>10000</v>
      </c>
      <c r="W88" s="50">
        <f t="shared" si="4"/>
        <v>50000</v>
      </c>
    </row>
    <row r="89" spans="1:23" x14ac:dyDescent="0.2">
      <c r="A89" s="17"/>
      <c r="B89" s="25">
        <v>28</v>
      </c>
      <c r="C89" s="26" t="s">
        <v>359</v>
      </c>
      <c r="D89" s="26" t="s">
        <v>359</v>
      </c>
      <c r="E89" s="27" t="s">
        <v>360</v>
      </c>
      <c r="F89" s="34" t="s">
        <v>361</v>
      </c>
      <c r="G89" s="34" t="s">
        <v>361</v>
      </c>
      <c r="H89" s="27" t="s">
        <v>360</v>
      </c>
      <c r="I89" s="29" t="s">
        <v>362</v>
      </c>
      <c r="J89" s="30" t="s">
        <v>237</v>
      </c>
      <c r="K89" s="49"/>
      <c r="L89" s="49"/>
      <c r="M89" s="49"/>
      <c r="N89" s="49"/>
      <c r="O89" s="49"/>
      <c r="P89" s="49"/>
      <c r="Q89" s="49"/>
      <c r="R89" s="49">
        <v>10000</v>
      </c>
      <c r="S89" s="49">
        <v>10000</v>
      </c>
      <c r="T89" s="49">
        <v>10000</v>
      </c>
      <c r="U89" s="49">
        <v>10000</v>
      </c>
      <c r="V89" s="49">
        <v>10000</v>
      </c>
      <c r="W89" s="50">
        <f t="shared" si="4"/>
        <v>50000</v>
      </c>
    </row>
    <row r="90" spans="1:23" x14ac:dyDescent="0.2">
      <c r="A90" s="17"/>
      <c r="B90" s="25">
        <v>29</v>
      </c>
      <c r="C90" s="26" t="s">
        <v>363</v>
      </c>
      <c r="D90" s="26" t="s">
        <v>363</v>
      </c>
      <c r="E90" s="27" t="s">
        <v>364</v>
      </c>
      <c r="F90" s="34" t="s">
        <v>365</v>
      </c>
      <c r="G90" s="34" t="s">
        <v>365</v>
      </c>
      <c r="H90" s="27" t="s">
        <v>364</v>
      </c>
      <c r="I90" s="29" t="s">
        <v>355</v>
      </c>
      <c r="J90" s="30" t="s">
        <v>237</v>
      </c>
      <c r="K90" s="49"/>
      <c r="L90" s="49"/>
      <c r="M90" s="49"/>
      <c r="N90" s="49"/>
      <c r="O90" s="49"/>
      <c r="P90" s="49"/>
      <c r="Q90" s="49"/>
      <c r="R90" s="49">
        <v>10000</v>
      </c>
      <c r="S90" s="49">
        <v>10000</v>
      </c>
      <c r="T90" s="49">
        <v>10000</v>
      </c>
      <c r="U90" s="49">
        <v>10000</v>
      </c>
      <c r="V90" s="49">
        <v>10000</v>
      </c>
      <c r="W90" s="50">
        <f t="shared" si="4"/>
        <v>50000</v>
      </c>
    </row>
    <row r="91" spans="1:23" x14ac:dyDescent="0.2">
      <c r="A91" s="17"/>
      <c r="B91" s="25">
        <v>30</v>
      </c>
      <c r="C91" s="26" t="s">
        <v>366</v>
      </c>
      <c r="D91" s="26" t="s">
        <v>366</v>
      </c>
      <c r="E91" s="27" t="s">
        <v>367</v>
      </c>
      <c r="F91" s="34" t="s">
        <v>368</v>
      </c>
      <c r="G91" s="34" t="s">
        <v>368</v>
      </c>
      <c r="H91" s="27" t="s">
        <v>367</v>
      </c>
      <c r="I91" s="29" t="s">
        <v>362</v>
      </c>
      <c r="J91" s="30" t="s">
        <v>237</v>
      </c>
      <c r="K91" s="49"/>
      <c r="L91" s="49"/>
      <c r="M91" s="49"/>
      <c r="N91" s="49"/>
      <c r="O91" s="49"/>
      <c r="P91" s="49"/>
      <c r="Q91" s="49"/>
      <c r="R91" s="49">
        <v>10000</v>
      </c>
      <c r="S91" s="49">
        <v>10000</v>
      </c>
      <c r="T91" s="49">
        <v>10000</v>
      </c>
      <c r="U91" s="49">
        <v>10000</v>
      </c>
      <c r="V91" s="49">
        <v>10000</v>
      </c>
      <c r="W91" s="50">
        <f t="shared" si="4"/>
        <v>50000</v>
      </c>
    </row>
    <row r="92" spans="1:23" x14ac:dyDescent="0.2">
      <c r="A92" s="17"/>
      <c r="B92" s="25">
        <v>31</v>
      </c>
      <c r="C92" s="26" t="s">
        <v>369</v>
      </c>
      <c r="D92" s="26" t="s">
        <v>369</v>
      </c>
      <c r="E92" s="27" t="s">
        <v>370</v>
      </c>
      <c r="F92" s="34" t="s">
        <v>371</v>
      </c>
      <c r="G92" s="34" t="s">
        <v>371</v>
      </c>
      <c r="H92" s="27" t="s">
        <v>370</v>
      </c>
      <c r="I92" s="29" t="s">
        <v>372</v>
      </c>
      <c r="J92" s="30" t="s">
        <v>237</v>
      </c>
      <c r="K92" s="49"/>
      <c r="L92" s="49"/>
      <c r="M92" s="49"/>
      <c r="N92" s="49"/>
      <c r="O92" s="49"/>
      <c r="P92" s="49"/>
      <c r="Q92" s="49"/>
      <c r="R92" s="49">
        <v>10000</v>
      </c>
      <c r="S92" s="49">
        <v>10000</v>
      </c>
      <c r="T92" s="49">
        <v>10000</v>
      </c>
      <c r="U92" s="49">
        <v>10000</v>
      </c>
      <c r="V92" s="49">
        <v>10000</v>
      </c>
      <c r="W92" s="50">
        <f t="shared" si="4"/>
        <v>50000</v>
      </c>
    </row>
    <row r="93" spans="1:23" x14ac:dyDescent="0.2">
      <c r="A93" s="17"/>
      <c r="B93" s="25">
        <v>32</v>
      </c>
      <c r="C93" s="26" t="s">
        <v>373</v>
      </c>
      <c r="D93" s="26" t="s">
        <v>373</v>
      </c>
      <c r="E93" s="27" t="s">
        <v>374</v>
      </c>
      <c r="F93" s="34" t="s">
        <v>375</v>
      </c>
      <c r="G93" s="34" t="s">
        <v>375</v>
      </c>
      <c r="H93" s="27" t="s">
        <v>374</v>
      </c>
      <c r="I93" s="29" t="s">
        <v>362</v>
      </c>
      <c r="J93" s="30" t="s">
        <v>237</v>
      </c>
      <c r="K93" s="49"/>
      <c r="L93" s="49"/>
      <c r="M93" s="49"/>
      <c r="N93" s="49"/>
      <c r="O93" s="49"/>
      <c r="P93" s="49"/>
      <c r="Q93" s="49"/>
      <c r="R93" s="49">
        <v>10000</v>
      </c>
      <c r="S93" s="49">
        <v>10000</v>
      </c>
      <c r="T93" s="49">
        <v>10000</v>
      </c>
      <c r="U93" s="49">
        <v>10000</v>
      </c>
      <c r="V93" s="49">
        <v>10000</v>
      </c>
      <c r="W93" s="50">
        <f t="shared" si="4"/>
        <v>50000</v>
      </c>
    </row>
    <row r="94" spans="1:23" x14ac:dyDescent="0.2">
      <c r="A94" s="17"/>
      <c r="B94" s="25">
        <v>33</v>
      </c>
      <c r="C94" s="26" t="s">
        <v>376</v>
      </c>
      <c r="D94" s="26" t="s">
        <v>376</v>
      </c>
      <c r="E94" s="27" t="s">
        <v>377</v>
      </c>
      <c r="F94" s="34" t="s">
        <v>378</v>
      </c>
      <c r="G94" s="34" t="s">
        <v>378</v>
      </c>
      <c r="H94" s="27" t="s">
        <v>377</v>
      </c>
      <c r="I94" s="29" t="s">
        <v>348</v>
      </c>
      <c r="J94" s="30" t="s">
        <v>237</v>
      </c>
      <c r="K94" s="49"/>
      <c r="L94" s="49"/>
      <c r="M94" s="49"/>
      <c r="N94" s="49"/>
      <c r="O94" s="49"/>
      <c r="P94" s="49"/>
      <c r="Q94" s="49"/>
      <c r="R94" s="49">
        <v>10000</v>
      </c>
      <c r="S94" s="49">
        <v>10000</v>
      </c>
      <c r="T94" s="49">
        <v>10000</v>
      </c>
      <c r="U94" s="49">
        <v>10000</v>
      </c>
      <c r="V94" s="49">
        <v>10000</v>
      </c>
      <c r="W94" s="50">
        <f t="shared" si="4"/>
        <v>50000</v>
      </c>
    </row>
    <row r="95" spans="1:23" x14ac:dyDescent="0.2">
      <c r="A95" s="17"/>
      <c r="B95" s="25">
        <v>34</v>
      </c>
      <c r="C95" s="26" t="s">
        <v>379</v>
      </c>
      <c r="D95" s="26" t="s">
        <v>379</v>
      </c>
      <c r="E95" s="27" t="s">
        <v>380</v>
      </c>
      <c r="F95" s="34" t="s">
        <v>381</v>
      </c>
      <c r="G95" s="34" t="s">
        <v>381</v>
      </c>
      <c r="H95" s="27" t="s">
        <v>380</v>
      </c>
      <c r="I95" s="29" t="s">
        <v>355</v>
      </c>
      <c r="J95" s="30" t="s">
        <v>237</v>
      </c>
      <c r="K95" s="49"/>
      <c r="L95" s="49"/>
      <c r="M95" s="49"/>
      <c r="N95" s="49"/>
      <c r="O95" s="49"/>
      <c r="P95" s="49"/>
      <c r="Q95" s="49"/>
      <c r="R95" s="49">
        <v>10000</v>
      </c>
      <c r="S95" s="49">
        <v>10000</v>
      </c>
      <c r="T95" s="49">
        <v>10000</v>
      </c>
      <c r="U95" s="49">
        <v>10000</v>
      </c>
      <c r="V95" s="49">
        <v>10000</v>
      </c>
      <c r="W95" s="50">
        <f t="shared" si="4"/>
        <v>50000</v>
      </c>
    </row>
    <row r="96" spans="1:23" x14ac:dyDescent="0.2">
      <c r="A96" s="17"/>
      <c r="B96" s="25">
        <v>35</v>
      </c>
      <c r="C96" s="26" t="s">
        <v>382</v>
      </c>
      <c r="D96" s="26" t="s">
        <v>382</v>
      </c>
      <c r="E96" s="27" t="s">
        <v>383</v>
      </c>
      <c r="F96" s="34" t="s">
        <v>384</v>
      </c>
      <c r="G96" s="34" t="s">
        <v>384</v>
      </c>
      <c r="H96" s="27" t="s">
        <v>383</v>
      </c>
      <c r="I96" s="29" t="s">
        <v>362</v>
      </c>
      <c r="J96" s="30" t="s">
        <v>237</v>
      </c>
      <c r="K96" s="49"/>
      <c r="L96" s="49"/>
      <c r="M96" s="49"/>
      <c r="N96" s="49"/>
      <c r="O96" s="49"/>
      <c r="P96" s="49"/>
      <c r="Q96" s="49"/>
      <c r="R96" s="49">
        <v>10000</v>
      </c>
      <c r="S96" s="49">
        <v>10000</v>
      </c>
      <c r="T96" s="49">
        <v>10000</v>
      </c>
      <c r="U96" s="49">
        <v>10000</v>
      </c>
      <c r="V96" s="49">
        <v>10000</v>
      </c>
      <c r="W96" s="50">
        <f t="shared" si="4"/>
        <v>50000</v>
      </c>
    </row>
    <row r="97" spans="1:23" x14ac:dyDescent="0.2">
      <c r="A97" s="17"/>
      <c r="B97" s="25">
        <v>36</v>
      </c>
      <c r="C97" s="26" t="s">
        <v>385</v>
      </c>
      <c r="D97" s="26" t="s">
        <v>385</v>
      </c>
      <c r="E97" s="27" t="s">
        <v>386</v>
      </c>
      <c r="F97" s="26" t="s">
        <v>385</v>
      </c>
      <c r="G97" s="26" t="s">
        <v>385</v>
      </c>
      <c r="H97" s="27" t="s">
        <v>386</v>
      </c>
      <c r="I97" s="35" t="s">
        <v>287</v>
      </c>
      <c r="J97" s="36" t="s">
        <v>387</v>
      </c>
      <c r="K97" s="49"/>
      <c r="L97" s="49"/>
      <c r="M97" s="49"/>
      <c r="N97" s="49"/>
      <c r="O97" s="49"/>
      <c r="P97" s="49"/>
      <c r="Q97" s="49"/>
      <c r="R97" s="49"/>
      <c r="S97" s="49"/>
      <c r="T97" s="49">
        <v>5000000</v>
      </c>
      <c r="U97" s="49"/>
      <c r="V97" s="49"/>
      <c r="W97" s="50">
        <f t="shared" si="4"/>
        <v>5000000</v>
      </c>
    </row>
    <row r="98" spans="1:23" x14ac:dyDescent="0.2">
      <c r="A98" s="17"/>
      <c r="B98" s="25">
        <v>37</v>
      </c>
      <c r="C98" s="26" t="s">
        <v>385</v>
      </c>
      <c r="D98" s="26" t="s">
        <v>385</v>
      </c>
      <c r="E98" s="27" t="s">
        <v>388</v>
      </c>
      <c r="F98" s="26" t="s">
        <v>385</v>
      </c>
      <c r="G98" s="26" t="s">
        <v>385</v>
      </c>
      <c r="H98" s="27" t="s">
        <v>388</v>
      </c>
      <c r="I98" s="35" t="s">
        <v>389</v>
      </c>
      <c r="J98" s="36" t="s">
        <v>387</v>
      </c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>
        <v>500000</v>
      </c>
      <c r="V98" s="49"/>
      <c r="W98" s="50">
        <f t="shared" si="4"/>
        <v>500000</v>
      </c>
    </row>
    <row r="99" spans="1:23" x14ac:dyDescent="0.2">
      <c r="A99" s="17"/>
      <c r="B99" s="18"/>
      <c r="C99" s="18"/>
      <c r="D99" s="18"/>
      <c r="F99" s="19"/>
      <c r="G99" s="19"/>
      <c r="I99" s="32"/>
      <c r="J99" s="19"/>
    </row>
    <row r="100" spans="1:23" ht="15.75" x14ac:dyDescent="0.25">
      <c r="A100" s="20" t="s">
        <v>390</v>
      </c>
      <c r="B100" s="4" t="s">
        <v>391</v>
      </c>
      <c r="F100" s="21"/>
      <c r="G100" s="21"/>
      <c r="H100" s="4"/>
      <c r="I100" s="22"/>
      <c r="J100" s="23"/>
      <c r="K100" s="24">
        <f t="shared" ref="K100:V100" si="5">SUM(K101:K125)</f>
        <v>316758.89999999997</v>
      </c>
      <c r="L100" s="24">
        <f t="shared" si="5"/>
        <v>313258.89999999997</v>
      </c>
      <c r="M100" s="24">
        <f t="shared" si="5"/>
        <v>119123.45</v>
      </c>
      <c r="N100" s="24">
        <f t="shared" si="5"/>
        <v>116347.58333333333</v>
      </c>
      <c r="O100" s="24">
        <f t="shared" si="5"/>
        <v>222647.26533333331</v>
      </c>
      <c r="P100" s="24">
        <f t="shared" si="5"/>
        <v>222647.26533333331</v>
      </c>
      <c r="Q100" s="24">
        <f t="shared" si="5"/>
        <v>257864.26</v>
      </c>
      <c r="R100" s="24">
        <f t="shared" si="5"/>
        <v>280864.26</v>
      </c>
      <c r="S100" s="24">
        <f t="shared" si="5"/>
        <v>183231.24466666667</v>
      </c>
      <c r="T100" s="24">
        <f t="shared" si="5"/>
        <v>245002.91133333332</v>
      </c>
      <c r="U100" s="24">
        <f t="shared" si="5"/>
        <v>70438.333333333328</v>
      </c>
      <c r="V100" s="24">
        <f t="shared" si="5"/>
        <v>61771.666666666657</v>
      </c>
      <c r="W100" s="24">
        <f>SUM(K100:V100)</f>
        <v>2409956.04</v>
      </c>
    </row>
    <row r="101" spans="1:23" x14ac:dyDescent="0.2">
      <c r="A101" s="17"/>
      <c r="B101" s="25">
        <v>1</v>
      </c>
      <c r="C101" s="26" t="s">
        <v>392</v>
      </c>
      <c r="D101" s="26" t="s">
        <v>393</v>
      </c>
      <c r="E101" s="27" t="s">
        <v>394</v>
      </c>
      <c r="F101" s="37" t="s">
        <v>395</v>
      </c>
      <c r="G101" s="37" t="s">
        <v>396</v>
      </c>
      <c r="H101" s="27" t="s">
        <v>394</v>
      </c>
      <c r="I101" s="35" t="s">
        <v>397</v>
      </c>
      <c r="J101" s="30" t="s">
        <v>398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49">
        <v>0</v>
      </c>
      <c r="T101" s="49">
        <v>46438.333333333328</v>
      </c>
      <c r="U101" s="49">
        <v>46438.333333333328</v>
      </c>
      <c r="V101" s="49">
        <v>46438.333333333328</v>
      </c>
      <c r="W101" s="50">
        <f t="shared" ref="W101:W125" si="6">SUM(K101:V101)</f>
        <v>139315</v>
      </c>
    </row>
    <row r="102" spans="1:23" x14ac:dyDescent="0.2">
      <c r="A102" s="17"/>
      <c r="B102" s="25">
        <v>2</v>
      </c>
      <c r="C102" s="26" t="s">
        <v>399</v>
      </c>
      <c r="D102" s="26" t="s">
        <v>400</v>
      </c>
      <c r="E102" s="27" t="s">
        <v>401</v>
      </c>
      <c r="F102" s="37" t="s">
        <v>402</v>
      </c>
      <c r="G102" s="37" t="s">
        <v>403</v>
      </c>
      <c r="H102" s="27" t="s">
        <v>401</v>
      </c>
      <c r="I102" s="35" t="s">
        <v>404</v>
      </c>
      <c r="J102" s="30" t="s">
        <v>398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0</v>
      </c>
      <c r="R102" s="49">
        <v>0</v>
      </c>
      <c r="S102" s="49">
        <v>0</v>
      </c>
      <c r="T102" s="49">
        <v>0</v>
      </c>
      <c r="U102" s="49">
        <v>0</v>
      </c>
      <c r="V102" s="49">
        <v>0</v>
      </c>
      <c r="W102" s="50">
        <f t="shared" si="6"/>
        <v>0</v>
      </c>
    </row>
    <row r="103" spans="1:23" x14ac:dyDescent="0.2">
      <c r="A103" s="17"/>
      <c r="B103" s="25">
        <v>3</v>
      </c>
      <c r="C103" s="26" t="s">
        <v>405</v>
      </c>
      <c r="D103" s="26" t="s">
        <v>406</v>
      </c>
      <c r="E103" s="27" t="s">
        <v>407</v>
      </c>
      <c r="F103" s="37" t="s">
        <v>408</v>
      </c>
      <c r="G103" s="37" t="s">
        <v>409</v>
      </c>
      <c r="H103" s="27" t="s">
        <v>407</v>
      </c>
      <c r="I103" s="35" t="s">
        <v>410</v>
      </c>
      <c r="J103" s="30" t="s">
        <v>398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0</v>
      </c>
      <c r="R103" s="49">
        <v>0</v>
      </c>
      <c r="S103" s="49">
        <v>0</v>
      </c>
      <c r="T103" s="49">
        <v>0</v>
      </c>
      <c r="U103" s="49">
        <v>0</v>
      </c>
      <c r="V103" s="49">
        <v>0</v>
      </c>
      <c r="W103" s="50">
        <f t="shared" si="6"/>
        <v>0</v>
      </c>
    </row>
    <row r="104" spans="1:23" x14ac:dyDescent="0.2">
      <c r="A104" s="17"/>
      <c r="B104" s="25">
        <v>4</v>
      </c>
      <c r="C104" s="26" t="s">
        <v>411</v>
      </c>
      <c r="D104" s="26" t="s">
        <v>412</v>
      </c>
      <c r="E104" s="27" t="s">
        <v>413</v>
      </c>
      <c r="F104" s="37" t="s">
        <v>414</v>
      </c>
      <c r="G104" s="37" t="s">
        <v>415</v>
      </c>
      <c r="H104" s="27" t="s">
        <v>413</v>
      </c>
      <c r="I104" s="35" t="s">
        <v>416</v>
      </c>
      <c r="J104" s="30" t="s">
        <v>398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151564.57800000001</v>
      </c>
      <c r="R104" s="49">
        <v>151564.57800000001</v>
      </c>
      <c r="S104" s="49">
        <v>151564.57800000001</v>
      </c>
      <c r="T104" s="49">
        <v>151564.57800000001</v>
      </c>
      <c r="U104" s="49">
        <v>0</v>
      </c>
      <c r="V104" s="49">
        <v>0</v>
      </c>
      <c r="W104" s="50">
        <f t="shared" si="6"/>
        <v>606258.31200000003</v>
      </c>
    </row>
    <row r="105" spans="1:23" x14ac:dyDescent="0.2">
      <c r="A105" s="17"/>
      <c r="B105" s="25">
        <v>5</v>
      </c>
      <c r="C105" s="26" t="s">
        <v>417</v>
      </c>
      <c r="D105" s="26" t="s">
        <v>418</v>
      </c>
      <c r="E105" s="27" t="s">
        <v>419</v>
      </c>
      <c r="F105" s="37" t="s">
        <v>420</v>
      </c>
      <c r="G105" s="37" t="s">
        <v>421</v>
      </c>
      <c r="H105" s="27" t="s">
        <v>419</v>
      </c>
      <c r="I105" s="35" t="s">
        <v>422</v>
      </c>
      <c r="J105" s="30" t="s">
        <v>398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0</v>
      </c>
      <c r="S105" s="49">
        <v>0</v>
      </c>
      <c r="T105" s="49">
        <v>0</v>
      </c>
      <c r="U105" s="49">
        <v>0</v>
      </c>
      <c r="V105" s="49">
        <v>0</v>
      </c>
      <c r="W105" s="50">
        <f t="shared" si="6"/>
        <v>0</v>
      </c>
    </row>
    <row r="106" spans="1:23" x14ac:dyDescent="0.2">
      <c r="A106" s="17"/>
      <c r="B106" s="25">
        <v>6</v>
      </c>
      <c r="C106" s="26" t="s">
        <v>423</v>
      </c>
      <c r="D106" s="26" t="s">
        <v>424</v>
      </c>
      <c r="E106" s="27" t="s">
        <v>425</v>
      </c>
      <c r="F106" s="37" t="s">
        <v>426</v>
      </c>
      <c r="G106" s="37" t="s">
        <v>427</v>
      </c>
      <c r="H106" s="27" t="s">
        <v>425</v>
      </c>
      <c r="I106" s="35" t="s">
        <v>428</v>
      </c>
      <c r="J106" s="30" t="s">
        <v>398</v>
      </c>
      <c r="K106" s="49">
        <v>0</v>
      </c>
      <c r="L106" s="49">
        <v>0</v>
      </c>
      <c r="M106" s="49">
        <v>0</v>
      </c>
      <c r="N106" s="49">
        <v>0</v>
      </c>
      <c r="O106" s="49">
        <v>106299.682</v>
      </c>
      <c r="P106" s="49">
        <v>106299.682</v>
      </c>
      <c r="Q106" s="49">
        <v>106299.682</v>
      </c>
      <c r="R106" s="49">
        <v>106299.682</v>
      </c>
      <c r="S106" s="49">
        <v>0</v>
      </c>
      <c r="T106" s="49">
        <v>0</v>
      </c>
      <c r="U106" s="49">
        <v>0</v>
      </c>
      <c r="V106" s="49">
        <v>0</v>
      </c>
      <c r="W106" s="50">
        <f t="shared" si="6"/>
        <v>425198.728</v>
      </c>
    </row>
    <row r="107" spans="1:23" x14ac:dyDescent="0.2">
      <c r="A107" s="17"/>
      <c r="B107" s="25">
        <v>7</v>
      </c>
      <c r="C107" s="26" t="s">
        <v>429</v>
      </c>
      <c r="D107" s="26" t="s">
        <v>430</v>
      </c>
      <c r="E107" s="27" t="s">
        <v>431</v>
      </c>
      <c r="F107" s="37" t="s">
        <v>432</v>
      </c>
      <c r="G107" s="37" t="s">
        <v>433</v>
      </c>
      <c r="H107" s="27" t="s">
        <v>431</v>
      </c>
      <c r="I107" s="35" t="s">
        <v>434</v>
      </c>
      <c r="J107" s="30" t="s">
        <v>398</v>
      </c>
      <c r="K107" s="49">
        <v>12364.5</v>
      </c>
      <c r="L107" s="49">
        <v>8864.5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0</v>
      </c>
      <c r="S107" s="49">
        <v>0</v>
      </c>
      <c r="T107" s="49">
        <v>0</v>
      </c>
      <c r="U107" s="49">
        <v>0</v>
      </c>
      <c r="V107" s="49">
        <v>0</v>
      </c>
      <c r="W107" s="50">
        <f t="shared" si="6"/>
        <v>21229</v>
      </c>
    </row>
    <row r="108" spans="1:23" x14ac:dyDescent="0.2">
      <c r="A108" s="17"/>
      <c r="B108" s="25">
        <v>8</v>
      </c>
      <c r="C108" s="26" t="s">
        <v>435</v>
      </c>
      <c r="D108" s="26" t="s">
        <v>436</v>
      </c>
      <c r="E108" s="27" t="s">
        <v>437</v>
      </c>
      <c r="F108" s="37" t="s">
        <v>438</v>
      </c>
      <c r="G108" s="37" t="s">
        <v>439</v>
      </c>
      <c r="H108" s="27" t="s">
        <v>437</v>
      </c>
      <c r="I108" s="35" t="s">
        <v>440</v>
      </c>
      <c r="J108" s="30" t="s">
        <v>398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0</v>
      </c>
      <c r="V108" s="49">
        <v>0</v>
      </c>
      <c r="W108" s="50">
        <f t="shared" si="6"/>
        <v>0</v>
      </c>
    </row>
    <row r="109" spans="1:23" x14ac:dyDescent="0.2">
      <c r="A109" s="17"/>
      <c r="B109" s="25">
        <v>9</v>
      </c>
      <c r="C109" s="26" t="s">
        <v>441</v>
      </c>
      <c r="D109" s="26" t="s">
        <v>442</v>
      </c>
      <c r="E109" s="27" t="s">
        <v>443</v>
      </c>
      <c r="F109" s="37" t="s">
        <v>444</v>
      </c>
      <c r="G109" s="37" t="s">
        <v>445</v>
      </c>
      <c r="H109" s="27" t="s">
        <v>443</v>
      </c>
      <c r="I109" s="35" t="s">
        <v>446</v>
      </c>
      <c r="J109" s="30" t="s">
        <v>398</v>
      </c>
      <c r="K109" s="49">
        <v>0</v>
      </c>
      <c r="L109" s="49">
        <v>0</v>
      </c>
      <c r="M109" s="49">
        <v>0</v>
      </c>
      <c r="N109" s="49">
        <v>0</v>
      </c>
      <c r="O109" s="49">
        <v>0</v>
      </c>
      <c r="P109" s="49">
        <v>0</v>
      </c>
      <c r="Q109" s="49">
        <v>0</v>
      </c>
      <c r="R109" s="49">
        <v>0</v>
      </c>
      <c r="S109" s="49">
        <v>0</v>
      </c>
      <c r="T109" s="49">
        <v>8666.6666666666661</v>
      </c>
      <c r="U109" s="49">
        <v>8666.6666666666661</v>
      </c>
      <c r="V109" s="49">
        <v>8666.6666666666661</v>
      </c>
      <c r="W109" s="50">
        <f t="shared" si="6"/>
        <v>26000</v>
      </c>
    </row>
    <row r="110" spans="1:23" x14ac:dyDescent="0.2">
      <c r="A110" s="17"/>
      <c r="B110" s="25">
        <v>10</v>
      </c>
      <c r="C110" s="26" t="s">
        <v>447</v>
      </c>
      <c r="D110" s="26" t="s">
        <v>448</v>
      </c>
      <c r="E110" s="27" t="s">
        <v>449</v>
      </c>
      <c r="F110" s="37" t="s">
        <v>450</v>
      </c>
      <c r="G110" s="37" t="s">
        <v>451</v>
      </c>
      <c r="H110" s="27" t="s">
        <v>449</v>
      </c>
      <c r="I110" s="35" t="s">
        <v>446</v>
      </c>
      <c r="J110" s="30" t="s">
        <v>398</v>
      </c>
      <c r="K110" s="49">
        <v>0</v>
      </c>
      <c r="L110" s="49">
        <v>0</v>
      </c>
      <c r="M110" s="49">
        <v>0</v>
      </c>
      <c r="N110" s="49">
        <v>0</v>
      </c>
      <c r="O110" s="49">
        <v>0</v>
      </c>
      <c r="P110" s="49">
        <v>0</v>
      </c>
      <c r="Q110" s="49">
        <v>0</v>
      </c>
      <c r="R110" s="49">
        <v>0</v>
      </c>
      <c r="S110" s="49">
        <v>0</v>
      </c>
      <c r="T110" s="49">
        <v>6666.666666666667</v>
      </c>
      <c r="U110" s="49">
        <v>6666.666666666667</v>
      </c>
      <c r="V110" s="49">
        <v>6666.666666666667</v>
      </c>
      <c r="W110" s="50">
        <f t="shared" si="6"/>
        <v>20000</v>
      </c>
    </row>
    <row r="111" spans="1:23" x14ac:dyDescent="0.2">
      <c r="A111" s="17"/>
      <c r="B111" s="25">
        <v>11</v>
      </c>
      <c r="C111" s="26" t="s">
        <v>452</v>
      </c>
      <c r="D111" s="26" t="s">
        <v>453</v>
      </c>
      <c r="E111" s="27" t="s">
        <v>454</v>
      </c>
      <c r="F111" s="37" t="s">
        <v>455</v>
      </c>
      <c r="G111" s="37" t="s">
        <v>456</v>
      </c>
      <c r="H111" s="27" t="s">
        <v>454</v>
      </c>
      <c r="I111" s="35" t="s">
        <v>457</v>
      </c>
      <c r="J111" s="30" t="s">
        <v>398</v>
      </c>
      <c r="K111" s="49">
        <v>0</v>
      </c>
      <c r="L111" s="49">
        <v>0</v>
      </c>
      <c r="M111" s="49">
        <v>0</v>
      </c>
      <c r="N111" s="49">
        <v>0</v>
      </c>
      <c r="O111" s="49">
        <v>0</v>
      </c>
      <c r="P111" s="49">
        <v>0</v>
      </c>
      <c r="Q111" s="49">
        <v>0</v>
      </c>
      <c r="R111" s="49">
        <v>7333.333333333333</v>
      </c>
      <c r="S111" s="49">
        <v>7333.333333333333</v>
      </c>
      <c r="T111" s="49">
        <v>7333.333333333333</v>
      </c>
      <c r="U111" s="49">
        <v>0</v>
      </c>
      <c r="V111" s="49">
        <v>0</v>
      </c>
      <c r="W111" s="50">
        <f t="shared" si="6"/>
        <v>22000</v>
      </c>
    </row>
    <row r="112" spans="1:23" x14ac:dyDescent="0.2">
      <c r="A112" s="17"/>
      <c r="B112" s="25">
        <v>12</v>
      </c>
      <c r="C112" s="26" t="s">
        <v>458</v>
      </c>
      <c r="D112" s="26" t="s">
        <v>459</v>
      </c>
      <c r="E112" s="27" t="s">
        <v>460</v>
      </c>
      <c r="F112" s="37" t="s">
        <v>461</v>
      </c>
      <c r="G112" s="26" t="s">
        <v>462</v>
      </c>
      <c r="H112" s="27" t="s">
        <v>460</v>
      </c>
      <c r="I112" s="35" t="s">
        <v>463</v>
      </c>
      <c r="J112" s="30" t="s">
        <v>398</v>
      </c>
      <c r="K112" s="49">
        <v>30809.73333333333</v>
      </c>
      <c r="L112" s="49">
        <v>30809.73333333333</v>
      </c>
      <c r="M112" s="49">
        <v>30809.73333333333</v>
      </c>
      <c r="N112" s="49">
        <v>0</v>
      </c>
      <c r="O112" s="49">
        <v>0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>
        <v>0</v>
      </c>
      <c r="W112" s="50">
        <f t="shared" si="6"/>
        <v>92429.199999999983</v>
      </c>
    </row>
    <row r="113" spans="1:25" x14ac:dyDescent="0.2">
      <c r="A113" s="17"/>
      <c r="B113" s="25">
        <v>13</v>
      </c>
      <c r="C113" s="26" t="s">
        <v>464</v>
      </c>
      <c r="D113" s="26" t="s">
        <v>465</v>
      </c>
      <c r="E113" s="27" t="s">
        <v>466</v>
      </c>
      <c r="F113" s="37" t="s">
        <v>467</v>
      </c>
      <c r="G113" s="26" t="s">
        <v>468</v>
      </c>
      <c r="H113" s="27" t="s">
        <v>466</v>
      </c>
      <c r="I113" s="35" t="s">
        <v>457</v>
      </c>
      <c r="J113" s="30" t="s">
        <v>398</v>
      </c>
      <c r="K113" s="49">
        <v>0</v>
      </c>
      <c r="L113" s="49">
        <v>0</v>
      </c>
      <c r="M113" s="49">
        <v>0</v>
      </c>
      <c r="N113" s="49">
        <v>0</v>
      </c>
      <c r="O113" s="49">
        <v>0</v>
      </c>
      <c r="P113" s="49">
        <v>0</v>
      </c>
      <c r="Q113" s="49">
        <v>0</v>
      </c>
      <c r="R113" s="49">
        <v>9000</v>
      </c>
      <c r="S113" s="49">
        <v>9000</v>
      </c>
      <c r="T113" s="49">
        <v>9000</v>
      </c>
      <c r="U113" s="49">
        <v>0</v>
      </c>
      <c r="V113" s="49">
        <v>0</v>
      </c>
      <c r="W113" s="50">
        <f t="shared" si="6"/>
        <v>27000</v>
      </c>
    </row>
    <row r="114" spans="1:25" x14ac:dyDescent="0.2">
      <c r="A114" s="17"/>
      <c r="B114" s="25">
        <v>14</v>
      </c>
      <c r="C114" s="26" t="s">
        <v>469</v>
      </c>
      <c r="D114" s="26" t="s">
        <v>470</v>
      </c>
      <c r="E114" s="27" t="s">
        <v>471</v>
      </c>
      <c r="F114" s="37" t="s">
        <v>472</v>
      </c>
      <c r="G114" s="37" t="s">
        <v>473</v>
      </c>
      <c r="H114" s="27" t="s">
        <v>471</v>
      </c>
      <c r="I114" s="35" t="s">
        <v>474</v>
      </c>
      <c r="J114" s="30" t="s">
        <v>398</v>
      </c>
      <c r="K114" s="49">
        <v>47377.3</v>
      </c>
      <c r="L114" s="49">
        <v>47377.3</v>
      </c>
      <c r="M114" s="49">
        <v>0</v>
      </c>
      <c r="N114" s="49">
        <v>0</v>
      </c>
      <c r="O114" s="49">
        <v>0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>
        <v>0</v>
      </c>
      <c r="W114" s="50">
        <f t="shared" si="6"/>
        <v>94754.6</v>
      </c>
    </row>
    <row r="115" spans="1:25" x14ac:dyDescent="0.2">
      <c r="A115" s="17"/>
      <c r="B115" s="25">
        <v>15</v>
      </c>
      <c r="C115" s="26" t="s">
        <v>475</v>
      </c>
      <c r="D115" s="26" t="s">
        <v>476</v>
      </c>
      <c r="E115" s="27" t="s">
        <v>477</v>
      </c>
      <c r="F115" s="37" t="s">
        <v>478</v>
      </c>
      <c r="G115" s="37" t="s">
        <v>479</v>
      </c>
      <c r="H115" s="27" t="s">
        <v>477</v>
      </c>
      <c r="I115" s="35" t="s">
        <v>463</v>
      </c>
      <c r="J115" s="30" t="s">
        <v>398</v>
      </c>
      <c r="K115" s="49">
        <v>33508.466666666667</v>
      </c>
      <c r="L115" s="49">
        <v>33508.466666666667</v>
      </c>
      <c r="M115" s="49">
        <v>33508.466666666667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>
        <v>0</v>
      </c>
      <c r="W115" s="50">
        <f t="shared" si="6"/>
        <v>100525.4</v>
      </c>
    </row>
    <row r="116" spans="1:25" x14ac:dyDescent="0.2">
      <c r="A116" s="17"/>
      <c r="B116" s="25">
        <v>16</v>
      </c>
      <c r="C116" s="26" t="s">
        <v>480</v>
      </c>
      <c r="D116" s="26" t="s">
        <v>481</v>
      </c>
      <c r="E116" s="27" t="s">
        <v>482</v>
      </c>
      <c r="F116" s="37" t="s">
        <v>483</v>
      </c>
      <c r="G116" s="37" t="s">
        <v>484</v>
      </c>
      <c r="H116" s="27" t="s">
        <v>482</v>
      </c>
      <c r="I116" s="35" t="s">
        <v>485</v>
      </c>
      <c r="J116" s="30" t="s">
        <v>398</v>
      </c>
      <c r="K116" s="49">
        <v>51425.4</v>
      </c>
      <c r="L116" s="49">
        <v>51425.4</v>
      </c>
      <c r="M116" s="49">
        <v>0</v>
      </c>
      <c r="N116" s="49">
        <v>0</v>
      </c>
      <c r="O116" s="49">
        <v>0</v>
      </c>
      <c r="P116" s="49">
        <v>0</v>
      </c>
      <c r="Q116" s="49">
        <v>0</v>
      </c>
      <c r="R116" s="49">
        <v>0</v>
      </c>
      <c r="S116" s="49">
        <v>0</v>
      </c>
      <c r="T116" s="49">
        <v>0</v>
      </c>
      <c r="U116" s="49">
        <v>0</v>
      </c>
      <c r="V116" s="49">
        <v>0</v>
      </c>
      <c r="W116" s="50">
        <f t="shared" si="6"/>
        <v>102850.8</v>
      </c>
    </row>
    <row r="117" spans="1:25" x14ac:dyDescent="0.2">
      <c r="A117" s="17"/>
      <c r="B117" s="25">
        <v>17</v>
      </c>
      <c r="C117" s="26" t="s">
        <v>486</v>
      </c>
      <c r="D117" s="26" t="s">
        <v>487</v>
      </c>
      <c r="E117" s="27" t="s">
        <v>488</v>
      </c>
      <c r="F117" s="37" t="s">
        <v>489</v>
      </c>
      <c r="G117" s="37" t="s">
        <v>490</v>
      </c>
      <c r="H117" s="27" t="s">
        <v>488</v>
      </c>
      <c r="I117" s="35" t="s">
        <v>491</v>
      </c>
      <c r="J117" s="30" t="s">
        <v>398</v>
      </c>
      <c r="K117" s="49">
        <v>0</v>
      </c>
      <c r="L117" s="49">
        <v>0</v>
      </c>
      <c r="M117" s="49">
        <v>54805.25</v>
      </c>
      <c r="N117" s="49">
        <v>54805.25</v>
      </c>
      <c r="O117" s="49">
        <v>54805.25</v>
      </c>
      <c r="P117" s="49">
        <v>54805.25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>
        <v>0</v>
      </c>
      <c r="W117" s="50">
        <f t="shared" si="6"/>
        <v>219221</v>
      </c>
    </row>
    <row r="118" spans="1:25" x14ac:dyDescent="0.2">
      <c r="A118" s="17"/>
      <c r="B118" s="25">
        <v>18</v>
      </c>
      <c r="C118" s="26" t="s">
        <v>492</v>
      </c>
      <c r="D118" s="26" t="s">
        <v>493</v>
      </c>
      <c r="E118" s="27" t="s">
        <v>494</v>
      </c>
      <c r="F118" s="37" t="s">
        <v>495</v>
      </c>
      <c r="G118" s="37" t="s">
        <v>496</v>
      </c>
      <c r="H118" s="27" t="s">
        <v>494</v>
      </c>
      <c r="I118" s="35" t="s">
        <v>497</v>
      </c>
      <c r="J118" s="30" t="s">
        <v>398</v>
      </c>
      <c r="K118" s="49">
        <v>53449.7</v>
      </c>
      <c r="L118" s="49">
        <v>53449.7</v>
      </c>
      <c r="M118" s="49">
        <v>0</v>
      </c>
      <c r="N118" s="49">
        <v>0</v>
      </c>
      <c r="O118" s="49">
        <v>0</v>
      </c>
      <c r="P118" s="49">
        <v>0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>
        <v>0</v>
      </c>
      <c r="W118" s="50">
        <f t="shared" si="6"/>
        <v>106899.4</v>
      </c>
    </row>
    <row r="119" spans="1:25" x14ac:dyDescent="0.2">
      <c r="A119" s="17"/>
      <c r="B119" s="25">
        <v>19</v>
      </c>
      <c r="C119" s="26" t="s">
        <v>498</v>
      </c>
      <c r="D119" s="26" t="s">
        <v>499</v>
      </c>
      <c r="E119" s="27" t="s">
        <v>500</v>
      </c>
      <c r="F119" s="37" t="s">
        <v>501</v>
      </c>
      <c r="G119" s="37" t="s">
        <v>502</v>
      </c>
      <c r="H119" s="27" t="s">
        <v>500</v>
      </c>
      <c r="I119" s="35" t="s">
        <v>457</v>
      </c>
      <c r="J119" s="30" t="s">
        <v>398</v>
      </c>
      <c r="K119" s="49">
        <v>0</v>
      </c>
      <c r="L119" s="49">
        <v>0</v>
      </c>
      <c r="M119" s="49">
        <v>0</v>
      </c>
      <c r="N119" s="49">
        <v>0</v>
      </c>
      <c r="O119" s="49">
        <v>0</v>
      </c>
      <c r="P119" s="49">
        <v>0</v>
      </c>
      <c r="Q119" s="49">
        <v>0</v>
      </c>
      <c r="R119" s="49">
        <v>6666.666666666667</v>
      </c>
      <c r="S119" s="49">
        <v>6666.666666666667</v>
      </c>
      <c r="T119" s="49">
        <v>6666.666666666667</v>
      </c>
      <c r="U119" s="49">
        <v>0</v>
      </c>
      <c r="V119" s="49">
        <v>0</v>
      </c>
      <c r="W119" s="50">
        <f t="shared" si="6"/>
        <v>20000</v>
      </c>
    </row>
    <row r="120" spans="1:25" x14ac:dyDescent="0.2">
      <c r="A120" s="17"/>
      <c r="B120" s="25">
        <v>20</v>
      </c>
      <c r="C120" s="26" t="s">
        <v>503</v>
      </c>
      <c r="D120" s="26" t="s">
        <v>504</v>
      </c>
      <c r="E120" s="27" t="s">
        <v>505</v>
      </c>
      <c r="F120" s="37" t="s">
        <v>506</v>
      </c>
      <c r="G120" s="37" t="s">
        <v>507</v>
      </c>
      <c r="H120" s="27" t="s">
        <v>505</v>
      </c>
      <c r="I120" s="35" t="s">
        <v>508</v>
      </c>
      <c r="J120" s="30" t="s">
        <v>398</v>
      </c>
      <c r="K120" s="49">
        <v>54124.3</v>
      </c>
      <c r="L120" s="49">
        <v>54124.3</v>
      </c>
      <c r="M120" s="49">
        <v>0</v>
      </c>
      <c r="N120" s="49">
        <v>0</v>
      </c>
      <c r="O120" s="49">
        <v>0</v>
      </c>
      <c r="P120" s="49">
        <v>0</v>
      </c>
      <c r="Q120" s="49">
        <v>0</v>
      </c>
      <c r="R120" s="49">
        <v>0</v>
      </c>
      <c r="S120" s="49">
        <v>0</v>
      </c>
      <c r="T120" s="49">
        <v>0</v>
      </c>
      <c r="U120" s="49">
        <v>0</v>
      </c>
      <c r="V120" s="49">
        <v>0</v>
      </c>
      <c r="W120" s="50">
        <f t="shared" si="6"/>
        <v>108248.6</v>
      </c>
    </row>
    <row r="121" spans="1:25" x14ac:dyDescent="0.2">
      <c r="A121" s="17"/>
      <c r="B121" s="25">
        <v>21</v>
      </c>
      <c r="C121" s="26" t="s">
        <v>509</v>
      </c>
      <c r="D121" s="26" t="s">
        <v>510</v>
      </c>
      <c r="E121" s="27" t="s">
        <v>511</v>
      </c>
      <c r="F121" s="37" t="s">
        <v>512</v>
      </c>
      <c r="G121" s="37" t="s">
        <v>513</v>
      </c>
      <c r="H121" s="27" t="s">
        <v>511</v>
      </c>
      <c r="I121" s="35" t="s">
        <v>457</v>
      </c>
      <c r="J121" s="30" t="s">
        <v>398</v>
      </c>
      <c r="K121" s="49">
        <v>0</v>
      </c>
      <c r="L121" s="49">
        <v>0</v>
      </c>
      <c r="M121" s="49">
        <v>0</v>
      </c>
      <c r="N121" s="49">
        <v>0</v>
      </c>
      <c r="O121" s="49">
        <v>0</v>
      </c>
      <c r="P121" s="49">
        <v>0</v>
      </c>
      <c r="Q121" s="49">
        <v>0</v>
      </c>
      <c r="R121" s="49">
        <v>0</v>
      </c>
      <c r="S121" s="49">
        <v>8666.6666666666661</v>
      </c>
      <c r="T121" s="49">
        <v>8666.6666666666661</v>
      </c>
      <c r="U121" s="49">
        <v>8666.6666666666661</v>
      </c>
      <c r="V121" s="49">
        <v>0</v>
      </c>
      <c r="W121" s="50">
        <f t="shared" si="6"/>
        <v>26000</v>
      </c>
    </row>
    <row r="122" spans="1:25" x14ac:dyDescent="0.2">
      <c r="A122" s="17"/>
      <c r="B122" s="25">
        <v>22</v>
      </c>
      <c r="C122" s="26" t="s">
        <v>514</v>
      </c>
      <c r="D122" s="26" t="s">
        <v>515</v>
      </c>
      <c r="E122" s="27" t="s">
        <v>516</v>
      </c>
      <c r="F122" s="37" t="s">
        <v>517</v>
      </c>
      <c r="G122" s="37" t="s">
        <v>518</v>
      </c>
      <c r="H122" s="27" t="s">
        <v>516</v>
      </c>
      <c r="I122" s="35" t="s">
        <v>519</v>
      </c>
      <c r="J122" s="30" t="s">
        <v>398</v>
      </c>
      <c r="K122" s="49">
        <v>33699.5</v>
      </c>
      <c r="L122" s="49">
        <v>33699.5</v>
      </c>
      <c r="M122" s="49">
        <v>0</v>
      </c>
      <c r="N122" s="49">
        <v>0</v>
      </c>
      <c r="O122" s="49">
        <v>0</v>
      </c>
      <c r="P122" s="49">
        <v>0</v>
      </c>
      <c r="Q122" s="49">
        <v>0</v>
      </c>
      <c r="R122" s="49">
        <v>0</v>
      </c>
      <c r="S122" s="49">
        <v>0</v>
      </c>
      <c r="T122" s="49">
        <v>0</v>
      </c>
      <c r="U122" s="49">
        <v>0</v>
      </c>
      <c r="V122" s="49">
        <v>0</v>
      </c>
      <c r="W122" s="50">
        <f t="shared" si="6"/>
        <v>67399</v>
      </c>
    </row>
    <row r="123" spans="1:25" x14ac:dyDescent="0.2">
      <c r="A123" s="17"/>
      <c r="B123" s="25">
        <v>23</v>
      </c>
      <c r="C123" s="26" t="s">
        <v>520</v>
      </c>
      <c r="D123" s="26" t="s">
        <v>520</v>
      </c>
      <c r="E123" s="27" t="s">
        <v>521</v>
      </c>
      <c r="F123" s="37" t="s">
        <v>522</v>
      </c>
      <c r="G123" s="37" t="s">
        <v>522</v>
      </c>
      <c r="H123" s="27" t="s">
        <v>521</v>
      </c>
      <c r="I123" s="35" t="s">
        <v>523</v>
      </c>
      <c r="J123" s="30" t="s">
        <v>398</v>
      </c>
      <c r="K123" s="49">
        <v>0</v>
      </c>
      <c r="L123" s="49">
        <v>0</v>
      </c>
      <c r="M123" s="49">
        <v>0</v>
      </c>
      <c r="N123" s="49">
        <v>15024</v>
      </c>
      <c r="O123" s="49">
        <v>15024</v>
      </c>
      <c r="P123" s="49">
        <v>15024</v>
      </c>
      <c r="Q123" s="49">
        <v>0</v>
      </c>
      <c r="R123" s="49">
        <v>0</v>
      </c>
      <c r="S123" s="49">
        <v>0</v>
      </c>
      <c r="T123" s="49">
        <v>0</v>
      </c>
      <c r="U123" s="49">
        <v>0</v>
      </c>
      <c r="V123" s="49">
        <v>0</v>
      </c>
      <c r="W123" s="50">
        <f t="shared" si="6"/>
        <v>45072</v>
      </c>
    </row>
    <row r="124" spans="1:25" x14ac:dyDescent="0.2">
      <c r="A124" s="17"/>
      <c r="B124" s="25">
        <v>24</v>
      </c>
      <c r="C124" s="26" t="s">
        <v>524</v>
      </c>
      <c r="D124" s="26" t="s">
        <v>524</v>
      </c>
      <c r="E124" s="27" t="s">
        <v>525</v>
      </c>
      <c r="F124" s="37" t="s">
        <v>526</v>
      </c>
      <c r="G124" s="37" t="s">
        <v>526</v>
      </c>
      <c r="H124" s="27" t="s">
        <v>525</v>
      </c>
      <c r="I124" s="35" t="s">
        <v>527</v>
      </c>
      <c r="J124" s="30" t="s">
        <v>398</v>
      </c>
      <c r="K124" s="49">
        <v>0</v>
      </c>
      <c r="L124" s="49">
        <v>0</v>
      </c>
      <c r="M124" s="49">
        <v>0</v>
      </c>
      <c r="N124" s="49">
        <v>30304.666666666664</v>
      </c>
      <c r="O124" s="49">
        <v>30304.666666666664</v>
      </c>
      <c r="P124" s="49">
        <v>30304.666666666664</v>
      </c>
      <c r="Q124" s="49">
        <v>0</v>
      </c>
      <c r="R124" s="49">
        <v>0</v>
      </c>
      <c r="S124" s="49">
        <v>0</v>
      </c>
      <c r="T124" s="49">
        <v>0</v>
      </c>
      <c r="U124" s="49">
        <v>0</v>
      </c>
      <c r="V124" s="49">
        <v>0</v>
      </c>
      <c r="W124" s="50">
        <f t="shared" si="6"/>
        <v>90914</v>
      </c>
    </row>
    <row r="125" spans="1:25" x14ac:dyDescent="0.2">
      <c r="A125" s="17"/>
      <c r="B125" s="25">
        <v>25</v>
      </c>
      <c r="C125" s="26" t="s">
        <v>528</v>
      </c>
      <c r="D125" s="26" t="s">
        <v>528</v>
      </c>
      <c r="E125" s="27" t="s">
        <v>529</v>
      </c>
      <c r="F125" s="37" t="s">
        <v>530</v>
      </c>
      <c r="G125" s="37" t="s">
        <v>530</v>
      </c>
      <c r="H125" s="27" t="s">
        <v>529</v>
      </c>
      <c r="I125" s="35" t="s">
        <v>523</v>
      </c>
      <c r="J125" s="30" t="s">
        <v>398</v>
      </c>
      <c r="K125" s="49">
        <v>0</v>
      </c>
      <c r="L125" s="49">
        <v>0</v>
      </c>
      <c r="M125" s="49">
        <v>0</v>
      </c>
      <c r="N125" s="49">
        <v>16213.666666666666</v>
      </c>
      <c r="O125" s="49">
        <v>16213.666666666666</v>
      </c>
      <c r="P125" s="49">
        <v>16213.666666666666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49">
        <v>0</v>
      </c>
      <c r="W125" s="50">
        <f t="shared" si="6"/>
        <v>48641</v>
      </c>
    </row>
    <row r="126" spans="1:25" x14ac:dyDescent="0.2">
      <c r="A126" s="17"/>
      <c r="B126" s="18"/>
      <c r="C126" s="18"/>
      <c r="D126" s="18"/>
      <c r="F126" s="31"/>
      <c r="G126" s="31"/>
      <c r="I126" s="32"/>
      <c r="J126" s="19"/>
    </row>
    <row r="127" spans="1:25" ht="15.75" x14ac:dyDescent="0.25">
      <c r="A127" s="38"/>
      <c r="B127" s="38"/>
      <c r="C127" s="38"/>
      <c r="D127" s="38"/>
      <c r="E127" s="39" t="s">
        <v>531</v>
      </c>
      <c r="F127" s="21"/>
      <c r="G127" s="21"/>
      <c r="H127" s="4"/>
      <c r="I127" s="22"/>
      <c r="J127" s="23"/>
      <c r="K127" s="24">
        <f>K15+K54+K57+K100</f>
        <v>2059156.9275</v>
      </c>
      <c r="L127" s="24">
        <f t="shared" ref="L127:W127" si="7">L15+L54+L57+L100</f>
        <v>1663002.4</v>
      </c>
      <c r="M127" s="24">
        <f t="shared" si="7"/>
        <v>3817314.6190000004</v>
      </c>
      <c r="N127" s="24">
        <f t="shared" si="7"/>
        <v>6084221.2770833327</v>
      </c>
      <c r="O127" s="24">
        <f t="shared" si="7"/>
        <v>3247259.7103333329</v>
      </c>
      <c r="P127" s="24">
        <f t="shared" si="7"/>
        <v>4235670.5453333333</v>
      </c>
      <c r="Q127" s="24">
        <f t="shared" si="7"/>
        <v>4969493.09</v>
      </c>
      <c r="R127" s="24">
        <f t="shared" si="7"/>
        <v>3978269.7649999997</v>
      </c>
      <c r="S127" s="24">
        <f t="shared" si="7"/>
        <v>4597585.1546666669</v>
      </c>
      <c r="T127" s="24">
        <f t="shared" si="7"/>
        <v>9927304.2163333334</v>
      </c>
      <c r="U127" s="24">
        <f t="shared" si="7"/>
        <v>4160288.3583333339</v>
      </c>
      <c r="V127" s="24">
        <f t="shared" si="7"/>
        <v>3492045.1666666665</v>
      </c>
      <c r="W127" s="24">
        <f t="shared" si="7"/>
        <v>52231611.230249994</v>
      </c>
      <c r="X127" s="15"/>
      <c r="Y127" s="15"/>
    </row>
    <row r="128" spans="1:25" x14ac:dyDescent="0.2">
      <c r="A128" s="38"/>
      <c r="B128" s="38"/>
      <c r="C128" s="38"/>
      <c r="D128" s="38"/>
      <c r="E128" s="19"/>
      <c r="F128" s="31"/>
      <c r="G128" s="31"/>
      <c r="H128" s="19"/>
      <c r="I128" s="32"/>
      <c r="J128" s="19"/>
    </row>
    <row r="129" spans="1:24" x14ac:dyDescent="0.2">
      <c r="B129" s="3"/>
      <c r="C129" s="3"/>
      <c r="D129" s="3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51"/>
    </row>
    <row r="130" spans="1:24" x14ac:dyDescent="0.2">
      <c r="X130" s="40"/>
    </row>
    <row r="131" spans="1:24" x14ac:dyDescent="0.2">
      <c r="A131" s="59"/>
      <c r="B131" s="59"/>
      <c r="C131" s="59"/>
      <c r="D131" s="41"/>
      <c r="E131" s="42"/>
      <c r="X131" s="40"/>
    </row>
    <row r="132" spans="1:24" ht="15.75" x14ac:dyDescent="0.25">
      <c r="A132" s="43"/>
      <c r="B132" s="43"/>
      <c r="C132" s="43"/>
      <c r="D132" s="43"/>
      <c r="E132" s="44"/>
      <c r="X132" s="40"/>
    </row>
    <row r="133" spans="1:24" x14ac:dyDescent="0.2">
      <c r="X133" s="40"/>
    </row>
    <row r="134" spans="1:24" x14ac:dyDescent="0.2">
      <c r="E134" s="25"/>
      <c r="X134" s="40"/>
    </row>
    <row r="135" spans="1:24" x14ac:dyDescent="0.2">
      <c r="S135" s="45"/>
      <c r="T135" s="45"/>
      <c r="X135" s="40"/>
    </row>
    <row r="136" spans="1:24" x14ac:dyDescent="0.2">
      <c r="X136" s="40"/>
    </row>
    <row r="137" spans="1:24" ht="15.75" x14ac:dyDescent="0.25">
      <c r="A137" s="60"/>
      <c r="B137" s="60"/>
      <c r="C137" s="60"/>
      <c r="D137" s="46"/>
      <c r="X137" s="40"/>
    </row>
    <row r="138" spans="1:24" x14ac:dyDescent="0.2">
      <c r="B138" s="25"/>
      <c r="C138" s="25"/>
      <c r="D138" s="25"/>
      <c r="X138" s="40"/>
    </row>
    <row r="139" spans="1:24" x14ac:dyDescent="0.2">
      <c r="B139" s="25"/>
      <c r="C139" s="25"/>
      <c r="D139" s="25"/>
      <c r="L139" s="51"/>
      <c r="X139" s="40"/>
    </row>
    <row r="140" spans="1:24" x14ac:dyDescent="0.2">
      <c r="L140" s="51"/>
      <c r="S140" s="52"/>
      <c r="T140" s="52"/>
      <c r="U140" s="52"/>
      <c r="V140" s="52"/>
    </row>
    <row r="141" spans="1:24" x14ac:dyDescent="0.2">
      <c r="S141" s="53"/>
      <c r="T141" s="54"/>
      <c r="U141" s="54"/>
      <c r="V141" s="55"/>
    </row>
    <row r="142" spans="1:24" x14ac:dyDescent="0.2">
      <c r="S142" s="53"/>
      <c r="T142" s="54"/>
      <c r="U142" s="54"/>
      <c r="V142" s="55"/>
    </row>
    <row r="144" spans="1:24" x14ac:dyDescent="0.2">
      <c r="S144" s="52"/>
      <c r="T144" s="52"/>
      <c r="U144" s="52"/>
      <c r="V144" s="52"/>
    </row>
    <row r="145" spans="11:22" x14ac:dyDescent="0.2">
      <c r="S145" s="53"/>
      <c r="T145" s="54"/>
      <c r="U145" s="54"/>
      <c r="V145" s="55"/>
    </row>
    <row r="146" spans="11:22" x14ac:dyDescent="0.2">
      <c r="S146" s="53"/>
      <c r="T146" s="54"/>
      <c r="U146" s="54"/>
      <c r="V146" s="55"/>
    </row>
    <row r="153" spans="11:22" x14ac:dyDescent="0.2">
      <c r="R153" s="51"/>
      <c r="S153" s="51"/>
    </row>
    <row r="154" spans="11:22" ht="15.75" x14ac:dyDescent="0.25">
      <c r="K154" s="24"/>
      <c r="R154" s="51"/>
      <c r="S154" s="51"/>
    </row>
    <row r="155" spans="11:22" x14ac:dyDescent="0.2">
      <c r="R155" s="51"/>
      <c r="S155" s="51"/>
    </row>
    <row r="156" spans="11:22" x14ac:dyDescent="0.2">
      <c r="R156" s="51"/>
      <c r="S156" s="51"/>
    </row>
    <row r="157" spans="11:22" x14ac:dyDescent="0.2">
      <c r="R157" s="56"/>
      <c r="S157" s="51"/>
    </row>
    <row r="158" spans="11:22" x14ac:dyDescent="0.2">
      <c r="O158" s="57"/>
      <c r="R158" s="56"/>
      <c r="S158" s="51"/>
    </row>
    <row r="159" spans="11:22" x14ac:dyDescent="0.2">
      <c r="O159" s="57"/>
      <c r="P159" s="56"/>
      <c r="R159" s="56"/>
      <c r="S159" s="51"/>
    </row>
    <row r="160" spans="11:22" x14ac:dyDescent="0.2">
      <c r="O160" s="57"/>
      <c r="P160" s="56"/>
      <c r="R160" s="56"/>
      <c r="S160" s="51"/>
    </row>
    <row r="161" spans="15:19" x14ac:dyDescent="0.2">
      <c r="O161" s="57"/>
      <c r="P161" s="56"/>
      <c r="R161" s="56"/>
      <c r="S161" s="51"/>
    </row>
    <row r="162" spans="15:19" x14ac:dyDescent="0.2">
      <c r="O162" s="57"/>
      <c r="P162" s="56"/>
      <c r="R162" s="56"/>
    </row>
    <row r="163" spans="15:19" x14ac:dyDescent="0.2">
      <c r="O163" s="57"/>
      <c r="P163" s="56"/>
    </row>
    <row r="164" spans="15:19" x14ac:dyDescent="0.2">
      <c r="O164" s="57"/>
    </row>
    <row r="165" spans="15:19" x14ac:dyDescent="0.2">
      <c r="O165" s="57"/>
    </row>
  </sheetData>
  <mergeCells count="9">
    <mergeCell ref="A9:W9"/>
    <mergeCell ref="A131:C131"/>
    <mergeCell ref="A137:C137"/>
    <mergeCell ref="A2:W2"/>
    <mergeCell ref="A3:W3"/>
    <mergeCell ref="A4:W4"/>
    <mergeCell ref="A5:W5"/>
    <mergeCell ref="A7:W7"/>
    <mergeCell ref="A8:W8"/>
  </mergeCells>
  <conditionalFormatting sqref="Z86:Z110 Z1:Z83 Z112:Z1048576">
    <cfRule type="containsText" dxfId="6" priority="4" operator="containsText" text="#VALUE!">
      <formula>NOT(ISERROR(SEARCH("#VALUE!",Z1)))</formula>
    </cfRule>
  </conditionalFormatting>
  <conditionalFormatting sqref="Z111">
    <cfRule type="containsText" dxfId="5" priority="3" operator="containsText" text="#VALUE!">
      <formula>NOT(ISERROR(SEARCH("#VALUE!",Z111)))</formula>
    </cfRule>
  </conditionalFormatting>
  <conditionalFormatting sqref="Z84">
    <cfRule type="containsText" dxfId="4" priority="2" operator="containsText" text="#VALUE!">
      <formula>NOT(ISERROR(SEARCH("#VALUE!",Z84)))</formula>
    </cfRule>
  </conditionalFormatting>
  <conditionalFormatting sqref="Z85">
    <cfRule type="containsText" dxfId="3" priority="1" operator="containsText" text="#VALUE!">
      <formula>NOT(ISERROR(SEARCH("#VALUE!",Z85)))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FC9BB-5B51-4AAA-B6CB-F4C3F0643BF6}">
  <dimension ref="A2:Y143"/>
  <sheetViews>
    <sheetView zoomScale="60" zoomScaleNormal="60" workbookViewId="0"/>
  </sheetViews>
  <sheetFormatPr defaultColWidth="12" defaultRowHeight="15" outlineLevelCol="1" x14ac:dyDescent="0.2"/>
  <cols>
    <col min="1" max="1" width="6.7109375" style="3" customWidth="1"/>
    <col min="2" max="2" width="11.7109375" style="2" customWidth="1"/>
    <col min="3" max="3" width="16" style="2" bestFit="1" customWidth="1"/>
    <col min="4" max="4" width="17.7109375" style="2" bestFit="1" customWidth="1"/>
    <col min="5" max="5" width="31.7109375" style="2" customWidth="1"/>
    <col min="6" max="6" width="16.140625" style="8" hidden="1" customWidth="1"/>
    <col min="7" max="7" width="17.7109375" style="8" hidden="1" customWidth="1"/>
    <col min="8" max="8" width="38.42578125" style="2" hidden="1" customWidth="1"/>
    <col min="9" max="9" width="18.7109375" style="3" hidden="1" customWidth="1"/>
    <col min="10" max="10" width="30.5703125" style="2" hidden="1" customWidth="1"/>
    <col min="11" max="12" width="16.28515625" style="11" bestFit="1" customWidth="1" outlineLevel="1"/>
    <col min="13" max="19" width="13.42578125" style="11" customWidth="1" outlineLevel="1"/>
    <col min="20" max="22" width="16.28515625" style="11" bestFit="1" customWidth="1" outlineLevel="1"/>
    <col min="23" max="23" width="15.42578125" style="11" customWidth="1"/>
    <col min="24" max="24" width="10.85546875" style="2" customWidth="1"/>
    <col min="25" max="27" width="12" style="2"/>
    <col min="28" max="34" width="15.7109375" style="2" customWidth="1"/>
    <col min="35" max="16384" width="12" style="2"/>
  </cols>
  <sheetData>
    <row r="2" spans="1:25" ht="15.7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1"/>
    </row>
    <row r="3" spans="1:25" x14ac:dyDescent="0.2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5" x14ac:dyDescent="0.2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3"/>
    </row>
    <row r="5" spans="1:25" s="4" customFormat="1" ht="15.75" x14ac:dyDescent="0.25">
      <c r="A5" s="62" t="s">
        <v>532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5" ht="15.75" x14ac:dyDescent="0.25">
      <c r="A6" s="5" t="s">
        <v>4</v>
      </c>
      <c r="B6" s="6"/>
      <c r="C6" s="6"/>
      <c r="D6" s="6"/>
      <c r="E6" s="7"/>
      <c r="H6" s="7"/>
      <c r="J6" s="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7"/>
    </row>
    <row r="7" spans="1:25" ht="15.75" x14ac:dyDescent="0.25">
      <c r="A7" s="62" t="s">
        <v>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4"/>
    </row>
    <row r="8" spans="1:25" ht="15.75" x14ac:dyDescent="0.25">
      <c r="A8" s="61" t="s">
        <v>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4"/>
    </row>
    <row r="9" spans="1:25" ht="15.75" x14ac:dyDescent="0.25">
      <c r="A9" s="58" t="s">
        <v>7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4"/>
    </row>
    <row r="10" spans="1:25" x14ac:dyDescent="0.2">
      <c r="B10" s="7"/>
      <c r="C10" s="7"/>
      <c r="D10" s="7"/>
      <c r="E10" s="7"/>
      <c r="F10" s="9"/>
      <c r="G10" s="9"/>
      <c r="I10" s="10"/>
      <c r="J10" s="10"/>
      <c r="K10" s="47"/>
      <c r="L10" s="47"/>
      <c r="M10" s="47"/>
      <c r="N10" s="47"/>
      <c r="W10" s="48" t="s">
        <v>8</v>
      </c>
    </row>
    <row r="11" spans="1:25" ht="15" customHeight="1" x14ac:dyDescent="0.2">
      <c r="C11" s="3" t="s">
        <v>9</v>
      </c>
      <c r="D11" s="3" t="s">
        <v>10</v>
      </c>
      <c r="F11" s="3" t="s">
        <v>9</v>
      </c>
      <c r="G11" s="3" t="s">
        <v>10</v>
      </c>
      <c r="H11" s="10"/>
      <c r="I11" s="10" t="s">
        <v>11</v>
      </c>
      <c r="J11" s="10"/>
      <c r="K11" s="48" t="s">
        <v>12</v>
      </c>
      <c r="L11" s="48" t="s">
        <v>12</v>
      </c>
      <c r="M11" s="48" t="s">
        <v>12</v>
      </c>
      <c r="N11" s="48" t="s">
        <v>12</v>
      </c>
      <c r="O11" s="48" t="s">
        <v>12</v>
      </c>
      <c r="P11" s="48" t="s">
        <v>12</v>
      </c>
      <c r="Q11" s="48" t="s">
        <v>12</v>
      </c>
      <c r="R11" s="48" t="s">
        <v>12</v>
      </c>
      <c r="S11" s="48" t="s">
        <v>12</v>
      </c>
      <c r="T11" s="48" t="s">
        <v>12</v>
      </c>
      <c r="U11" s="48" t="s">
        <v>12</v>
      </c>
      <c r="V11" s="48" t="s">
        <v>12</v>
      </c>
      <c r="W11" s="48" t="s">
        <v>13</v>
      </c>
    </row>
    <row r="12" spans="1:25" ht="19.899999999999999" customHeight="1" thickBot="1" x14ac:dyDescent="0.25">
      <c r="A12" s="12" t="s">
        <v>14</v>
      </c>
      <c r="B12" s="13" t="s">
        <v>15</v>
      </c>
      <c r="C12" s="13" t="s">
        <v>16</v>
      </c>
      <c r="D12" s="13" t="s">
        <v>16</v>
      </c>
      <c r="E12" s="13" t="s">
        <v>17</v>
      </c>
      <c r="F12" s="14" t="s">
        <v>18</v>
      </c>
      <c r="G12" s="14" t="s">
        <v>18</v>
      </c>
      <c r="H12" s="14" t="s">
        <v>19</v>
      </c>
      <c r="I12" s="14" t="s">
        <v>20</v>
      </c>
      <c r="J12" s="14" t="s">
        <v>21</v>
      </c>
      <c r="K12" s="16" t="s">
        <v>22</v>
      </c>
      <c r="L12" s="16" t="s">
        <v>23</v>
      </c>
      <c r="M12" s="16" t="s">
        <v>24</v>
      </c>
      <c r="N12" s="16" t="s">
        <v>25</v>
      </c>
      <c r="O12" s="16" t="s">
        <v>26</v>
      </c>
      <c r="P12" s="16" t="s">
        <v>27</v>
      </c>
      <c r="Q12" s="16" t="s">
        <v>28</v>
      </c>
      <c r="R12" s="16" t="s">
        <v>29</v>
      </c>
      <c r="S12" s="16" t="s">
        <v>30</v>
      </c>
      <c r="T12" s="16" t="s">
        <v>31</v>
      </c>
      <c r="U12" s="16" t="s">
        <v>32</v>
      </c>
      <c r="V12" s="16" t="s">
        <v>33</v>
      </c>
      <c r="W12" s="16" t="s">
        <v>34</v>
      </c>
      <c r="X12" s="15"/>
      <c r="Y12" s="15"/>
    </row>
    <row r="13" spans="1:25" x14ac:dyDescent="0.2">
      <c r="A13" s="17"/>
      <c r="B13" s="18"/>
      <c r="C13" s="18"/>
      <c r="D13" s="18"/>
      <c r="J13" s="19"/>
    </row>
    <row r="14" spans="1:25" ht="15.75" x14ac:dyDescent="0.25">
      <c r="A14" s="20" t="s">
        <v>35</v>
      </c>
      <c r="B14" s="4" t="s">
        <v>36</v>
      </c>
      <c r="F14" s="21"/>
      <c r="G14" s="21"/>
      <c r="H14" s="4"/>
      <c r="I14" s="22"/>
      <c r="J14" s="23"/>
      <c r="K14" s="24">
        <f t="shared" ref="K14:V14" si="0">SUM(K15:K40)</f>
        <v>1392937.3</v>
      </c>
      <c r="L14" s="24">
        <f t="shared" si="0"/>
        <v>1591413.4000000001</v>
      </c>
      <c r="M14" s="24">
        <f t="shared" si="0"/>
        <v>1293302.5999999999</v>
      </c>
      <c r="N14" s="24">
        <f t="shared" si="0"/>
        <v>1656018.6</v>
      </c>
      <c r="O14" s="24">
        <f t="shared" si="0"/>
        <v>1588061.4</v>
      </c>
      <c r="P14" s="24">
        <f t="shared" si="0"/>
        <v>1533177.9</v>
      </c>
      <c r="Q14" s="24">
        <f t="shared" si="0"/>
        <v>1445318.4000000001</v>
      </c>
      <c r="R14" s="24">
        <f t="shared" si="0"/>
        <v>1251344.3999999999</v>
      </c>
      <c r="S14" s="24">
        <f t="shared" si="0"/>
        <v>1498077.5999999999</v>
      </c>
      <c r="T14" s="24">
        <f t="shared" si="0"/>
        <v>1591531.2000000002</v>
      </c>
      <c r="U14" s="24">
        <f t="shared" si="0"/>
        <v>1694428.4</v>
      </c>
      <c r="V14" s="24">
        <f t="shared" si="0"/>
        <v>928175.99999999988</v>
      </c>
      <c r="W14" s="24">
        <f>SUM(K14:V14)</f>
        <v>17463787.199999999</v>
      </c>
    </row>
    <row r="15" spans="1:25" x14ac:dyDescent="0.2">
      <c r="A15" s="17"/>
      <c r="B15" s="25">
        <v>1</v>
      </c>
      <c r="C15" s="26" t="s">
        <v>167</v>
      </c>
      <c r="D15" s="26" t="s">
        <v>168</v>
      </c>
      <c r="E15" s="27" t="s">
        <v>169</v>
      </c>
      <c r="F15" s="33" t="s">
        <v>170</v>
      </c>
      <c r="G15" s="33" t="s">
        <v>171</v>
      </c>
      <c r="H15" s="27" t="s">
        <v>169</v>
      </c>
      <c r="I15" s="29">
        <v>45061</v>
      </c>
      <c r="J15" s="30" t="s">
        <v>43</v>
      </c>
      <c r="K15" s="49">
        <v>1283850</v>
      </c>
      <c r="L15" s="49">
        <v>99855.000000000015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50">
        <f t="shared" ref="W15:W40" si="1">SUM(K15:V15)</f>
        <v>1383705</v>
      </c>
    </row>
    <row r="16" spans="1:25" x14ac:dyDescent="0.2">
      <c r="A16" s="17"/>
      <c r="B16" s="25">
        <v>2</v>
      </c>
      <c r="C16" s="26" t="s">
        <v>172</v>
      </c>
      <c r="D16" s="26" t="s">
        <v>173</v>
      </c>
      <c r="E16" s="27" t="s">
        <v>174</v>
      </c>
      <c r="F16" s="33" t="s">
        <v>175</v>
      </c>
      <c r="G16" s="33" t="s">
        <v>176</v>
      </c>
      <c r="H16" s="27" t="s">
        <v>174</v>
      </c>
      <c r="I16" s="29">
        <v>45092</v>
      </c>
      <c r="J16" s="30" t="s">
        <v>43</v>
      </c>
      <c r="K16" s="49">
        <v>76943.5</v>
      </c>
      <c r="L16" s="49">
        <v>1384983</v>
      </c>
      <c r="M16" s="49">
        <v>30777.4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50">
        <f t="shared" si="1"/>
        <v>1492703.9</v>
      </c>
    </row>
    <row r="17" spans="1:23" x14ac:dyDescent="0.2">
      <c r="A17" s="17"/>
      <c r="B17" s="25">
        <v>3</v>
      </c>
      <c r="C17" s="26" t="s">
        <v>177</v>
      </c>
      <c r="D17" s="26" t="s">
        <v>178</v>
      </c>
      <c r="E17" s="27" t="s">
        <v>179</v>
      </c>
      <c r="F17" s="33" t="s">
        <v>180</v>
      </c>
      <c r="G17" s="33" t="s">
        <v>181</v>
      </c>
      <c r="H17" s="27" t="s">
        <v>179</v>
      </c>
      <c r="I17" s="29">
        <v>45122</v>
      </c>
      <c r="J17" s="30" t="s">
        <v>43</v>
      </c>
      <c r="K17" s="49">
        <v>0</v>
      </c>
      <c r="L17" s="49">
        <v>63400</v>
      </c>
      <c r="M17" s="49">
        <v>1141200</v>
      </c>
      <c r="N17" s="49">
        <v>25360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50">
        <f t="shared" si="1"/>
        <v>1229960</v>
      </c>
    </row>
    <row r="18" spans="1:23" x14ac:dyDescent="0.2">
      <c r="A18" s="17"/>
      <c r="B18" s="25">
        <v>4</v>
      </c>
      <c r="C18" s="26" t="s">
        <v>182</v>
      </c>
      <c r="D18" s="26" t="s">
        <v>183</v>
      </c>
      <c r="E18" s="27" t="s">
        <v>184</v>
      </c>
      <c r="F18" s="33" t="s">
        <v>185</v>
      </c>
      <c r="G18" s="33" t="s">
        <v>186</v>
      </c>
      <c r="H18" s="27" t="s">
        <v>184</v>
      </c>
      <c r="I18" s="29">
        <v>45184</v>
      </c>
      <c r="J18" s="30" t="s">
        <v>43</v>
      </c>
      <c r="K18" s="49">
        <v>0</v>
      </c>
      <c r="L18" s="49">
        <v>0</v>
      </c>
      <c r="M18" s="49">
        <v>61031.8</v>
      </c>
      <c r="N18" s="49">
        <v>1525795</v>
      </c>
      <c r="O18" s="49">
        <v>1159604.2</v>
      </c>
      <c r="P18" s="49">
        <v>61031.8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50">
        <f t="shared" si="1"/>
        <v>2807462.8</v>
      </c>
    </row>
    <row r="19" spans="1:23" x14ac:dyDescent="0.2">
      <c r="A19" s="17"/>
      <c r="B19" s="25">
        <v>5</v>
      </c>
      <c r="C19" s="26" t="s">
        <v>187</v>
      </c>
      <c r="D19" s="26" t="s">
        <v>188</v>
      </c>
      <c r="E19" s="27" t="s">
        <v>189</v>
      </c>
      <c r="F19" s="33" t="s">
        <v>190</v>
      </c>
      <c r="G19" s="33" t="s">
        <v>191</v>
      </c>
      <c r="H19" s="27" t="s">
        <v>189</v>
      </c>
      <c r="I19" s="29">
        <v>45184</v>
      </c>
      <c r="J19" s="30" t="s">
        <v>43</v>
      </c>
      <c r="K19" s="49">
        <v>0</v>
      </c>
      <c r="L19" s="49">
        <v>0</v>
      </c>
      <c r="M19" s="49">
        <v>0</v>
      </c>
      <c r="N19" s="49">
        <v>34870</v>
      </c>
      <c r="O19" s="49">
        <v>313830</v>
      </c>
      <c r="P19" s="49">
        <v>313830</v>
      </c>
      <c r="Q19" s="49">
        <v>13948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50">
        <f t="shared" si="1"/>
        <v>676478</v>
      </c>
    </row>
    <row r="20" spans="1:23" x14ac:dyDescent="0.2">
      <c r="A20" s="17"/>
      <c r="B20" s="25">
        <v>6</v>
      </c>
      <c r="C20" s="26" t="s">
        <v>192</v>
      </c>
      <c r="D20" s="26" t="s">
        <v>193</v>
      </c>
      <c r="E20" s="27" t="s">
        <v>194</v>
      </c>
      <c r="F20" s="33" t="s">
        <v>195</v>
      </c>
      <c r="G20" s="33" t="s">
        <v>196</v>
      </c>
      <c r="H20" s="27" t="s">
        <v>194</v>
      </c>
      <c r="I20" s="29">
        <v>45184</v>
      </c>
      <c r="J20" s="30" t="s">
        <v>43</v>
      </c>
      <c r="K20" s="49">
        <v>0</v>
      </c>
      <c r="L20" s="49">
        <v>0</v>
      </c>
      <c r="M20" s="49">
        <v>0</v>
      </c>
      <c r="N20" s="49">
        <v>0</v>
      </c>
      <c r="O20" s="49">
        <v>1585</v>
      </c>
      <c r="P20" s="49">
        <v>28530</v>
      </c>
      <c r="Q20" s="49">
        <v>634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50">
        <f t="shared" si="1"/>
        <v>30749</v>
      </c>
    </row>
    <row r="21" spans="1:23" x14ac:dyDescent="0.2">
      <c r="A21" s="17"/>
      <c r="B21" s="25">
        <v>7</v>
      </c>
      <c r="C21" s="26" t="s">
        <v>197</v>
      </c>
      <c r="D21" s="26" t="s">
        <v>198</v>
      </c>
      <c r="E21" s="27" t="s">
        <v>199</v>
      </c>
      <c r="F21" s="33" t="s">
        <v>200</v>
      </c>
      <c r="G21" s="33" t="s">
        <v>201</v>
      </c>
      <c r="H21" s="27" t="s">
        <v>199</v>
      </c>
      <c r="I21" s="29">
        <v>45214</v>
      </c>
      <c r="J21" s="30" t="s">
        <v>43</v>
      </c>
      <c r="K21" s="49">
        <v>0</v>
      </c>
      <c r="L21" s="49">
        <v>0</v>
      </c>
      <c r="M21" s="49">
        <v>0</v>
      </c>
      <c r="N21" s="49">
        <v>0</v>
      </c>
      <c r="O21" s="49">
        <v>53890</v>
      </c>
      <c r="P21" s="49">
        <v>970020</v>
      </c>
      <c r="Q21" s="49">
        <v>21556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50">
        <f t="shared" si="1"/>
        <v>1045466</v>
      </c>
    </row>
    <row r="22" spans="1:23" x14ac:dyDescent="0.2">
      <c r="A22" s="17"/>
      <c r="B22" s="25">
        <v>8</v>
      </c>
      <c r="C22" s="26" t="s">
        <v>202</v>
      </c>
      <c r="D22" s="26" t="s">
        <v>203</v>
      </c>
      <c r="E22" s="27" t="s">
        <v>204</v>
      </c>
      <c r="F22" s="33" t="s">
        <v>205</v>
      </c>
      <c r="G22" s="33" t="s">
        <v>206</v>
      </c>
      <c r="H22" s="27" t="s">
        <v>204</v>
      </c>
      <c r="I22" s="29">
        <v>45214</v>
      </c>
      <c r="J22" s="30" t="s">
        <v>43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34703.5</v>
      </c>
      <c r="Q22" s="49">
        <v>624663</v>
      </c>
      <c r="R22" s="49">
        <v>13881.4</v>
      </c>
      <c r="S22" s="49">
        <v>0</v>
      </c>
      <c r="T22" s="49">
        <v>0</v>
      </c>
      <c r="U22" s="49">
        <v>0</v>
      </c>
      <c r="V22" s="49">
        <v>0</v>
      </c>
      <c r="W22" s="50">
        <f t="shared" si="1"/>
        <v>673247.9</v>
      </c>
    </row>
    <row r="23" spans="1:23" x14ac:dyDescent="0.2">
      <c r="A23" s="17"/>
      <c r="B23" s="25">
        <v>9</v>
      </c>
      <c r="C23" s="26" t="s">
        <v>207</v>
      </c>
      <c r="D23" s="26" t="s">
        <v>208</v>
      </c>
      <c r="E23" s="27" t="s">
        <v>209</v>
      </c>
      <c r="F23" s="33" t="s">
        <v>210</v>
      </c>
      <c r="G23" s="33" t="s">
        <v>211</v>
      </c>
      <c r="H23" s="27" t="s">
        <v>209</v>
      </c>
      <c r="I23" s="29">
        <v>45275</v>
      </c>
      <c r="J23" s="30" t="s">
        <v>43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65530</v>
      </c>
      <c r="Q23" s="49">
        <v>655300</v>
      </c>
      <c r="R23" s="49">
        <v>524240</v>
      </c>
      <c r="S23" s="49">
        <v>26212</v>
      </c>
      <c r="T23" s="49">
        <v>0</v>
      </c>
      <c r="U23" s="49">
        <v>0</v>
      </c>
      <c r="V23" s="49">
        <v>0</v>
      </c>
      <c r="W23" s="50">
        <f t="shared" si="1"/>
        <v>1271282</v>
      </c>
    </row>
    <row r="24" spans="1:23" x14ac:dyDescent="0.2">
      <c r="A24" s="17"/>
      <c r="B24" s="25">
        <v>10</v>
      </c>
      <c r="C24" s="26" t="s">
        <v>212</v>
      </c>
      <c r="D24" s="26" t="s">
        <v>213</v>
      </c>
      <c r="E24" s="27" t="s">
        <v>214</v>
      </c>
      <c r="F24" s="33" t="s">
        <v>215</v>
      </c>
      <c r="G24" s="33" t="s">
        <v>216</v>
      </c>
      <c r="H24" s="27" t="s">
        <v>214</v>
      </c>
      <c r="I24" s="29">
        <v>45306</v>
      </c>
      <c r="J24" s="30" t="s">
        <v>43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69875</v>
      </c>
      <c r="R24" s="49">
        <v>628875</v>
      </c>
      <c r="S24" s="49">
        <v>628875</v>
      </c>
      <c r="T24" s="49">
        <v>27950</v>
      </c>
      <c r="U24" s="49">
        <v>0</v>
      </c>
      <c r="V24" s="49">
        <v>0</v>
      </c>
      <c r="W24" s="50">
        <f t="shared" si="1"/>
        <v>1355575</v>
      </c>
    </row>
    <row r="25" spans="1:23" x14ac:dyDescent="0.2">
      <c r="A25" s="17"/>
      <c r="B25" s="25">
        <v>11</v>
      </c>
      <c r="C25" s="26" t="s">
        <v>217</v>
      </c>
      <c r="D25" s="26" t="s">
        <v>218</v>
      </c>
      <c r="E25" s="27" t="s">
        <v>219</v>
      </c>
      <c r="F25" s="33" t="s">
        <v>220</v>
      </c>
      <c r="G25" s="33" t="s">
        <v>221</v>
      </c>
      <c r="H25" s="27" t="s">
        <v>219</v>
      </c>
      <c r="I25" s="29">
        <v>45337</v>
      </c>
      <c r="J25" s="30" t="s">
        <v>43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38700</v>
      </c>
      <c r="S25" s="49">
        <v>696600</v>
      </c>
      <c r="T25" s="49">
        <v>15480</v>
      </c>
      <c r="U25" s="49">
        <v>0</v>
      </c>
      <c r="V25" s="49">
        <v>0</v>
      </c>
      <c r="W25" s="50">
        <f t="shared" si="1"/>
        <v>750780</v>
      </c>
    </row>
    <row r="26" spans="1:23" x14ac:dyDescent="0.2">
      <c r="A26" s="17"/>
      <c r="B26" s="25">
        <v>12</v>
      </c>
      <c r="C26" s="26" t="s">
        <v>222</v>
      </c>
      <c r="D26" s="26" t="s">
        <v>223</v>
      </c>
      <c r="E26" s="27" t="s">
        <v>224</v>
      </c>
      <c r="F26" s="33" t="s">
        <v>225</v>
      </c>
      <c r="G26" s="33" t="s">
        <v>226</v>
      </c>
      <c r="H26" s="27" t="s">
        <v>224</v>
      </c>
      <c r="I26" s="29">
        <v>45366</v>
      </c>
      <c r="J26" s="30" t="s">
        <v>43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103025</v>
      </c>
      <c r="T26" s="49">
        <v>1442350</v>
      </c>
      <c r="U26" s="49">
        <v>412100</v>
      </c>
      <c r="V26" s="49">
        <v>61815</v>
      </c>
      <c r="W26" s="50">
        <f t="shared" si="1"/>
        <v>2019290</v>
      </c>
    </row>
    <row r="27" spans="1:23" x14ac:dyDescent="0.2">
      <c r="A27" s="17"/>
      <c r="B27" s="25">
        <v>13</v>
      </c>
      <c r="C27" s="26" t="s">
        <v>533</v>
      </c>
      <c r="D27" s="26" t="s">
        <v>533</v>
      </c>
      <c r="E27" s="27" t="s">
        <v>534</v>
      </c>
      <c r="F27" s="33" t="s">
        <v>535</v>
      </c>
      <c r="G27" s="33" t="s">
        <v>535</v>
      </c>
      <c r="H27" s="27" t="s">
        <v>534</v>
      </c>
      <c r="I27" s="29" t="s">
        <v>536</v>
      </c>
      <c r="J27" s="30" t="s">
        <v>43</v>
      </c>
      <c r="K27" s="49">
        <v>25867.200000000001</v>
      </c>
      <c r="L27" s="49">
        <v>12933.6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64668</v>
      </c>
      <c r="U27" s="49">
        <v>1164024</v>
      </c>
      <c r="V27" s="49">
        <v>25867.200000000001</v>
      </c>
      <c r="W27" s="50">
        <f t="shared" si="1"/>
        <v>1293360</v>
      </c>
    </row>
    <row r="28" spans="1:23" x14ac:dyDescent="0.2">
      <c r="A28" s="17"/>
      <c r="B28" s="25">
        <v>14</v>
      </c>
      <c r="C28" s="26" t="s">
        <v>537</v>
      </c>
      <c r="D28" s="26" t="s">
        <v>537</v>
      </c>
      <c r="E28" s="27" t="s">
        <v>538</v>
      </c>
      <c r="F28" s="33" t="s">
        <v>539</v>
      </c>
      <c r="G28" s="33" t="s">
        <v>539</v>
      </c>
      <c r="H28" s="27" t="s">
        <v>538</v>
      </c>
      <c r="I28" s="29" t="s">
        <v>540</v>
      </c>
      <c r="J28" s="30" t="s">
        <v>43</v>
      </c>
      <c r="K28" s="49">
        <v>6276.6</v>
      </c>
      <c r="L28" s="49">
        <v>18829.8</v>
      </c>
      <c r="M28" s="49">
        <v>12553.2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62766</v>
      </c>
      <c r="V28" s="49">
        <v>753192</v>
      </c>
      <c r="W28" s="50">
        <f t="shared" si="1"/>
        <v>853617.6</v>
      </c>
    </row>
    <row r="29" spans="1:23" x14ac:dyDescent="0.2">
      <c r="A29" s="17"/>
      <c r="B29" s="25">
        <v>15</v>
      </c>
      <c r="C29" s="26" t="s">
        <v>541</v>
      </c>
      <c r="D29" s="26" t="s">
        <v>541</v>
      </c>
      <c r="E29" s="27" t="s">
        <v>542</v>
      </c>
      <c r="F29" s="33" t="s">
        <v>543</v>
      </c>
      <c r="G29" s="33" t="s">
        <v>543</v>
      </c>
      <c r="H29" s="27" t="s">
        <v>542</v>
      </c>
      <c r="I29" s="29" t="s">
        <v>544</v>
      </c>
      <c r="J29" s="30" t="s">
        <v>43</v>
      </c>
      <c r="K29" s="49">
        <v>0</v>
      </c>
      <c r="L29" s="49">
        <v>11412</v>
      </c>
      <c r="M29" s="49">
        <v>34236</v>
      </c>
      <c r="N29" s="49">
        <v>22824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50">
        <f t="shared" si="1"/>
        <v>68472</v>
      </c>
    </row>
    <row r="30" spans="1:23" x14ac:dyDescent="0.2">
      <c r="A30" s="17"/>
      <c r="B30" s="25">
        <v>16</v>
      </c>
      <c r="C30" s="26" t="s">
        <v>545</v>
      </c>
      <c r="D30" s="26" t="s">
        <v>545</v>
      </c>
      <c r="E30" s="27" t="s">
        <v>546</v>
      </c>
      <c r="F30" s="33" t="s">
        <v>547</v>
      </c>
      <c r="G30" s="33" t="s">
        <v>547</v>
      </c>
      <c r="H30" s="27" t="s">
        <v>546</v>
      </c>
      <c r="I30" s="29" t="s">
        <v>463</v>
      </c>
      <c r="J30" s="30" t="s">
        <v>43</v>
      </c>
      <c r="K30" s="49">
        <v>0</v>
      </c>
      <c r="L30" s="49">
        <v>0</v>
      </c>
      <c r="M30" s="49">
        <v>13504.2</v>
      </c>
      <c r="N30" s="49">
        <v>40512.6</v>
      </c>
      <c r="O30" s="49">
        <v>27008.400000000001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50">
        <f t="shared" si="1"/>
        <v>81025.200000000012</v>
      </c>
    </row>
    <row r="31" spans="1:23" x14ac:dyDescent="0.2">
      <c r="A31" s="17"/>
      <c r="B31" s="25">
        <v>17</v>
      </c>
      <c r="C31" s="26" t="s">
        <v>548</v>
      </c>
      <c r="D31" s="26" t="s">
        <v>548</v>
      </c>
      <c r="E31" s="27" t="s">
        <v>549</v>
      </c>
      <c r="F31" s="33" t="s">
        <v>550</v>
      </c>
      <c r="G31" s="33" t="s">
        <v>550</v>
      </c>
      <c r="H31" s="27" t="s">
        <v>549</v>
      </c>
      <c r="I31" s="29" t="s">
        <v>551</v>
      </c>
      <c r="J31" s="30" t="s">
        <v>43</v>
      </c>
      <c r="K31" s="49">
        <v>0</v>
      </c>
      <c r="L31" s="49">
        <v>0</v>
      </c>
      <c r="M31" s="49">
        <v>0</v>
      </c>
      <c r="N31" s="49">
        <v>6657</v>
      </c>
      <c r="O31" s="49">
        <v>19971</v>
      </c>
      <c r="P31" s="49">
        <v>13314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50">
        <f t="shared" si="1"/>
        <v>39942</v>
      </c>
    </row>
    <row r="32" spans="1:23" x14ac:dyDescent="0.2">
      <c r="A32" s="17"/>
      <c r="B32" s="25">
        <v>18</v>
      </c>
      <c r="C32" s="26" t="s">
        <v>552</v>
      </c>
      <c r="D32" s="26" t="s">
        <v>552</v>
      </c>
      <c r="E32" s="27" t="s">
        <v>553</v>
      </c>
      <c r="F32" s="33" t="s">
        <v>554</v>
      </c>
      <c r="G32" s="33" t="s">
        <v>554</v>
      </c>
      <c r="H32" s="27" t="s">
        <v>553</v>
      </c>
      <c r="I32" s="29" t="s">
        <v>555</v>
      </c>
      <c r="J32" s="30" t="s">
        <v>43</v>
      </c>
      <c r="K32" s="49">
        <v>0</v>
      </c>
      <c r="L32" s="49">
        <v>0</v>
      </c>
      <c r="M32" s="49">
        <v>0</v>
      </c>
      <c r="N32" s="49">
        <v>0</v>
      </c>
      <c r="O32" s="49">
        <v>12172.800000000001</v>
      </c>
      <c r="P32" s="49">
        <v>36518.400000000001</v>
      </c>
      <c r="Q32" s="49">
        <v>24345.600000000002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50">
        <f t="shared" si="1"/>
        <v>73036.800000000003</v>
      </c>
    </row>
    <row r="33" spans="1:23" x14ac:dyDescent="0.2">
      <c r="A33" s="17"/>
      <c r="B33" s="25">
        <v>19</v>
      </c>
      <c r="C33" s="26" t="s">
        <v>556</v>
      </c>
      <c r="D33" s="26" t="s">
        <v>556</v>
      </c>
      <c r="E33" s="27" t="s">
        <v>557</v>
      </c>
      <c r="F33" s="33" t="s">
        <v>558</v>
      </c>
      <c r="G33" s="33" t="s">
        <v>558</v>
      </c>
      <c r="H33" s="27" t="s">
        <v>557</v>
      </c>
      <c r="I33" s="29" t="s">
        <v>559</v>
      </c>
      <c r="J33" s="30" t="s">
        <v>43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9700.2000000000007</v>
      </c>
      <c r="Q33" s="49">
        <v>29100.6</v>
      </c>
      <c r="R33" s="49">
        <v>19400.400000000001</v>
      </c>
      <c r="S33" s="49">
        <v>0</v>
      </c>
      <c r="T33" s="49">
        <v>0</v>
      </c>
      <c r="U33" s="49">
        <v>0</v>
      </c>
      <c r="V33" s="49">
        <v>0</v>
      </c>
      <c r="W33" s="50">
        <f t="shared" si="1"/>
        <v>58201.200000000004</v>
      </c>
    </row>
    <row r="34" spans="1:23" x14ac:dyDescent="0.2">
      <c r="A34" s="17"/>
      <c r="B34" s="25">
        <v>20</v>
      </c>
      <c r="C34" s="26" t="s">
        <v>560</v>
      </c>
      <c r="D34" s="26" t="s">
        <v>560</v>
      </c>
      <c r="E34" s="27" t="s">
        <v>561</v>
      </c>
      <c r="F34" s="33" t="s">
        <v>562</v>
      </c>
      <c r="G34" s="33" t="s">
        <v>562</v>
      </c>
      <c r="H34" s="27" t="s">
        <v>561</v>
      </c>
      <c r="I34" s="29" t="s">
        <v>563</v>
      </c>
      <c r="J34" s="30" t="s">
        <v>43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5896.2</v>
      </c>
      <c r="R34" s="49">
        <v>17688.599999999999</v>
      </c>
      <c r="S34" s="49">
        <v>11792.4</v>
      </c>
      <c r="T34" s="49">
        <v>0</v>
      </c>
      <c r="U34" s="49">
        <v>0</v>
      </c>
      <c r="V34" s="49">
        <v>0</v>
      </c>
      <c r="W34" s="50">
        <f t="shared" si="1"/>
        <v>35377.199999999997</v>
      </c>
    </row>
    <row r="35" spans="1:23" x14ac:dyDescent="0.2">
      <c r="A35" s="17"/>
      <c r="B35" s="25">
        <v>21</v>
      </c>
      <c r="C35" s="26" t="s">
        <v>564</v>
      </c>
      <c r="D35" s="26" t="s">
        <v>564</v>
      </c>
      <c r="E35" s="27" t="s">
        <v>565</v>
      </c>
      <c r="F35" s="33" t="s">
        <v>566</v>
      </c>
      <c r="G35" s="33" t="s">
        <v>566</v>
      </c>
      <c r="H35" s="27" t="s">
        <v>565</v>
      </c>
      <c r="I35" s="29" t="s">
        <v>527</v>
      </c>
      <c r="J35" s="30" t="s">
        <v>43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2662.8</v>
      </c>
      <c r="S35" s="49">
        <v>7988.4</v>
      </c>
      <c r="T35" s="49">
        <v>5325.6</v>
      </c>
      <c r="U35" s="49">
        <v>0</v>
      </c>
      <c r="V35" s="49">
        <v>0</v>
      </c>
      <c r="W35" s="50">
        <f t="shared" si="1"/>
        <v>15976.800000000001</v>
      </c>
    </row>
    <row r="36" spans="1:23" x14ac:dyDescent="0.2">
      <c r="A36" s="17"/>
      <c r="B36" s="25">
        <v>22</v>
      </c>
      <c r="C36" s="26" t="s">
        <v>567</v>
      </c>
      <c r="D36" s="26" t="s">
        <v>567</v>
      </c>
      <c r="E36" s="27" t="s">
        <v>568</v>
      </c>
      <c r="F36" s="33" t="s">
        <v>569</v>
      </c>
      <c r="G36" s="33" t="s">
        <v>569</v>
      </c>
      <c r="H36" s="27" t="s">
        <v>568</v>
      </c>
      <c r="I36" s="29" t="s">
        <v>527</v>
      </c>
      <c r="J36" s="30" t="s">
        <v>43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5896.2</v>
      </c>
      <c r="S36" s="49">
        <v>17688.599999999999</v>
      </c>
      <c r="T36" s="49">
        <v>11792.4</v>
      </c>
      <c r="U36" s="49">
        <v>0</v>
      </c>
      <c r="V36" s="49">
        <v>0</v>
      </c>
      <c r="W36" s="50">
        <f t="shared" si="1"/>
        <v>35377.199999999997</v>
      </c>
    </row>
    <row r="37" spans="1:23" x14ac:dyDescent="0.2">
      <c r="A37" s="17"/>
      <c r="B37" s="25">
        <v>23</v>
      </c>
      <c r="C37" s="26" t="s">
        <v>570</v>
      </c>
      <c r="D37" s="26" t="s">
        <v>570</v>
      </c>
      <c r="E37" s="27" t="s">
        <v>571</v>
      </c>
      <c r="F37" s="33" t="s">
        <v>572</v>
      </c>
      <c r="G37" s="33" t="s">
        <v>572</v>
      </c>
      <c r="H37" s="27" t="s">
        <v>571</v>
      </c>
      <c r="I37" s="29" t="s">
        <v>573</v>
      </c>
      <c r="J37" s="30" t="s">
        <v>43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5896.2</v>
      </c>
      <c r="T37" s="49">
        <v>17688.599999999999</v>
      </c>
      <c r="U37" s="49">
        <v>11792.4</v>
      </c>
      <c r="V37" s="49">
        <v>0</v>
      </c>
      <c r="W37" s="50">
        <f t="shared" si="1"/>
        <v>35377.199999999997</v>
      </c>
    </row>
    <row r="38" spans="1:23" x14ac:dyDescent="0.2">
      <c r="A38" s="17"/>
      <c r="B38" s="25">
        <v>24</v>
      </c>
      <c r="C38" s="26" t="s">
        <v>574</v>
      </c>
      <c r="D38" s="26" t="s">
        <v>574</v>
      </c>
      <c r="E38" s="27" t="s">
        <v>575</v>
      </c>
      <c r="F38" s="33" t="s">
        <v>576</v>
      </c>
      <c r="G38" s="33" t="s">
        <v>576</v>
      </c>
      <c r="H38" s="27" t="s">
        <v>575</v>
      </c>
      <c r="I38" s="29" t="s">
        <v>577</v>
      </c>
      <c r="J38" s="30" t="s">
        <v>43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6276.6</v>
      </c>
      <c r="U38" s="49">
        <v>18829.8</v>
      </c>
      <c r="V38" s="49">
        <v>12553.2</v>
      </c>
      <c r="W38" s="50">
        <f t="shared" si="1"/>
        <v>37659.600000000006</v>
      </c>
    </row>
    <row r="39" spans="1:23" x14ac:dyDescent="0.2">
      <c r="A39" s="17"/>
      <c r="B39" s="25">
        <v>25</v>
      </c>
      <c r="C39" s="26" t="s">
        <v>578</v>
      </c>
      <c r="D39" s="26" t="s">
        <v>578</v>
      </c>
      <c r="E39" s="27" t="s">
        <v>579</v>
      </c>
      <c r="F39" s="33" t="s">
        <v>580</v>
      </c>
      <c r="G39" s="33" t="s">
        <v>580</v>
      </c>
      <c r="H39" s="27" t="s">
        <v>579</v>
      </c>
      <c r="I39" s="29" t="s">
        <v>577</v>
      </c>
      <c r="J39" s="30" t="s">
        <v>43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3043.2000000000003</v>
      </c>
      <c r="V39" s="49">
        <v>9129.6</v>
      </c>
      <c r="W39" s="50">
        <f t="shared" si="1"/>
        <v>12172.800000000001</v>
      </c>
    </row>
    <row r="40" spans="1:23" x14ac:dyDescent="0.2">
      <c r="A40" s="17"/>
      <c r="B40" s="25">
        <v>26</v>
      </c>
      <c r="C40" s="26" t="s">
        <v>581</v>
      </c>
      <c r="D40" s="26" t="s">
        <v>581</v>
      </c>
      <c r="E40" s="27" t="s">
        <v>582</v>
      </c>
      <c r="F40" s="33" t="s">
        <v>583</v>
      </c>
      <c r="G40" s="33" t="s">
        <v>583</v>
      </c>
      <c r="H40" s="27" t="s">
        <v>582</v>
      </c>
      <c r="I40" s="29" t="s">
        <v>584</v>
      </c>
      <c r="J40" s="30" t="s">
        <v>43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21873</v>
      </c>
      <c r="V40" s="49">
        <v>65619</v>
      </c>
      <c r="W40" s="50">
        <f t="shared" si="1"/>
        <v>87492</v>
      </c>
    </row>
    <row r="41" spans="1:23" x14ac:dyDescent="0.2">
      <c r="A41" s="17"/>
      <c r="B41" s="18"/>
      <c r="C41" s="18"/>
      <c r="D41" s="18"/>
      <c r="F41" s="31"/>
      <c r="G41" s="31"/>
      <c r="I41" s="32"/>
      <c r="J41" s="19"/>
    </row>
    <row r="42" spans="1:23" ht="15.75" x14ac:dyDescent="0.25">
      <c r="A42" s="20" t="s">
        <v>227</v>
      </c>
      <c r="B42" s="4" t="s">
        <v>228</v>
      </c>
      <c r="F42" s="21"/>
      <c r="G42" s="21"/>
      <c r="H42" s="4"/>
      <c r="I42" s="22"/>
      <c r="J42" s="23"/>
      <c r="K42" s="24">
        <f t="shared" ref="K42:V42" si="2">SUM(K43:K43)</f>
        <v>50000</v>
      </c>
      <c r="L42" s="24">
        <f t="shared" si="2"/>
        <v>50000</v>
      </c>
      <c r="M42" s="24">
        <f t="shared" si="2"/>
        <v>0</v>
      </c>
      <c r="N42" s="24">
        <f t="shared" si="2"/>
        <v>0</v>
      </c>
      <c r="O42" s="24">
        <f t="shared" si="2"/>
        <v>0</v>
      </c>
      <c r="P42" s="24">
        <f t="shared" si="2"/>
        <v>0</v>
      </c>
      <c r="Q42" s="24">
        <f t="shared" si="2"/>
        <v>0</v>
      </c>
      <c r="R42" s="24">
        <f t="shared" si="2"/>
        <v>0</v>
      </c>
      <c r="S42" s="24">
        <f t="shared" si="2"/>
        <v>0</v>
      </c>
      <c r="T42" s="24">
        <f t="shared" si="2"/>
        <v>300000</v>
      </c>
      <c r="U42" s="24">
        <f t="shared" si="2"/>
        <v>300000</v>
      </c>
      <c r="V42" s="24">
        <f t="shared" si="2"/>
        <v>0</v>
      </c>
      <c r="W42" s="24">
        <f>SUM(K42:V42)</f>
        <v>700000</v>
      </c>
    </row>
    <row r="43" spans="1:23" x14ac:dyDescent="0.2">
      <c r="A43" s="17"/>
      <c r="B43" s="25">
        <v>1</v>
      </c>
      <c r="C43" s="26" t="s">
        <v>585</v>
      </c>
      <c r="D43" s="26" t="s">
        <v>585</v>
      </c>
      <c r="E43" s="27" t="s">
        <v>586</v>
      </c>
      <c r="F43" s="26" t="s">
        <v>587</v>
      </c>
      <c r="G43" s="26" t="s">
        <v>587</v>
      </c>
      <c r="H43" s="27" t="s">
        <v>586</v>
      </c>
      <c r="I43" s="29">
        <v>45306</v>
      </c>
      <c r="J43" s="30"/>
      <c r="K43" s="49">
        <v>50000</v>
      </c>
      <c r="L43" s="49">
        <v>50000</v>
      </c>
      <c r="M43" s="49"/>
      <c r="N43" s="49"/>
      <c r="O43" s="49"/>
      <c r="P43" s="49"/>
      <c r="Q43" s="49"/>
      <c r="R43" s="49"/>
      <c r="S43" s="49"/>
      <c r="T43" s="49">
        <v>300000</v>
      </c>
      <c r="U43" s="49">
        <v>300000</v>
      </c>
      <c r="V43" s="49"/>
      <c r="W43" s="50">
        <f>SUM(K43:V43)</f>
        <v>700000</v>
      </c>
    </row>
    <row r="44" spans="1:23" x14ac:dyDescent="0.2">
      <c r="A44" s="17"/>
      <c r="B44" s="18"/>
      <c r="C44" s="18"/>
      <c r="D44" s="18"/>
      <c r="F44" s="31"/>
      <c r="G44" s="31"/>
      <c r="I44" s="32"/>
      <c r="J44" s="19"/>
    </row>
    <row r="45" spans="1:23" ht="15.75" x14ac:dyDescent="0.25">
      <c r="A45" s="20" t="s">
        <v>229</v>
      </c>
      <c r="B45" s="4" t="s">
        <v>230</v>
      </c>
      <c r="F45" s="21"/>
      <c r="G45" s="21"/>
      <c r="H45" s="4"/>
      <c r="I45" s="22"/>
      <c r="J45" s="23"/>
      <c r="K45" s="24">
        <f t="shared" ref="K45:V45" si="3">SUM(K46:K76)</f>
        <v>1430000</v>
      </c>
      <c r="L45" s="24">
        <f t="shared" si="3"/>
        <v>2340000</v>
      </c>
      <c r="M45" s="24">
        <f t="shared" si="3"/>
        <v>2480000</v>
      </c>
      <c r="N45" s="24">
        <f t="shared" si="3"/>
        <v>2900000</v>
      </c>
      <c r="O45" s="24">
        <f t="shared" si="3"/>
        <v>2900000</v>
      </c>
      <c r="P45" s="24">
        <f t="shared" si="3"/>
        <v>2823479</v>
      </c>
      <c r="Q45" s="24">
        <f t="shared" si="3"/>
        <v>2578792</v>
      </c>
      <c r="R45" s="24">
        <f t="shared" si="3"/>
        <v>2832333</v>
      </c>
      <c r="S45" s="24">
        <f t="shared" si="3"/>
        <v>2772190</v>
      </c>
      <c r="T45" s="24">
        <f t="shared" si="3"/>
        <v>2732832</v>
      </c>
      <c r="U45" s="24">
        <f t="shared" si="3"/>
        <v>2645097</v>
      </c>
      <c r="V45" s="24">
        <f t="shared" si="3"/>
        <v>1430460</v>
      </c>
      <c r="W45" s="24">
        <f>SUM(K45:V45)</f>
        <v>29865183</v>
      </c>
    </row>
    <row r="46" spans="1:23" x14ac:dyDescent="0.2">
      <c r="A46" s="17"/>
      <c r="B46" s="25">
        <v>1</v>
      </c>
      <c r="C46" s="26" t="s">
        <v>345</v>
      </c>
      <c r="D46" s="26" t="s">
        <v>345</v>
      </c>
      <c r="E46" s="27" t="s">
        <v>346</v>
      </c>
      <c r="F46" s="34" t="s">
        <v>347</v>
      </c>
      <c r="G46" s="34" t="s">
        <v>347</v>
      </c>
      <c r="H46" s="27" t="s">
        <v>346</v>
      </c>
      <c r="I46" s="29" t="s">
        <v>348</v>
      </c>
      <c r="J46" s="30" t="s">
        <v>237</v>
      </c>
      <c r="K46" s="49">
        <v>30000</v>
      </c>
      <c r="L46" s="49">
        <v>200000</v>
      </c>
      <c r="M46" s="49">
        <v>200000</v>
      </c>
      <c r="N46" s="49">
        <v>300000</v>
      </c>
      <c r="O46" s="49">
        <v>200000</v>
      </c>
      <c r="P46" s="49">
        <v>95084</v>
      </c>
      <c r="Q46" s="49"/>
      <c r="R46" s="49"/>
      <c r="S46" s="49"/>
      <c r="T46" s="49"/>
      <c r="U46" s="49"/>
      <c r="V46" s="49"/>
      <c r="W46" s="50">
        <f t="shared" ref="W46:W76" si="4">SUM(K46:V46)</f>
        <v>1025084</v>
      </c>
    </row>
    <row r="47" spans="1:23" x14ac:dyDescent="0.2">
      <c r="A47" s="17"/>
      <c r="B47" s="25">
        <v>2</v>
      </c>
      <c r="C47" s="26" t="s">
        <v>349</v>
      </c>
      <c r="D47" s="26" t="s">
        <v>349</v>
      </c>
      <c r="E47" s="27" t="s">
        <v>350</v>
      </c>
      <c r="F47" s="34" t="s">
        <v>351</v>
      </c>
      <c r="G47" s="34" t="s">
        <v>351</v>
      </c>
      <c r="H47" s="27" t="s">
        <v>350</v>
      </c>
      <c r="I47" s="29" t="s">
        <v>348</v>
      </c>
      <c r="J47" s="30" t="s">
        <v>237</v>
      </c>
      <c r="K47" s="49">
        <v>20000</v>
      </c>
      <c r="L47" s="49">
        <v>180000</v>
      </c>
      <c r="M47" s="49">
        <v>250000</v>
      </c>
      <c r="N47" s="49">
        <v>250000</v>
      </c>
      <c r="O47" s="49">
        <v>250000</v>
      </c>
      <c r="P47" s="49">
        <v>28395</v>
      </c>
      <c r="Q47" s="49"/>
      <c r="R47" s="49"/>
      <c r="S47" s="49"/>
      <c r="T47" s="49"/>
      <c r="U47" s="49"/>
      <c r="V47" s="49"/>
      <c r="W47" s="50">
        <f t="shared" si="4"/>
        <v>978395</v>
      </c>
    </row>
    <row r="48" spans="1:23" x14ac:dyDescent="0.2">
      <c r="A48" s="17"/>
      <c r="B48" s="25">
        <v>3</v>
      </c>
      <c r="C48" s="26" t="s">
        <v>352</v>
      </c>
      <c r="D48" s="26" t="s">
        <v>352</v>
      </c>
      <c r="E48" s="27" t="s">
        <v>353</v>
      </c>
      <c r="F48" s="34" t="s">
        <v>354</v>
      </c>
      <c r="G48" s="34" t="s">
        <v>354</v>
      </c>
      <c r="H48" s="27" t="s">
        <v>353</v>
      </c>
      <c r="I48" s="29" t="s">
        <v>355</v>
      </c>
      <c r="J48" s="30" t="s">
        <v>237</v>
      </c>
      <c r="K48" s="49">
        <v>20000</v>
      </c>
      <c r="L48" s="49">
        <v>80000</v>
      </c>
      <c r="M48" s="49">
        <v>100000</v>
      </c>
      <c r="N48" s="49">
        <v>150000</v>
      </c>
      <c r="O48" s="49">
        <v>200000</v>
      </c>
      <c r="P48" s="49">
        <v>200000</v>
      </c>
      <c r="Q48" s="49">
        <v>200000</v>
      </c>
      <c r="R48" s="49">
        <v>36716</v>
      </c>
      <c r="S48" s="49"/>
      <c r="T48" s="49"/>
      <c r="U48" s="49"/>
      <c r="V48" s="49"/>
      <c r="W48" s="50">
        <f t="shared" si="4"/>
        <v>986716</v>
      </c>
    </row>
    <row r="49" spans="1:23" x14ac:dyDescent="0.2">
      <c r="A49" s="17"/>
      <c r="B49" s="25">
        <v>4</v>
      </c>
      <c r="C49" s="26" t="s">
        <v>356</v>
      </c>
      <c r="D49" s="26" t="s">
        <v>356</v>
      </c>
      <c r="E49" s="27" t="s">
        <v>357</v>
      </c>
      <c r="F49" s="34" t="s">
        <v>358</v>
      </c>
      <c r="G49" s="34" t="s">
        <v>358</v>
      </c>
      <c r="H49" s="27" t="s">
        <v>357</v>
      </c>
      <c r="I49" s="29" t="s">
        <v>355</v>
      </c>
      <c r="J49" s="30" t="s">
        <v>237</v>
      </c>
      <c r="K49" s="49">
        <v>25000</v>
      </c>
      <c r="L49" s="49">
        <v>100000</v>
      </c>
      <c r="M49" s="49">
        <v>100000</v>
      </c>
      <c r="N49" s="49">
        <v>100000</v>
      </c>
      <c r="O49" s="49">
        <v>100000</v>
      </c>
      <c r="P49" s="49">
        <v>200000</v>
      </c>
      <c r="Q49" s="49">
        <v>200000</v>
      </c>
      <c r="R49" s="49">
        <v>200000</v>
      </c>
      <c r="S49" s="49">
        <v>80582</v>
      </c>
      <c r="T49" s="49"/>
      <c r="U49" s="49"/>
      <c r="V49" s="49"/>
      <c r="W49" s="50">
        <f t="shared" si="4"/>
        <v>1105582</v>
      </c>
    </row>
    <row r="50" spans="1:23" x14ac:dyDescent="0.2">
      <c r="A50" s="17"/>
      <c r="B50" s="25">
        <v>5</v>
      </c>
      <c r="C50" s="26" t="s">
        <v>359</v>
      </c>
      <c r="D50" s="26" t="s">
        <v>359</v>
      </c>
      <c r="E50" s="27" t="s">
        <v>360</v>
      </c>
      <c r="F50" s="34" t="s">
        <v>361</v>
      </c>
      <c r="G50" s="34" t="s">
        <v>361</v>
      </c>
      <c r="H50" s="27" t="s">
        <v>360</v>
      </c>
      <c r="I50" s="29" t="s">
        <v>362</v>
      </c>
      <c r="J50" s="30" t="s">
        <v>237</v>
      </c>
      <c r="K50" s="49">
        <v>30000</v>
      </c>
      <c r="L50" s="49">
        <v>100000</v>
      </c>
      <c r="M50" s="49">
        <v>150000</v>
      </c>
      <c r="N50" s="49">
        <v>150000</v>
      </c>
      <c r="O50" s="49">
        <v>150000</v>
      </c>
      <c r="P50" s="49">
        <v>150000</v>
      </c>
      <c r="Q50" s="49">
        <v>150000</v>
      </c>
      <c r="R50" s="49">
        <v>150000</v>
      </c>
      <c r="S50" s="49">
        <v>200000</v>
      </c>
      <c r="T50" s="49">
        <v>300000</v>
      </c>
      <c r="U50" s="49">
        <v>300000</v>
      </c>
      <c r="V50" s="49">
        <v>1715</v>
      </c>
      <c r="W50" s="50">
        <f t="shared" si="4"/>
        <v>1831715</v>
      </c>
    </row>
    <row r="51" spans="1:23" x14ac:dyDescent="0.2">
      <c r="A51" s="17"/>
      <c r="B51" s="25">
        <v>6</v>
      </c>
      <c r="C51" s="26" t="s">
        <v>363</v>
      </c>
      <c r="D51" s="26" t="s">
        <v>363</v>
      </c>
      <c r="E51" s="27" t="s">
        <v>364</v>
      </c>
      <c r="F51" s="34" t="s">
        <v>365</v>
      </c>
      <c r="G51" s="34" t="s">
        <v>365</v>
      </c>
      <c r="H51" s="27" t="s">
        <v>364</v>
      </c>
      <c r="I51" s="29" t="s">
        <v>355</v>
      </c>
      <c r="J51" s="30" t="s">
        <v>237</v>
      </c>
      <c r="K51" s="49">
        <v>25000</v>
      </c>
      <c r="L51" s="49">
        <v>30000</v>
      </c>
      <c r="M51" s="49">
        <v>100000</v>
      </c>
      <c r="N51" s="49">
        <v>100000</v>
      </c>
      <c r="O51" s="49">
        <v>200000</v>
      </c>
      <c r="P51" s="49">
        <v>200000</v>
      </c>
      <c r="Q51" s="49">
        <v>300000</v>
      </c>
      <c r="R51" s="49">
        <v>45617</v>
      </c>
      <c r="S51" s="49"/>
      <c r="T51" s="49"/>
      <c r="U51" s="49"/>
      <c r="V51" s="49"/>
      <c r="W51" s="50">
        <f t="shared" si="4"/>
        <v>1000617</v>
      </c>
    </row>
    <row r="52" spans="1:23" x14ac:dyDescent="0.2">
      <c r="A52" s="17"/>
      <c r="B52" s="25">
        <v>7</v>
      </c>
      <c r="C52" s="26" t="s">
        <v>366</v>
      </c>
      <c r="D52" s="26" t="s">
        <v>366</v>
      </c>
      <c r="E52" s="27" t="s">
        <v>367</v>
      </c>
      <c r="F52" s="34" t="s">
        <v>368</v>
      </c>
      <c r="G52" s="34" t="s">
        <v>368</v>
      </c>
      <c r="H52" s="27" t="s">
        <v>367</v>
      </c>
      <c r="I52" s="29" t="s">
        <v>362</v>
      </c>
      <c r="J52" s="30" t="s">
        <v>237</v>
      </c>
      <c r="K52" s="49">
        <v>50000</v>
      </c>
      <c r="L52" s="49">
        <v>50000</v>
      </c>
      <c r="M52" s="49">
        <v>50000</v>
      </c>
      <c r="N52" s="49">
        <v>50000</v>
      </c>
      <c r="O52" s="49">
        <v>50000</v>
      </c>
      <c r="P52" s="49">
        <v>200000</v>
      </c>
      <c r="Q52" s="49">
        <v>100000</v>
      </c>
      <c r="R52" s="49">
        <v>350000</v>
      </c>
      <c r="S52" s="49">
        <v>250000</v>
      </c>
      <c r="T52" s="49">
        <v>200000</v>
      </c>
      <c r="U52" s="49">
        <v>134546</v>
      </c>
      <c r="V52" s="49"/>
      <c r="W52" s="50">
        <f t="shared" si="4"/>
        <v>1484546</v>
      </c>
    </row>
    <row r="53" spans="1:23" x14ac:dyDescent="0.2">
      <c r="A53" s="17"/>
      <c r="B53" s="25">
        <v>8</v>
      </c>
      <c r="C53" s="26" t="s">
        <v>369</v>
      </c>
      <c r="D53" s="26" t="s">
        <v>369</v>
      </c>
      <c r="E53" s="27" t="s">
        <v>370</v>
      </c>
      <c r="F53" s="34" t="s">
        <v>371</v>
      </c>
      <c r="G53" s="34" t="s">
        <v>371</v>
      </c>
      <c r="H53" s="27" t="s">
        <v>370</v>
      </c>
      <c r="I53" s="29" t="s">
        <v>372</v>
      </c>
      <c r="J53" s="30" t="s">
        <v>237</v>
      </c>
      <c r="K53" s="49">
        <v>90000</v>
      </c>
      <c r="L53" s="49">
        <v>30000</v>
      </c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50">
        <f t="shared" si="4"/>
        <v>120000</v>
      </c>
    </row>
    <row r="54" spans="1:23" x14ac:dyDescent="0.2">
      <c r="A54" s="17"/>
      <c r="B54" s="25">
        <v>9</v>
      </c>
      <c r="C54" s="26" t="s">
        <v>373</v>
      </c>
      <c r="D54" s="26" t="s">
        <v>373</v>
      </c>
      <c r="E54" s="27" t="s">
        <v>374</v>
      </c>
      <c r="F54" s="34" t="s">
        <v>375</v>
      </c>
      <c r="G54" s="34" t="s">
        <v>375</v>
      </c>
      <c r="H54" s="27" t="s">
        <v>374</v>
      </c>
      <c r="I54" s="29" t="s">
        <v>362</v>
      </c>
      <c r="J54" s="30" t="s">
        <v>237</v>
      </c>
      <c r="K54" s="49">
        <v>200000</v>
      </c>
      <c r="L54" s="49">
        <v>200000</v>
      </c>
      <c r="M54" s="49">
        <v>200000</v>
      </c>
      <c r="N54" s="49">
        <v>200000</v>
      </c>
      <c r="O54" s="49">
        <v>200000</v>
      </c>
      <c r="P54" s="49">
        <v>200000</v>
      </c>
      <c r="Q54" s="49">
        <v>300000</v>
      </c>
      <c r="R54" s="49">
        <v>350000</v>
      </c>
      <c r="S54" s="49">
        <v>250000</v>
      </c>
      <c r="T54" s="49">
        <v>80000</v>
      </c>
      <c r="U54" s="49">
        <v>33199</v>
      </c>
      <c r="V54" s="49"/>
      <c r="W54" s="50">
        <f t="shared" si="4"/>
        <v>2213199</v>
      </c>
    </row>
    <row r="55" spans="1:23" x14ac:dyDescent="0.2">
      <c r="A55" s="17"/>
      <c r="B55" s="25">
        <v>10</v>
      </c>
      <c r="C55" s="26" t="s">
        <v>376</v>
      </c>
      <c r="D55" s="26" t="s">
        <v>376</v>
      </c>
      <c r="E55" s="27" t="s">
        <v>377</v>
      </c>
      <c r="F55" s="34" t="s">
        <v>378</v>
      </c>
      <c r="G55" s="34" t="s">
        <v>378</v>
      </c>
      <c r="H55" s="27" t="s">
        <v>377</v>
      </c>
      <c r="I55" s="29" t="s">
        <v>348</v>
      </c>
      <c r="J55" s="30" t="s">
        <v>237</v>
      </c>
      <c r="K55" s="49">
        <v>200000</v>
      </c>
      <c r="L55" s="49">
        <v>200000</v>
      </c>
      <c r="M55" s="49">
        <v>200000</v>
      </c>
      <c r="N55" s="49">
        <v>200000</v>
      </c>
      <c r="O55" s="49">
        <v>200000</v>
      </c>
      <c r="P55" s="49">
        <v>250000</v>
      </c>
      <c r="Q55" s="49">
        <v>53706</v>
      </c>
      <c r="R55" s="49"/>
      <c r="S55" s="49"/>
      <c r="T55" s="49"/>
      <c r="U55" s="49"/>
      <c r="V55" s="49"/>
      <c r="W55" s="50">
        <f t="shared" si="4"/>
        <v>1303706</v>
      </c>
    </row>
    <row r="56" spans="1:23" x14ac:dyDescent="0.2">
      <c r="A56" s="17"/>
      <c r="B56" s="25">
        <v>11</v>
      </c>
      <c r="C56" s="26" t="s">
        <v>379</v>
      </c>
      <c r="D56" s="26" t="s">
        <v>379</v>
      </c>
      <c r="E56" s="27" t="s">
        <v>588</v>
      </c>
      <c r="F56" s="34" t="s">
        <v>381</v>
      </c>
      <c r="G56" s="34" t="s">
        <v>381</v>
      </c>
      <c r="H56" s="27" t="s">
        <v>588</v>
      </c>
      <c r="I56" s="29" t="s">
        <v>362</v>
      </c>
      <c r="J56" s="30" t="s">
        <v>237</v>
      </c>
      <c r="K56" s="49">
        <v>20000</v>
      </c>
      <c r="L56" s="49">
        <v>20000</v>
      </c>
      <c r="M56" s="49">
        <v>10000</v>
      </c>
      <c r="N56" s="49"/>
      <c r="O56" s="49"/>
      <c r="P56" s="49"/>
      <c r="Q56" s="49">
        <v>50000</v>
      </c>
      <c r="R56" s="49">
        <v>200000</v>
      </c>
      <c r="S56" s="49">
        <v>200000</v>
      </c>
      <c r="T56" s="49">
        <v>200000</v>
      </c>
      <c r="U56" s="49">
        <v>300000</v>
      </c>
      <c r="V56" s="49">
        <v>150070</v>
      </c>
      <c r="W56" s="50">
        <f t="shared" si="4"/>
        <v>1150070</v>
      </c>
    </row>
    <row r="57" spans="1:23" x14ac:dyDescent="0.2">
      <c r="A57" s="17"/>
      <c r="B57" s="25">
        <v>12</v>
      </c>
      <c r="C57" s="26" t="s">
        <v>382</v>
      </c>
      <c r="D57" s="26" t="s">
        <v>382</v>
      </c>
      <c r="E57" s="27" t="s">
        <v>589</v>
      </c>
      <c r="F57" s="34" t="s">
        <v>384</v>
      </c>
      <c r="G57" s="34" t="s">
        <v>384</v>
      </c>
      <c r="H57" s="27" t="s">
        <v>589</v>
      </c>
      <c r="I57" s="29" t="s">
        <v>362</v>
      </c>
      <c r="J57" s="30" t="s">
        <v>237</v>
      </c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>
        <v>49314</v>
      </c>
      <c r="W57" s="50">
        <f t="shared" si="4"/>
        <v>49314</v>
      </c>
    </row>
    <row r="58" spans="1:23" x14ac:dyDescent="0.2">
      <c r="A58" s="17"/>
      <c r="B58" s="25">
        <v>13</v>
      </c>
      <c r="C58" s="26" t="s">
        <v>590</v>
      </c>
      <c r="D58" s="26" t="s">
        <v>590</v>
      </c>
      <c r="E58" s="27" t="s">
        <v>591</v>
      </c>
      <c r="F58" s="34" t="s">
        <v>592</v>
      </c>
      <c r="G58" s="34" t="s">
        <v>592</v>
      </c>
      <c r="H58" s="27" t="s">
        <v>591</v>
      </c>
      <c r="I58" s="29" t="s">
        <v>362</v>
      </c>
      <c r="J58" s="30" t="s">
        <v>237</v>
      </c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>
        <v>53082</v>
      </c>
      <c r="W58" s="50">
        <f t="shared" si="4"/>
        <v>53082</v>
      </c>
    </row>
    <row r="59" spans="1:23" x14ac:dyDescent="0.2">
      <c r="A59" s="17"/>
      <c r="B59" s="25">
        <v>14</v>
      </c>
      <c r="C59" s="26" t="s">
        <v>593</v>
      </c>
      <c r="D59" s="26" t="s">
        <v>593</v>
      </c>
      <c r="E59" s="27" t="s">
        <v>594</v>
      </c>
      <c r="F59" s="34" t="s">
        <v>595</v>
      </c>
      <c r="G59" s="34" t="s">
        <v>595</v>
      </c>
      <c r="H59" s="27" t="s">
        <v>594</v>
      </c>
      <c r="I59" s="29" t="s">
        <v>362</v>
      </c>
      <c r="J59" s="30" t="s">
        <v>237</v>
      </c>
      <c r="K59" s="49">
        <v>50000</v>
      </c>
      <c r="L59" s="49">
        <v>20000</v>
      </c>
      <c r="M59" s="49"/>
      <c r="N59" s="49"/>
      <c r="O59" s="49"/>
      <c r="P59" s="49"/>
      <c r="Q59" s="49"/>
      <c r="R59" s="49">
        <v>50000</v>
      </c>
      <c r="S59" s="49">
        <v>150000</v>
      </c>
      <c r="T59" s="49">
        <v>250000</v>
      </c>
      <c r="U59" s="49">
        <v>300000</v>
      </c>
      <c r="V59" s="49">
        <v>148360</v>
      </c>
      <c r="W59" s="50">
        <f t="shared" si="4"/>
        <v>968360</v>
      </c>
    </row>
    <row r="60" spans="1:23" x14ac:dyDescent="0.2">
      <c r="A60" s="17"/>
      <c r="B60" s="25">
        <v>15</v>
      </c>
      <c r="C60" s="26" t="s">
        <v>596</v>
      </c>
      <c r="D60" s="26" t="s">
        <v>596</v>
      </c>
      <c r="E60" s="27" t="s">
        <v>597</v>
      </c>
      <c r="F60" s="34" t="s">
        <v>598</v>
      </c>
      <c r="G60" s="34" t="s">
        <v>598</v>
      </c>
      <c r="H60" s="27" t="s">
        <v>597</v>
      </c>
      <c r="I60" s="29" t="s">
        <v>362</v>
      </c>
      <c r="J60" s="30" t="s">
        <v>237</v>
      </c>
      <c r="K60" s="49">
        <v>50000</v>
      </c>
      <c r="L60" s="49"/>
      <c r="M60" s="49"/>
      <c r="N60" s="49"/>
      <c r="O60" s="49"/>
      <c r="P60" s="49"/>
      <c r="Q60" s="49">
        <v>50000</v>
      </c>
      <c r="R60" s="49">
        <v>200000</v>
      </c>
      <c r="S60" s="49">
        <v>200000</v>
      </c>
      <c r="T60" s="49">
        <v>250000</v>
      </c>
      <c r="U60" s="49">
        <v>300000</v>
      </c>
      <c r="V60" s="49">
        <v>142739</v>
      </c>
      <c r="W60" s="50">
        <f t="shared" si="4"/>
        <v>1192739</v>
      </c>
    </row>
    <row r="61" spans="1:23" x14ac:dyDescent="0.2">
      <c r="A61" s="17"/>
      <c r="B61" s="25">
        <v>16</v>
      </c>
      <c r="C61" s="26" t="s">
        <v>599</v>
      </c>
      <c r="D61" s="26" t="s">
        <v>599</v>
      </c>
      <c r="E61" s="27" t="s">
        <v>600</v>
      </c>
      <c r="F61" s="34" t="s">
        <v>601</v>
      </c>
      <c r="G61" s="34" t="s">
        <v>601</v>
      </c>
      <c r="H61" s="27" t="s">
        <v>600</v>
      </c>
      <c r="I61" s="29" t="s">
        <v>362</v>
      </c>
      <c r="J61" s="30" t="s">
        <v>237</v>
      </c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>
        <v>45745</v>
      </c>
      <c r="W61" s="50">
        <f t="shared" si="4"/>
        <v>45745</v>
      </c>
    </row>
    <row r="62" spans="1:23" x14ac:dyDescent="0.2">
      <c r="A62" s="17"/>
      <c r="B62" s="25">
        <v>17</v>
      </c>
      <c r="C62" s="26" t="s">
        <v>602</v>
      </c>
      <c r="D62" s="26" t="s">
        <v>602</v>
      </c>
      <c r="E62" s="27" t="s">
        <v>603</v>
      </c>
      <c r="F62" s="34" t="s">
        <v>604</v>
      </c>
      <c r="G62" s="34" t="s">
        <v>604</v>
      </c>
      <c r="H62" s="27" t="s">
        <v>603</v>
      </c>
      <c r="I62" s="29" t="s">
        <v>348</v>
      </c>
      <c r="J62" s="30" t="s">
        <v>237</v>
      </c>
      <c r="K62" s="49">
        <v>50000</v>
      </c>
      <c r="L62" s="49">
        <v>200000</v>
      </c>
      <c r="M62" s="49">
        <v>200000</v>
      </c>
      <c r="N62" s="49">
        <v>200000</v>
      </c>
      <c r="O62" s="49">
        <v>150000</v>
      </c>
      <c r="P62" s="49">
        <v>100000</v>
      </c>
      <c r="Q62" s="49">
        <v>61008</v>
      </c>
      <c r="R62" s="49"/>
      <c r="S62" s="49"/>
      <c r="T62" s="49"/>
      <c r="U62" s="49"/>
      <c r="V62" s="49"/>
      <c r="W62" s="50">
        <f t="shared" si="4"/>
        <v>961008</v>
      </c>
    </row>
    <row r="63" spans="1:23" x14ac:dyDescent="0.2">
      <c r="A63" s="17"/>
      <c r="B63" s="25">
        <v>18</v>
      </c>
      <c r="C63" s="26" t="s">
        <v>605</v>
      </c>
      <c r="D63" s="26" t="s">
        <v>605</v>
      </c>
      <c r="E63" s="27" t="s">
        <v>606</v>
      </c>
      <c r="F63" s="34" t="s">
        <v>607</v>
      </c>
      <c r="G63" s="34" t="s">
        <v>607</v>
      </c>
      <c r="H63" s="27" t="s">
        <v>606</v>
      </c>
      <c r="I63" s="29" t="s">
        <v>362</v>
      </c>
      <c r="J63" s="30" t="s">
        <v>237</v>
      </c>
      <c r="K63" s="49">
        <v>50000</v>
      </c>
      <c r="L63" s="49"/>
      <c r="M63" s="49"/>
      <c r="N63" s="49"/>
      <c r="O63" s="49"/>
      <c r="P63" s="49"/>
      <c r="Q63" s="49">
        <v>100000</v>
      </c>
      <c r="R63" s="49">
        <v>200000</v>
      </c>
      <c r="S63" s="49">
        <v>200000</v>
      </c>
      <c r="T63" s="49">
        <v>300000</v>
      </c>
      <c r="U63" s="49">
        <v>350000</v>
      </c>
      <c r="V63" s="49">
        <v>167614</v>
      </c>
      <c r="W63" s="50">
        <f t="shared" si="4"/>
        <v>1367614</v>
      </c>
    </row>
    <row r="64" spans="1:23" x14ac:dyDescent="0.2">
      <c r="A64" s="17"/>
      <c r="B64" s="25">
        <v>19</v>
      </c>
      <c r="C64" s="26" t="s">
        <v>608</v>
      </c>
      <c r="D64" s="26" t="s">
        <v>608</v>
      </c>
      <c r="E64" s="27" t="s">
        <v>380</v>
      </c>
      <c r="F64" s="34" t="s">
        <v>609</v>
      </c>
      <c r="G64" s="34" t="s">
        <v>609</v>
      </c>
      <c r="H64" s="27" t="s">
        <v>380</v>
      </c>
      <c r="I64" s="29" t="s">
        <v>355</v>
      </c>
      <c r="J64" s="30" t="s">
        <v>237</v>
      </c>
      <c r="K64" s="49">
        <v>200000</v>
      </c>
      <c r="L64" s="49">
        <v>250000</v>
      </c>
      <c r="M64" s="49">
        <v>250000</v>
      </c>
      <c r="N64" s="49">
        <v>250000</v>
      </c>
      <c r="O64" s="49">
        <v>250000</v>
      </c>
      <c r="P64" s="49">
        <v>250000</v>
      </c>
      <c r="Q64" s="49">
        <v>250000</v>
      </c>
      <c r="R64" s="49">
        <v>250000</v>
      </c>
      <c r="S64" s="49">
        <v>268365</v>
      </c>
      <c r="T64" s="49"/>
      <c r="U64" s="49"/>
      <c r="V64" s="49"/>
      <c r="W64" s="50">
        <f t="shared" si="4"/>
        <v>2218365</v>
      </c>
    </row>
    <row r="65" spans="1:23" x14ac:dyDescent="0.2">
      <c r="A65" s="17"/>
      <c r="B65" s="25">
        <v>20</v>
      </c>
      <c r="C65" s="26" t="s">
        <v>610</v>
      </c>
      <c r="D65" s="26" t="s">
        <v>610</v>
      </c>
      <c r="E65" s="27" t="s">
        <v>611</v>
      </c>
      <c r="F65" s="34" t="s">
        <v>612</v>
      </c>
      <c r="G65" s="34" t="s">
        <v>612</v>
      </c>
      <c r="H65" s="27" t="s">
        <v>611</v>
      </c>
      <c r="I65" s="29" t="s">
        <v>362</v>
      </c>
      <c r="J65" s="30" t="s">
        <v>237</v>
      </c>
      <c r="K65" s="49">
        <v>30000</v>
      </c>
      <c r="L65" s="49">
        <v>20000</v>
      </c>
      <c r="M65" s="49"/>
      <c r="N65" s="49"/>
      <c r="O65" s="49"/>
      <c r="P65" s="49"/>
      <c r="Q65" s="49"/>
      <c r="R65" s="49">
        <v>50000</v>
      </c>
      <c r="S65" s="49">
        <v>60000</v>
      </c>
      <c r="T65" s="49">
        <v>350000</v>
      </c>
      <c r="U65" s="49">
        <v>350000</v>
      </c>
      <c r="V65" s="49">
        <v>157582</v>
      </c>
      <c r="W65" s="50">
        <f t="shared" si="4"/>
        <v>1017582</v>
      </c>
    </row>
    <row r="66" spans="1:23" x14ac:dyDescent="0.2">
      <c r="A66" s="17"/>
      <c r="B66" s="25">
        <v>21</v>
      </c>
      <c r="C66" s="26" t="s">
        <v>613</v>
      </c>
      <c r="D66" s="26" t="s">
        <v>613</v>
      </c>
      <c r="E66" s="27" t="s">
        <v>614</v>
      </c>
      <c r="F66" s="34" t="s">
        <v>615</v>
      </c>
      <c r="G66" s="34" t="s">
        <v>615</v>
      </c>
      <c r="H66" s="27" t="s">
        <v>614</v>
      </c>
      <c r="I66" s="29" t="s">
        <v>362</v>
      </c>
      <c r="J66" s="30" t="s">
        <v>237</v>
      </c>
      <c r="K66" s="49">
        <v>30000</v>
      </c>
      <c r="L66" s="49">
        <v>20000</v>
      </c>
      <c r="M66" s="49"/>
      <c r="N66" s="49"/>
      <c r="O66" s="49"/>
      <c r="P66" s="49"/>
      <c r="Q66" s="49">
        <v>100000</v>
      </c>
      <c r="R66" s="49">
        <v>100000</v>
      </c>
      <c r="S66" s="49">
        <v>100000</v>
      </c>
      <c r="T66" s="49">
        <v>200000</v>
      </c>
      <c r="U66" s="49">
        <v>200000</v>
      </c>
      <c r="V66" s="49">
        <v>210134</v>
      </c>
      <c r="W66" s="50">
        <f t="shared" si="4"/>
        <v>960134</v>
      </c>
    </row>
    <row r="67" spans="1:23" x14ac:dyDescent="0.2">
      <c r="A67" s="17"/>
      <c r="B67" s="25">
        <v>22</v>
      </c>
      <c r="C67" s="26" t="s">
        <v>616</v>
      </c>
      <c r="D67" s="26" t="s">
        <v>616</v>
      </c>
      <c r="E67" s="27" t="s">
        <v>617</v>
      </c>
      <c r="F67" s="34" t="s">
        <v>618</v>
      </c>
      <c r="G67" s="34" t="s">
        <v>618</v>
      </c>
      <c r="H67" s="27" t="s">
        <v>617</v>
      </c>
      <c r="I67" s="29" t="s">
        <v>348</v>
      </c>
      <c r="J67" s="30" t="s">
        <v>237</v>
      </c>
      <c r="K67" s="49">
        <v>30000</v>
      </c>
      <c r="L67" s="49">
        <v>20000</v>
      </c>
      <c r="M67" s="49">
        <v>250000</v>
      </c>
      <c r="N67" s="49">
        <v>300000</v>
      </c>
      <c r="O67" s="49">
        <v>300000</v>
      </c>
      <c r="P67" s="49">
        <v>300000</v>
      </c>
      <c r="Q67" s="49">
        <v>14078</v>
      </c>
      <c r="R67" s="49"/>
      <c r="S67" s="49"/>
      <c r="T67" s="49"/>
      <c r="U67" s="49"/>
      <c r="V67" s="49"/>
      <c r="W67" s="50">
        <f t="shared" si="4"/>
        <v>1214078</v>
      </c>
    </row>
    <row r="68" spans="1:23" x14ac:dyDescent="0.2">
      <c r="A68" s="17"/>
      <c r="B68" s="25">
        <v>23</v>
      </c>
      <c r="C68" s="26" t="s">
        <v>619</v>
      </c>
      <c r="D68" s="26" t="s">
        <v>619</v>
      </c>
      <c r="E68" s="27" t="s">
        <v>620</v>
      </c>
      <c r="F68" s="34" t="s">
        <v>621</v>
      </c>
      <c r="G68" s="34" t="s">
        <v>621</v>
      </c>
      <c r="H68" s="27" t="s">
        <v>620</v>
      </c>
      <c r="I68" s="29" t="s">
        <v>362</v>
      </c>
      <c r="J68" s="30" t="s">
        <v>237</v>
      </c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>
        <v>30000</v>
      </c>
      <c r="V68" s="49">
        <v>90000</v>
      </c>
      <c r="W68" s="50">
        <f t="shared" si="4"/>
        <v>120000</v>
      </c>
    </row>
    <row r="69" spans="1:23" x14ac:dyDescent="0.2">
      <c r="A69" s="17"/>
      <c r="B69" s="25">
        <v>24</v>
      </c>
      <c r="C69" s="26" t="s">
        <v>622</v>
      </c>
      <c r="D69" s="26" t="s">
        <v>622</v>
      </c>
      <c r="E69" s="27" t="s">
        <v>623</v>
      </c>
      <c r="F69" s="34" t="s">
        <v>624</v>
      </c>
      <c r="G69" s="34" t="s">
        <v>624</v>
      </c>
      <c r="H69" s="27" t="s">
        <v>623</v>
      </c>
      <c r="I69" s="29" t="s">
        <v>362</v>
      </c>
      <c r="J69" s="30" t="s">
        <v>237</v>
      </c>
      <c r="K69" s="49">
        <v>50000</v>
      </c>
      <c r="L69" s="49">
        <v>50000</v>
      </c>
      <c r="M69" s="49">
        <v>100000</v>
      </c>
      <c r="N69" s="49">
        <v>200000</v>
      </c>
      <c r="O69" s="49">
        <v>200000</v>
      </c>
      <c r="P69" s="49">
        <v>200000</v>
      </c>
      <c r="Q69" s="49">
        <v>200000</v>
      </c>
      <c r="R69" s="49">
        <v>200000</v>
      </c>
      <c r="S69" s="49">
        <v>200000</v>
      </c>
      <c r="T69" s="49">
        <v>100000</v>
      </c>
      <c r="U69" s="49">
        <v>47352</v>
      </c>
      <c r="V69" s="49"/>
      <c r="W69" s="50">
        <f t="shared" si="4"/>
        <v>1547352</v>
      </c>
    </row>
    <row r="70" spans="1:23" x14ac:dyDescent="0.2">
      <c r="A70" s="17"/>
      <c r="B70" s="25">
        <v>25</v>
      </c>
      <c r="C70" s="26" t="s">
        <v>625</v>
      </c>
      <c r="D70" s="26" t="s">
        <v>625</v>
      </c>
      <c r="E70" s="27" t="s">
        <v>626</v>
      </c>
      <c r="F70" s="34" t="s">
        <v>627</v>
      </c>
      <c r="G70" s="34" t="s">
        <v>627</v>
      </c>
      <c r="H70" s="27" t="s">
        <v>626</v>
      </c>
      <c r="I70" s="29" t="s">
        <v>355</v>
      </c>
      <c r="J70" s="30" t="s">
        <v>237</v>
      </c>
      <c r="K70" s="49">
        <v>30000</v>
      </c>
      <c r="L70" s="49">
        <v>120000</v>
      </c>
      <c r="M70" s="49">
        <v>120000</v>
      </c>
      <c r="N70" s="49">
        <v>150000</v>
      </c>
      <c r="O70" s="49">
        <v>150000</v>
      </c>
      <c r="P70" s="49">
        <v>150000</v>
      </c>
      <c r="Q70" s="49">
        <v>150000</v>
      </c>
      <c r="R70" s="49">
        <v>150000</v>
      </c>
      <c r="S70" s="49">
        <v>63243</v>
      </c>
      <c r="T70" s="49"/>
      <c r="U70" s="49"/>
      <c r="V70" s="49"/>
      <c r="W70" s="50">
        <f t="shared" si="4"/>
        <v>1083243</v>
      </c>
    </row>
    <row r="71" spans="1:23" x14ac:dyDescent="0.2">
      <c r="A71" s="17"/>
      <c r="B71" s="25">
        <v>26</v>
      </c>
      <c r="C71" s="26" t="s">
        <v>628</v>
      </c>
      <c r="D71" s="26" t="s">
        <v>628</v>
      </c>
      <c r="E71" s="27" t="s">
        <v>629</v>
      </c>
      <c r="F71" s="34" t="s">
        <v>630</v>
      </c>
      <c r="G71" s="34" t="s">
        <v>630</v>
      </c>
      <c r="H71" s="27" t="s">
        <v>629</v>
      </c>
      <c r="I71" s="29" t="s">
        <v>362</v>
      </c>
      <c r="J71" s="30" t="s">
        <v>237</v>
      </c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>
        <v>8847</v>
      </c>
      <c r="W71" s="50">
        <f t="shared" si="4"/>
        <v>8847</v>
      </c>
    </row>
    <row r="72" spans="1:23" x14ac:dyDescent="0.2">
      <c r="A72" s="17"/>
      <c r="B72" s="25">
        <v>27</v>
      </c>
      <c r="C72" s="26" t="s">
        <v>631</v>
      </c>
      <c r="D72" s="26" t="s">
        <v>631</v>
      </c>
      <c r="E72" s="27" t="s">
        <v>632</v>
      </c>
      <c r="F72" s="34" t="s">
        <v>633</v>
      </c>
      <c r="G72" s="34" t="s">
        <v>633</v>
      </c>
      <c r="H72" s="27" t="s">
        <v>632</v>
      </c>
      <c r="I72" s="29" t="s">
        <v>362</v>
      </c>
      <c r="J72" s="30" t="s">
        <v>237</v>
      </c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>
        <v>79623</v>
      </c>
      <c r="W72" s="50">
        <f t="shared" si="4"/>
        <v>79623</v>
      </c>
    </row>
    <row r="73" spans="1:23" x14ac:dyDescent="0.2">
      <c r="A73" s="17"/>
      <c r="B73" s="25">
        <v>28</v>
      </c>
      <c r="C73" s="26" t="s">
        <v>634</v>
      </c>
      <c r="D73" s="26" t="s">
        <v>634</v>
      </c>
      <c r="E73" s="27" t="s">
        <v>383</v>
      </c>
      <c r="F73" s="34" t="s">
        <v>635</v>
      </c>
      <c r="G73" s="34" t="s">
        <v>635</v>
      </c>
      <c r="H73" s="27" t="s">
        <v>383</v>
      </c>
      <c r="I73" s="29" t="s">
        <v>362</v>
      </c>
      <c r="J73" s="30" t="s">
        <v>237</v>
      </c>
      <c r="K73" s="49">
        <v>150000</v>
      </c>
      <c r="L73" s="49">
        <v>200000</v>
      </c>
      <c r="M73" s="49">
        <v>200000</v>
      </c>
      <c r="N73" s="49">
        <v>250000</v>
      </c>
      <c r="O73" s="49">
        <v>250000</v>
      </c>
      <c r="P73" s="49">
        <v>250000</v>
      </c>
      <c r="Q73" s="49">
        <v>250000</v>
      </c>
      <c r="R73" s="49">
        <v>250000</v>
      </c>
      <c r="S73" s="49">
        <v>250000</v>
      </c>
      <c r="T73" s="49">
        <v>202832</v>
      </c>
      <c r="U73" s="49"/>
      <c r="V73" s="49"/>
      <c r="W73" s="50">
        <f t="shared" si="4"/>
        <v>2252832</v>
      </c>
    </row>
    <row r="74" spans="1:23" x14ac:dyDescent="0.2">
      <c r="A74" s="17"/>
      <c r="B74" s="25">
        <v>29</v>
      </c>
      <c r="C74" s="26" t="s">
        <v>636</v>
      </c>
      <c r="D74" s="26" t="s">
        <v>636</v>
      </c>
      <c r="E74" s="27" t="s">
        <v>637</v>
      </c>
      <c r="F74" s="34" t="s">
        <v>638</v>
      </c>
      <c r="G74" s="34" t="s">
        <v>638</v>
      </c>
      <c r="H74" s="27" t="s">
        <v>637</v>
      </c>
      <c r="I74" s="29" t="s">
        <v>362</v>
      </c>
      <c r="J74" s="30" t="s">
        <v>237</v>
      </c>
      <c r="K74" s="49"/>
      <c r="L74" s="49"/>
      <c r="M74" s="49"/>
      <c r="N74" s="49">
        <v>50000</v>
      </c>
      <c r="O74" s="49">
        <v>50000</v>
      </c>
      <c r="P74" s="49">
        <v>50000</v>
      </c>
      <c r="Q74" s="49">
        <v>50000</v>
      </c>
      <c r="R74" s="49">
        <v>50000</v>
      </c>
      <c r="S74" s="49">
        <v>300000</v>
      </c>
      <c r="T74" s="49">
        <v>300000</v>
      </c>
      <c r="U74" s="49">
        <v>300000</v>
      </c>
      <c r="V74" s="49">
        <v>46012</v>
      </c>
      <c r="W74" s="50">
        <f t="shared" si="4"/>
        <v>1196012</v>
      </c>
    </row>
    <row r="75" spans="1:23" x14ac:dyDescent="0.2">
      <c r="A75" s="17"/>
      <c r="B75" s="25">
        <v>30</v>
      </c>
      <c r="C75" s="26" t="s">
        <v>639</v>
      </c>
      <c r="D75" s="26" t="s">
        <v>639</v>
      </c>
      <c r="E75" s="27" t="s">
        <v>640</v>
      </c>
      <c r="F75" s="34" t="s">
        <v>641</v>
      </c>
      <c r="G75" s="34" t="s">
        <v>641</v>
      </c>
      <c r="H75" s="27" t="s">
        <v>640</v>
      </c>
      <c r="I75" s="29" t="s">
        <v>362</v>
      </c>
      <c r="J75" s="30" t="s">
        <v>237</v>
      </c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>
        <v>79623</v>
      </c>
      <c r="W75" s="50">
        <f t="shared" si="4"/>
        <v>79623</v>
      </c>
    </row>
    <row r="76" spans="1:23" x14ac:dyDescent="0.2">
      <c r="A76" s="17"/>
      <c r="B76" s="25">
        <v>31</v>
      </c>
      <c r="C76" s="26" t="s">
        <v>385</v>
      </c>
      <c r="D76" s="26" t="s">
        <v>385</v>
      </c>
      <c r="E76" s="27" t="s">
        <v>388</v>
      </c>
      <c r="F76" s="26" t="s">
        <v>385</v>
      </c>
      <c r="G76" s="26" t="s">
        <v>385</v>
      </c>
      <c r="H76" s="27" t="s">
        <v>388</v>
      </c>
      <c r="I76" s="35" t="s">
        <v>389</v>
      </c>
      <c r="J76" s="36" t="s">
        <v>387</v>
      </c>
      <c r="K76" s="49"/>
      <c r="L76" s="49">
        <v>250000</v>
      </c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50">
        <f t="shared" si="4"/>
        <v>250000</v>
      </c>
    </row>
    <row r="77" spans="1:23" x14ac:dyDescent="0.2">
      <c r="A77" s="17"/>
      <c r="B77" s="18"/>
      <c r="C77" s="18"/>
      <c r="D77" s="18"/>
      <c r="F77" s="19"/>
      <c r="G77" s="19"/>
      <c r="I77" s="32"/>
      <c r="J77" s="19"/>
    </row>
    <row r="78" spans="1:23" ht="15.75" x14ac:dyDescent="0.25">
      <c r="A78" s="20" t="s">
        <v>390</v>
      </c>
      <c r="B78" s="4" t="s">
        <v>391</v>
      </c>
      <c r="F78" s="21"/>
      <c r="G78" s="21"/>
      <c r="H78" s="4"/>
      <c r="I78" s="22"/>
      <c r="J78" s="23"/>
      <c r="K78" s="24">
        <f t="shared" ref="K78:V78" si="5">SUM(K79:K103)</f>
        <v>205557.76000000001</v>
      </c>
      <c r="L78" s="24">
        <f t="shared" si="5"/>
        <v>342955.66000000003</v>
      </c>
      <c r="M78" s="24">
        <f t="shared" si="5"/>
        <v>368667.30000000005</v>
      </c>
      <c r="N78" s="24">
        <f t="shared" si="5"/>
        <v>509692.4</v>
      </c>
      <c r="O78" s="24">
        <f t="shared" si="5"/>
        <v>404939.30000000005</v>
      </c>
      <c r="P78" s="24">
        <f t="shared" si="5"/>
        <v>267541.40000000002</v>
      </c>
      <c r="Q78" s="24">
        <f t="shared" si="5"/>
        <v>230028.71333333335</v>
      </c>
      <c r="R78" s="24">
        <f t="shared" si="5"/>
        <v>137524.94666666668</v>
      </c>
      <c r="S78" s="24">
        <f t="shared" si="5"/>
        <v>137524.94666666668</v>
      </c>
      <c r="T78" s="24">
        <f t="shared" si="5"/>
        <v>176685.37333333335</v>
      </c>
      <c r="U78" s="24">
        <f t="shared" si="5"/>
        <v>128164.04000000001</v>
      </c>
      <c r="V78" s="24">
        <f t="shared" si="5"/>
        <v>128164.04000000001</v>
      </c>
      <c r="W78" s="24">
        <f>SUM(K78:V78)</f>
        <v>3037445.8800000008</v>
      </c>
    </row>
    <row r="79" spans="1:23" x14ac:dyDescent="0.2">
      <c r="A79" s="17"/>
      <c r="B79" s="25">
        <v>1</v>
      </c>
      <c r="C79" s="26" t="s">
        <v>392</v>
      </c>
      <c r="D79" s="26" t="s">
        <v>393</v>
      </c>
      <c r="E79" s="27" t="s">
        <v>394</v>
      </c>
      <c r="F79" s="37" t="s">
        <v>395</v>
      </c>
      <c r="G79" s="37" t="s">
        <v>396</v>
      </c>
      <c r="H79" s="27" t="s">
        <v>394</v>
      </c>
      <c r="I79" s="29" t="s">
        <v>397</v>
      </c>
      <c r="J79" s="30" t="s">
        <v>398</v>
      </c>
      <c r="K79" s="49">
        <v>0</v>
      </c>
      <c r="L79" s="49">
        <v>0</v>
      </c>
      <c r="M79" s="49">
        <v>0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  <c r="V79" s="49">
        <v>0</v>
      </c>
      <c r="W79" s="50">
        <f t="shared" ref="W79:W103" si="6">SUM(K79:V79)</f>
        <v>0</v>
      </c>
    </row>
    <row r="80" spans="1:23" x14ac:dyDescent="0.2">
      <c r="A80" s="17"/>
      <c r="B80" s="25">
        <v>2</v>
      </c>
      <c r="C80" s="26" t="s">
        <v>399</v>
      </c>
      <c r="D80" s="26" t="s">
        <v>400</v>
      </c>
      <c r="E80" s="27" t="s">
        <v>401</v>
      </c>
      <c r="F80" s="37" t="s">
        <v>402</v>
      </c>
      <c r="G80" s="37" t="s">
        <v>403</v>
      </c>
      <c r="H80" s="27" t="s">
        <v>401</v>
      </c>
      <c r="I80" s="29" t="s">
        <v>404</v>
      </c>
      <c r="J80" s="30" t="s">
        <v>398</v>
      </c>
      <c r="K80" s="49">
        <v>0</v>
      </c>
      <c r="L80" s="49">
        <v>0</v>
      </c>
      <c r="M80" s="49">
        <v>0</v>
      </c>
      <c r="N80" s="49">
        <v>0</v>
      </c>
      <c r="O80" s="49">
        <v>0</v>
      </c>
      <c r="P80" s="49">
        <v>0</v>
      </c>
      <c r="Q80" s="49">
        <v>0</v>
      </c>
      <c r="R80" s="49">
        <v>0</v>
      </c>
      <c r="S80" s="49">
        <v>0</v>
      </c>
      <c r="T80" s="49">
        <v>0</v>
      </c>
      <c r="U80" s="49">
        <v>0</v>
      </c>
      <c r="V80" s="49">
        <v>0</v>
      </c>
      <c r="W80" s="50">
        <f t="shared" si="6"/>
        <v>0</v>
      </c>
    </row>
    <row r="81" spans="1:23" x14ac:dyDescent="0.2">
      <c r="A81" s="17"/>
      <c r="B81" s="25">
        <v>3</v>
      </c>
      <c r="C81" s="26" t="s">
        <v>405</v>
      </c>
      <c r="D81" s="26" t="s">
        <v>406</v>
      </c>
      <c r="E81" s="27" t="s">
        <v>407</v>
      </c>
      <c r="F81" s="37" t="s">
        <v>408</v>
      </c>
      <c r="G81" s="37" t="s">
        <v>409</v>
      </c>
      <c r="H81" s="27" t="s">
        <v>407</v>
      </c>
      <c r="I81" s="29" t="s">
        <v>410</v>
      </c>
      <c r="J81" s="30" t="s">
        <v>398</v>
      </c>
      <c r="K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49">
        <v>0</v>
      </c>
      <c r="V81" s="49">
        <v>0</v>
      </c>
      <c r="W81" s="50">
        <f t="shared" si="6"/>
        <v>0</v>
      </c>
    </row>
    <row r="82" spans="1:23" x14ac:dyDescent="0.2">
      <c r="A82" s="17"/>
      <c r="B82" s="25">
        <v>4</v>
      </c>
      <c r="C82" s="26" t="s">
        <v>411</v>
      </c>
      <c r="D82" s="26" t="s">
        <v>412</v>
      </c>
      <c r="E82" s="27" t="s">
        <v>413</v>
      </c>
      <c r="F82" s="37" t="s">
        <v>414</v>
      </c>
      <c r="G82" s="37" t="s">
        <v>415</v>
      </c>
      <c r="H82" s="27" t="s">
        <v>413</v>
      </c>
      <c r="I82" s="29" t="s">
        <v>416</v>
      </c>
      <c r="J82" s="30" t="s">
        <v>398</v>
      </c>
      <c r="K82" s="49">
        <v>0</v>
      </c>
      <c r="L82" s="49">
        <v>0</v>
      </c>
      <c r="M82" s="49">
        <v>0</v>
      </c>
      <c r="N82" s="49">
        <v>0</v>
      </c>
      <c r="O82" s="49">
        <v>0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49">
        <v>0</v>
      </c>
      <c r="W82" s="50">
        <f t="shared" si="6"/>
        <v>0</v>
      </c>
    </row>
    <row r="83" spans="1:23" x14ac:dyDescent="0.2">
      <c r="A83" s="17"/>
      <c r="B83" s="25">
        <v>5</v>
      </c>
      <c r="C83" s="26" t="s">
        <v>417</v>
      </c>
      <c r="D83" s="26" t="s">
        <v>418</v>
      </c>
      <c r="E83" s="27" t="s">
        <v>419</v>
      </c>
      <c r="F83" s="37" t="s">
        <v>420</v>
      </c>
      <c r="G83" s="37" t="s">
        <v>421</v>
      </c>
      <c r="H83" s="27" t="s">
        <v>419</v>
      </c>
      <c r="I83" s="29" t="s">
        <v>422</v>
      </c>
      <c r="J83" s="30" t="s">
        <v>398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>
        <v>0</v>
      </c>
      <c r="W83" s="50">
        <f t="shared" si="6"/>
        <v>0</v>
      </c>
    </row>
    <row r="84" spans="1:23" x14ac:dyDescent="0.2">
      <c r="A84" s="17"/>
      <c r="B84" s="25">
        <v>6</v>
      </c>
      <c r="C84" s="26" t="s">
        <v>423</v>
      </c>
      <c r="D84" s="26" t="s">
        <v>424</v>
      </c>
      <c r="E84" s="27" t="s">
        <v>425</v>
      </c>
      <c r="F84" s="37" t="s">
        <v>426</v>
      </c>
      <c r="G84" s="37" t="s">
        <v>427</v>
      </c>
      <c r="H84" s="27" t="s">
        <v>425</v>
      </c>
      <c r="I84" s="29" t="s">
        <v>428</v>
      </c>
      <c r="J84" s="30" t="s">
        <v>398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0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49">
        <v>0</v>
      </c>
      <c r="W84" s="50">
        <f t="shared" si="6"/>
        <v>0</v>
      </c>
    </row>
    <row r="85" spans="1:23" x14ac:dyDescent="0.2">
      <c r="A85" s="17"/>
      <c r="B85" s="25">
        <v>7</v>
      </c>
      <c r="C85" s="26" t="s">
        <v>429</v>
      </c>
      <c r="D85" s="26" t="s">
        <v>430</v>
      </c>
      <c r="E85" s="27" t="s">
        <v>431</v>
      </c>
      <c r="F85" s="37" t="s">
        <v>432</v>
      </c>
      <c r="G85" s="37" t="s">
        <v>433</v>
      </c>
      <c r="H85" s="27" t="s">
        <v>431</v>
      </c>
      <c r="I85" s="29" t="s">
        <v>434</v>
      </c>
      <c r="J85" s="30" t="s">
        <v>398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48521.333333333336</v>
      </c>
      <c r="S85" s="49">
        <v>48521.333333333336</v>
      </c>
      <c r="T85" s="49">
        <v>48521.333333333336</v>
      </c>
      <c r="U85" s="49">
        <v>0</v>
      </c>
      <c r="V85" s="49">
        <v>0</v>
      </c>
      <c r="W85" s="50">
        <f t="shared" si="6"/>
        <v>145564</v>
      </c>
    </row>
    <row r="86" spans="1:23" x14ac:dyDescent="0.2">
      <c r="A86" s="17"/>
      <c r="B86" s="25">
        <v>8</v>
      </c>
      <c r="C86" s="26" t="s">
        <v>435</v>
      </c>
      <c r="D86" s="26" t="s">
        <v>436</v>
      </c>
      <c r="E86" s="27" t="s">
        <v>437</v>
      </c>
      <c r="F86" s="37" t="s">
        <v>438</v>
      </c>
      <c r="G86" s="37" t="s">
        <v>439</v>
      </c>
      <c r="H86" s="27" t="s">
        <v>437</v>
      </c>
      <c r="I86" s="29" t="s">
        <v>440</v>
      </c>
      <c r="J86" s="30" t="s">
        <v>398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  <c r="V86" s="49">
        <v>0</v>
      </c>
      <c r="W86" s="50">
        <f t="shared" si="6"/>
        <v>0</v>
      </c>
    </row>
    <row r="87" spans="1:23" x14ac:dyDescent="0.2">
      <c r="A87" s="17"/>
      <c r="B87" s="25">
        <v>9</v>
      </c>
      <c r="C87" s="26" t="s">
        <v>441</v>
      </c>
      <c r="D87" s="26" t="s">
        <v>442</v>
      </c>
      <c r="E87" s="27" t="s">
        <v>443</v>
      </c>
      <c r="F87" s="37" t="s">
        <v>444</v>
      </c>
      <c r="G87" s="37" t="s">
        <v>445</v>
      </c>
      <c r="H87" s="27" t="s">
        <v>443</v>
      </c>
      <c r="I87" s="29" t="s">
        <v>446</v>
      </c>
      <c r="J87" s="30" t="s">
        <v>398</v>
      </c>
      <c r="K87" s="49">
        <v>15192.264999999999</v>
      </c>
      <c r="L87" s="49">
        <v>15192.264999999999</v>
      </c>
      <c r="M87" s="49">
        <v>0</v>
      </c>
      <c r="N87" s="49">
        <v>0</v>
      </c>
      <c r="O87" s="49">
        <v>0</v>
      </c>
      <c r="P87" s="49">
        <v>0</v>
      </c>
      <c r="Q87" s="49">
        <v>0</v>
      </c>
      <c r="R87" s="49">
        <v>0</v>
      </c>
      <c r="S87" s="49">
        <v>0</v>
      </c>
      <c r="T87" s="49">
        <v>0</v>
      </c>
      <c r="U87" s="49">
        <v>0</v>
      </c>
      <c r="V87" s="49">
        <v>0</v>
      </c>
      <c r="W87" s="50">
        <f t="shared" si="6"/>
        <v>30384.53</v>
      </c>
    </row>
    <row r="88" spans="1:23" x14ac:dyDescent="0.2">
      <c r="A88" s="17"/>
      <c r="B88" s="25">
        <v>10</v>
      </c>
      <c r="C88" s="26" t="s">
        <v>447</v>
      </c>
      <c r="D88" s="26" t="s">
        <v>448</v>
      </c>
      <c r="E88" s="27" t="s">
        <v>449</v>
      </c>
      <c r="F88" s="37" t="s">
        <v>450</v>
      </c>
      <c r="G88" s="37" t="s">
        <v>451</v>
      </c>
      <c r="H88" s="27" t="s">
        <v>449</v>
      </c>
      <c r="I88" s="29" t="s">
        <v>446</v>
      </c>
      <c r="J88" s="30" t="s">
        <v>398</v>
      </c>
      <c r="K88" s="49">
        <v>6194.9049999999997</v>
      </c>
      <c r="L88" s="49">
        <v>6194.9049999999997</v>
      </c>
      <c r="M88" s="49">
        <v>0</v>
      </c>
      <c r="N88" s="49">
        <v>0</v>
      </c>
      <c r="O88" s="49">
        <v>0</v>
      </c>
      <c r="P88" s="49">
        <v>0</v>
      </c>
      <c r="Q88" s="49">
        <v>0</v>
      </c>
      <c r="R88" s="49">
        <v>0</v>
      </c>
      <c r="S88" s="49">
        <v>0</v>
      </c>
      <c r="T88" s="49">
        <v>0</v>
      </c>
      <c r="U88" s="49">
        <v>0</v>
      </c>
      <c r="V88" s="49">
        <v>0</v>
      </c>
      <c r="W88" s="50">
        <f t="shared" si="6"/>
        <v>12389.81</v>
      </c>
    </row>
    <row r="89" spans="1:23" x14ac:dyDescent="0.2">
      <c r="A89" s="17"/>
      <c r="B89" s="25">
        <v>11</v>
      </c>
      <c r="C89" s="26" t="s">
        <v>452</v>
      </c>
      <c r="D89" s="26" t="s">
        <v>453</v>
      </c>
      <c r="E89" s="27" t="s">
        <v>454</v>
      </c>
      <c r="F89" s="37" t="s">
        <v>455</v>
      </c>
      <c r="G89" s="37" t="s">
        <v>456</v>
      </c>
      <c r="H89" s="27" t="s">
        <v>454</v>
      </c>
      <c r="I89" s="29" t="s">
        <v>457</v>
      </c>
      <c r="J89" s="30" t="s">
        <v>398</v>
      </c>
      <c r="K89" s="49">
        <v>29892.965</v>
      </c>
      <c r="L89" s="49">
        <v>29892.965</v>
      </c>
      <c r="M89" s="49">
        <v>0</v>
      </c>
      <c r="N89" s="49">
        <v>0</v>
      </c>
      <c r="O89" s="49">
        <v>0</v>
      </c>
      <c r="P89" s="49">
        <v>0</v>
      </c>
      <c r="Q89" s="49">
        <v>0</v>
      </c>
      <c r="R89" s="49">
        <v>0</v>
      </c>
      <c r="S89" s="49">
        <v>0</v>
      </c>
      <c r="T89" s="49">
        <v>0</v>
      </c>
      <c r="U89" s="49">
        <v>0</v>
      </c>
      <c r="V89" s="49">
        <v>0</v>
      </c>
      <c r="W89" s="50">
        <f t="shared" si="6"/>
        <v>59785.93</v>
      </c>
    </row>
    <row r="90" spans="1:23" x14ac:dyDescent="0.2">
      <c r="A90" s="17"/>
      <c r="B90" s="25">
        <v>12</v>
      </c>
      <c r="C90" s="26" t="s">
        <v>458</v>
      </c>
      <c r="D90" s="26" t="s">
        <v>459</v>
      </c>
      <c r="E90" s="27" t="s">
        <v>460</v>
      </c>
      <c r="F90" s="37" t="s">
        <v>461</v>
      </c>
      <c r="G90" s="37" t="s">
        <v>462</v>
      </c>
      <c r="H90" s="27" t="s">
        <v>460</v>
      </c>
      <c r="I90" s="29" t="s">
        <v>463</v>
      </c>
      <c r="J90" s="30" t="s">
        <v>398</v>
      </c>
      <c r="K90" s="49">
        <v>0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>
        <v>0</v>
      </c>
      <c r="W90" s="50">
        <f t="shared" si="6"/>
        <v>0</v>
      </c>
    </row>
    <row r="91" spans="1:23" x14ac:dyDescent="0.2">
      <c r="A91" s="17"/>
      <c r="B91" s="25">
        <v>13</v>
      </c>
      <c r="C91" s="26" t="s">
        <v>464</v>
      </c>
      <c r="D91" s="26" t="s">
        <v>465</v>
      </c>
      <c r="E91" s="27" t="s">
        <v>466</v>
      </c>
      <c r="F91" s="37" t="s">
        <v>467</v>
      </c>
      <c r="G91" s="37" t="s">
        <v>468</v>
      </c>
      <c r="H91" s="27" t="s">
        <v>466</v>
      </c>
      <c r="I91" s="29" t="s">
        <v>457</v>
      </c>
      <c r="J91" s="30" t="s">
        <v>398</v>
      </c>
      <c r="K91" s="49">
        <v>29892.965</v>
      </c>
      <c r="L91" s="49">
        <v>29892.965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>
        <v>0</v>
      </c>
      <c r="W91" s="50">
        <f t="shared" si="6"/>
        <v>59785.93</v>
      </c>
    </row>
    <row r="92" spans="1:23" x14ac:dyDescent="0.2">
      <c r="A92" s="17"/>
      <c r="B92" s="25">
        <v>14</v>
      </c>
      <c r="C92" s="26" t="s">
        <v>469</v>
      </c>
      <c r="D92" s="26" t="s">
        <v>470</v>
      </c>
      <c r="E92" s="27" t="s">
        <v>471</v>
      </c>
      <c r="F92" s="37" t="s">
        <v>472</v>
      </c>
      <c r="G92" s="37" t="s">
        <v>473</v>
      </c>
      <c r="H92" s="27" t="s">
        <v>471</v>
      </c>
      <c r="I92" s="29" t="s">
        <v>474</v>
      </c>
      <c r="J92" s="30" t="s">
        <v>398</v>
      </c>
      <c r="K92" s="49">
        <v>104753.1</v>
      </c>
      <c r="L92" s="49">
        <v>104753.1</v>
      </c>
      <c r="M92" s="49">
        <v>104753.1</v>
      </c>
      <c r="N92" s="49">
        <v>104753.1</v>
      </c>
      <c r="O92" s="49">
        <v>0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49">
        <v>0</v>
      </c>
      <c r="W92" s="50">
        <f t="shared" si="6"/>
        <v>419012.4</v>
      </c>
    </row>
    <row r="93" spans="1:23" x14ac:dyDescent="0.2">
      <c r="A93" s="17"/>
      <c r="B93" s="25">
        <v>15</v>
      </c>
      <c r="C93" s="26" t="s">
        <v>475</v>
      </c>
      <c r="D93" s="26" t="s">
        <v>476</v>
      </c>
      <c r="E93" s="27" t="s">
        <v>477</v>
      </c>
      <c r="F93" s="37" t="s">
        <v>478</v>
      </c>
      <c r="G93" s="37" t="s">
        <v>479</v>
      </c>
      <c r="H93" s="27" t="s">
        <v>477</v>
      </c>
      <c r="I93" s="29" t="s">
        <v>463</v>
      </c>
      <c r="J93" s="30" t="s">
        <v>398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50">
        <f t="shared" si="6"/>
        <v>0</v>
      </c>
    </row>
    <row r="94" spans="1:23" x14ac:dyDescent="0.2">
      <c r="A94" s="17"/>
      <c r="B94" s="25">
        <v>16</v>
      </c>
      <c r="C94" s="26" t="s">
        <v>480</v>
      </c>
      <c r="D94" s="26" t="s">
        <v>481</v>
      </c>
      <c r="E94" s="27" t="s">
        <v>482</v>
      </c>
      <c r="F94" s="37" t="s">
        <v>483</v>
      </c>
      <c r="G94" s="37" t="s">
        <v>484</v>
      </c>
      <c r="H94" s="27" t="s">
        <v>482</v>
      </c>
      <c r="I94" s="29" t="s">
        <v>485</v>
      </c>
      <c r="J94" s="30" t="s">
        <v>398</v>
      </c>
      <c r="K94" s="49">
        <v>0</v>
      </c>
      <c r="L94" s="49">
        <v>0</v>
      </c>
      <c r="M94" s="49">
        <v>126516.3</v>
      </c>
      <c r="N94" s="49">
        <v>126516.3</v>
      </c>
      <c r="O94" s="49">
        <v>126516.3</v>
      </c>
      <c r="P94" s="49">
        <v>126516.3</v>
      </c>
      <c r="Q94" s="49">
        <v>0</v>
      </c>
      <c r="R94" s="49">
        <v>0</v>
      </c>
      <c r="S94" s="49">
        <v>0</v>
      </c>
      <c r="T94" s="49">
        <v>0</v>
      </c>
      <c r="U94" s="49">
        <v>0</v>
      </c>
      <c r="V94" s="49">
        <v>0</v>
      </c>
      <c r="W94" s="50">
        <f t="shared" si="6"/>
        <v>506065.2</v>
      </c>
    </row>
    <row r="95" spans="1:23" x14ac:dyDescent="0.2">
      <c r="A95" s="17"/>
      <c r="B95" s="25">
        <v>17</v>
      </c>
      <c r="C95" s="26" t="s">
        <v>486</v>
      </c>
      <c r="D95" s="26" t="s">
        <v>487</v>
      </c>
      <c r="E95" s="27" t="s">
        <v>488</v>
      </c>
      <c r="F95" s="37" t="s">
        <v>489</v>
      </c>
      <c r="G95" s="37" t="s">
        <v>490</v>
      </c>
      <c r="H95" s="27" t="s">
        <v>488</v>
      </c>
      <c r="I95" s="29" t="s">
        <v>491</v>
      </c>
      <c r="J95" s="30" t="s">
        <v>398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0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>
        <v>0</v>
      </c>
      <c r="W95" s="50">
        <f t="shared" si="6"/>
        <v>0</v>
      </c>
    </row>
    <row r="96" spans="1:23" x14ac:dyDescent="0.2">
      <c r="A96" s="17"/>
      <c r="B96" s="25">
        <v>18</v>
      </c>
      <c r="C96" s="26" t="s">
        <v>492</v>
      </c>
      <c r="D96" s="26" t="s">
        <v>493</v>
      </c>
      <c r="E96" s="27" t="s">
        <v>494</v>
      </c>
      <c r="F96" s="37" t="s">
        <v>495</v>
      </c>
      <c r="G96" s="37" t="s">
        <v>496</v>
      </c>
      <c r="H96" s="27" t="s">
        <v>494</v>
      </c>
      <c r="I96" s="29" t="s">
        <v>497</v>
      </c>
      <c r="J96" s="30" t="s">
        <v>398</v>
      </c>
      <c r="K96" s="49">
        <v>0</v>
      </c>
      <c r="L96" s="49">
        <v>137397.90000000002</v>
      </c>
      <c r="M96" s="49">
        <v>137397.90000000002</v>
      </c>
      <c r="N96" s="49">
        <v>137397.90000000002</v>
      </c>
      <c r="O96" s="49">
        <v>137397.90000000002</v>
      </c>
      <c r="P96" s="49">
        <v>0</v>
      </c>
      <c r="Q96" s="49">
        <v>0</v>
      </c>
      <c r="R96" s="49">
        <v>0</v>
      </c>
      <c r="S96" s="49">
        <v>0</v>
      </c>
      <c r="T96" s="49">
        <v>0</v>
      </c>
      <c r="U96" s="49">
        <v>0</v>
      </c>
      <c r="V96" s="49">
        <v>0</v>
      </c>
      <c r="W96" s="50">
        <f t="shared" si="6"/>
        <v>549591.60000000009</v>
      </c>
    </row>
    <row r="97" spans="1:25" x14ac:dyDescent="0.2">
      <c r="A97" s="17"/>
      <c r="B97" s="25">
        <v>19</v>
      </c>
      <c r="C97" s="26" t="s">
        <v>498</v>
      </c>
      <c r="D97" s="26" t="s">
        <v>499</v>
      </c>
      <c r="E97" s="27" t="s">
        <v>500</v>
      </c>
      <c r="F97" s="37" t="s">
        <v>501</v>
      </c>
      <c r="G97" s="37" t="s">
        <v>502</v>
      </c>
      <c r="H97" s="27" t="s">
        <v>500</v>
      </c>
      <c r="I97" s="29" t="s">
        <v>457</v>
      </c>
      <c r="J97" s="30" t="s">
        <v>398</v>
      </c>
      <c r="K97" s="49">
        <v>7581</v>
      </c>
      <c r="L97" s="49">
        <v>7581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  <c r="W97" s="50">
        <f t="shared" si="6"/>
        <v>15162</v>
      </c>
    </row>
    <row r="98" spans="1:25" x14ac:dyDescent="0.2">
      <c r="A98" s="17"/>
      <c r="B98" s="25">
        <v>20</v>
      </c>
      <c r="C98" s="26" t="s">
        <v>503</v>
      </c>
      <c r="D98" s="26" t="s">
        <v>504</v>
      </c>
      <c r="E98" s="27" t="s">
        <v>505</v>
      </c>
      <c r="F98" s="37" t="s">
        <v>506</v>
      </c>
      <c r="G98" s="37" t="s">
        <v>507</v>
      </c>
      <c r="H98" s="27" t="s">
        <v>505</v>
      </c>
      <c r="I98" s="29" t="s">
        <v>508</v>
      </c>
      <c r="J98" s="30" t="s">
        <v>398</v>
      </c>
      <c r="K98" s="49">
        <v>0</v>
      </c>
      <c r="L98" s="49">
        <v>0</v>
      </c>
      <c r="M98" s="49">
        <v>0</v>
      </c>
      <c r="N98" s="49">
        <v>141025.1</v>
      </c>
      <c r="O98" s="49">
        <v>141025.1</v>
      </c>
      <c r="P98" s="49">
        <v>141025.1</v>
      </c>
      <c r="Q98" s="49">
        <v>141025.1</v>
      </c>
      <c r="R98" s="49">
        <v>0</v>
      </c>
      <c r="S98" s="49">
        <v>0</v>
      </c>
      <c r="T98" s="49">
        <v>0</v>
      </c>
      <c r="U98" s="49">
        <v>0</v>
      </c>
      <c r="V98" s="49">
        <v>0</v>
      </c>
      <c r="W98" s="50">
        <f t="shared" si="6"/>
        <v>564100.4</v>
      </c>
    </row>
    <row r="99" spans="1:25" x14ac:dyDescent="0.2">
      <c r="A99" s="17"/>
      <c r="B99" s="25">
        <v>21</v>
      </c>
      <c r="C99" s="26" t="s">
        <v>509</v>
      </c>
      <c r="D99" s="26" t="s">
        <v>510</v>
      </c>
      <c r="E99" s="27" t="s">
        <v>511</v>
      </c>
      <c r="F99" s="37" t="s">
        <v>512</v>
      </c>
      <c r="G99" s="37" t="s">
        <v>513</v>
      </c>
      <c r="H99" s="27" t="s">
        <v>511</v>
      </c>
      <c r="I99" s="29" t="s">
        <v>457</v>
      </c>
      <c r="J99" s="30" t="s">
        <v>398</v>
      </c>
      <c r="K99" s="49">
        <v>12050.56</v>
      </c>
      <c r="L99" s="49">
        <v>12050.56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  <c r="V99" s="49">
        <v>0</v>
      </c>
      <c r="W99" s="50">
        <f t="shared" si="6"/>
        <v>24101.119999999999</v>
      </c>
    </row>
    <row r="100" spans="1:25" x14ac:dyDescent="0.2">
      <c r="A100" s="17"/>
      <c r="B100" s="25">
        <v>22</v>
      </c>
      <c r="C100" s="26" t="s">
        <v>514</v>
      </c>
      <c r="D100" s="26" t="s">
        <v>515</v>
      </c>
      <c r="E100" s="27" t="s">
        <v>516</v>
      </c>
      <c r="F100" s="37" t="s">
        <v>517</v>
      </c>
      <c r="G100" s="37" t="s">
        <v>518</v>
      </c>
      <c r="H100" s="27" t="s">
        <v>516</v>
      </c>
      <c r="I100" s="29" t="s">
        <v>519</v>
      </c>
      <c r="J100" s="30" t="s">
        <v>398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89003.613333333342</v>
      </c>
      <c r="R100" s="49">
        <v>89003.613333333342</v>
      </c>
      <c r="S100" s="49">
        <v>89003.613333333342</v>
      </c>
      <c r="T100" s="49">
        <v>0</v>
      </c>
      <c r="U100" s="49">
        <v>0</v>
      </c>
      <c r="V100" s="49">
        <v>0</v>
      </c>
      <c r="W100" s="50">
        <f t="shared" si="6"/>
        <v>267010.84000000003</v>
      </c>
    </row>
    <row r="101" spans="1:25" x14ac:dyDescent="0.2">
      <c r="A101" s="17"/>
      <c r="B101" s="25">
        <v>23</v>
      </c>
      <c r="C101" s="26" t="s">
        <v>520</v>
      </c>
      <c r="D101" s="26" t="s">
        <v>520</v>
      </c>
      <c r="E101" s="27" t="s">
        <v>521</v>
      </c>
      <c r="F101" s="37" t="s">
        <v>522</v>
      </c>
      <c r="G101" s="37" t="s">
        <v>522</v>
      </c>
      <c r="H101" s="27" t="s">
        <v>521</v>
      </c>
      <c r="I101" s="29" t="s">
        <v>523</v>
      </c>
      <c r="J101" s="30" t="s">
        <v>398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0</v>
      </c>
      <c r="R101" s="49">
        <v>0</v>
      </c>
      <c r="S101" s="49">
        <v>0</v>
      </c>
      <c r="T101" s="49">
        <v>60552.786666666674</v>
      </c>
      <c r="U101" s="49">
        <v>60552.786666666674</v>
      </c>
      <c r="V101" s="49">
        <v>60552.786666666674</v>
      </c>
      <c r="W101" s="50">
        <f t="shared" si="6"/>
        <v>181658.36000000002</v>
      </c>
    </row>
    <row r="102" spans="1:25" x14ac:dyDescent="0.2">
      <c r="A102" s="17"/>
      <c r="B102" s="25">
        <v>24</v>
      </c>
      <c r="C102" s="26" t="s">
        <v>524</v>
      </c>
      <c r="D102" s="26" t="s">
        <v>524</v>
      </c>
      <c r="E102" s="27" t="s">
        <v>525</v>
      </c>
      <c r="F102" s="37" t="s">
        <v>526</v>
      </c>
      <c r="G102" s="37" t="s">
        <v>526</v>
      </c>
      <c r="H102" s="27" t="s">
        <v>525</v>
      </c>
      <c r="I102" s="29" t="s">
        <v>527</v>
      </c>
      <c r="J102" s="30" t="s">
        <v>398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0</v>
      </c>
      <c r="R102" s="49">
        <v>0</v>
      </c>
      <c r="S102" s="49">
        <v>0</v>
      </c>
      <c r="T102" s="49">
        <v>0</v>
      </c>
      <c r="U102" s="49">
        <v>0</v>
      </c>
      <c r="V102" s="49">
        <v>0</v>
      </c>
      <c r="W102" s="50">
        <f t="shared" si="6"/>
        <v>0</v>
      </c>
    </row>
    <row r="103" spans="1:25" x14ac:dyDescent="0.2">
      <c r="A103" s="17"/>
      <c r="B103" s="25">
        <v>25</v>
      </c>
      <c r="C103" s="26" t="s">
        <v>528</v>
      </c>
      <c r="D103" s="26" t="s">
        <v>528</v>
      </c>
      <c r="E103" s="27" t="s">
        <v>529</v>
      </c>
      <c r="F103" s="37" t="s">
        <v>530</v>
      </c>
      <c r="G103" s="37" t="s">
        <v>530</v>
      </c>
      <c r="H103" s="27" t="s">
        <v>529</v>
      </c>
      <c r="I103" s="29" t="s">
        <v>523</v>
      </c>
      <c r="J103" s="30" t="s">
        <v>398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0</v>
      </c>
      <c r="R103" s="49">
        <v>0</v>
      </c>
      <c r="S103" s="49">
        <v>0</v>
      </c>
      <c r="T103" s="49">
        <v>67611.253333333327</v>
      </c>
      <c r="U103" s="49">
        <v>67611.253333333327</v>
      </c>
      <c r="V103" s="49">
        <v>67611.253333333327</v>
      </c>
      <c r="W103" s="50">
        <f t="shared" si="6"/>
        <v>202833.75999999998</v>
      </c>
    </row>
    <row r="104" spans="1:25" x14ac:dyDescent="0.2">
      <c r="A104" s="17"/>
      <c r="B104" s="18"/>
      <c r="C104" s="18"/>
      <c r="D104" s="18"/>
      <c r="F104" s="31"/>
      <c r="G104" s="31"/>
      <c r="I104" s="32"/>
      <c r="J104" s="19"/>
    </row>
    <row r="105" spans="1:25" ht="15.75" x14ac:dyDescent="0.25">
      <c r="A105" s="38"/>
      <c r="B105" s="38"/>
      <c r="C105" s="38"/>
      <c r="D105" s="38"/>
      <c r="E105" s="39" t="s">
        <v>531</v>
      </c>
      <c r="F105" s="21"/>
      <c r="G105" s="21"/>
      <c r="H105" s="4"/>
      <c r="I105" s="22"/>
      <c r="J105" s="23"/>
      <c r="K105" s="24">
        <f>K14+K42+K45+K78</f>
        <v>3078495.0599999996</v>
      </c>
      <c r="L105" s="24">
        <f t="shared" ref="L105:W105" si="7">L14+L42+L45+L78</f>
        <v>4324369.0600000005</v>
      </c>
      <c r="M105" s="24">
        <f t="shared" si="7"/>
        <v>4141969.8999999994</v>
      </c>
      <c r="N105" s="24">
        <f t="shared" si="7"/>
        <v>5065711</v>
      </c>
      <c r="O105" s="24">
        <f t="shared" si="7"/>
        <v>4893000.7</v>
      </c>
      <c r="P105" s="24">
        <f t="shared" si="7"/>
        <v>4624198.3000000007</v>
      </c>
      <c r="Q105" s="24">
        <f t="shared" si="7"/>
        <v>4254139.1133333333</v>
      </c>
      <c r="R105" s="24">
        <f t="shared" si="7"/>
        <v>4221202.3466666667</v>
      </c>
      <c r="S105" s="24">
        <f t="shared" si="7"/>
        <v>4407792.5466666659</v>
      </c>
      <c r="T105" s="24">
        <f t="shared" si="7"/>
        <v>4801048.5733333332</v>
      </c>
      <c r="U105" s="24">
        <f t="shared" si="7"/>
        <v>4767689.4400000004</v>
      </c>
      <c r="V105" s="24">
        <f t="shared" si="7"/>
        <v>2486800.04</v>
      </c>
      <c r="W105" s="24">
        <f t="shared" si="7"/>
        <v>51066416.080000006</v>
      </c>
      <c r="X105" s="15"/>
      <c r="Y105" s="15"/>
    </row>
    <row r="106" spans="1:25" x14ac:dyDescent="0.2">
      <c r="A106" s="38"/>
      <c r="B106" s="38"/>
      <c r="C106" s="38"/>
      <c r="D106" s="38"/>
      <c r="E106" s="19"/>
      <c r="F106" s="31"/>
      <c r="G106" s="31"/>
      <c r="H106" s="19"/>
      <c r="I106" s="32"/>
      <c r="J106" s="19"/>
    </row>
    <row r="107" spans="1:25" x14ac:dyDescent="0.2">
      <c r="B107" s="3"/>
      <c r="C107" s="3"/>
      <c r="D107" s="3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51"/>
    </row>
    <row r="108" spans="1:25" x14ac:dyDescent="0.2">
      <c r="X108" s="40"/>
    </row>
    <row r="109" spans="1:25" x14ac:dyDescent="0.2">
      <c r="A109" s="59"/>
      <c r="B109" s="59"/>
      <c r="C109" s="59"/>
      <c r="D109" s="41"/>
      <c r="E109" s="42"/>
      <c r="X109" s="40"/>
    </row>
    <row r="110" spans="1:25" ht="15.75" x14ac:dyDescent="0.25">
      <c r="A110" s="43"/>
      <c r="B110" s="43"/>
      <c r="C110" s="43"/>
      <c r="D110" s="43"/>
      <c r="E110" s="44"/>
      <c r="X110" s="40"/>
    </row>
    <row r="111" spans="1:25" x14ac:dyDescent="0.2">
      <c r="X111" s="40"/>
    </row>
    <row r="112" spans="1:25" x14ac:dyDescent="0.2">
      <c r="E112" s="25"/>
      <c r="X112" s="40"/>
    </row>
    <row r="113" spans="1:24" x14ac:dyDescent="0.2">
      <c r="S113" s="45"/>
      <c r="T113" s="45"/>
      <c r="X113" s="40"/>
    </row>
    <row r="114" spans="1:24" x14ac:dyDescent="0.2">
      <c r="X114" s="40"/>
    </row>
    <row r="115" spans="1:24" ht="15.75" x14ac:dyDescent="0.25">
      <c r="A115" s="60"/>
      <c r="B115" s="60"/>
      <c r="C115" s="60"/>
      <c r="D115" s="46"/>
      <c r="X115" s="40"/>
    </row>
    <row r="116" spans="1:24" x14ac:dyDescent="0.2">
      <c r="B116" s="25"/>
      <c r="C116" s="25"/>
      <c r="D116" s="25"/>
      <c r="X116" s="40"/>
    </row>
    <row r="117" spans="1:24" x14ac:dyDescent="0.2">
      <c r="B117" s="25"/>
      <c r="C117" s="25"/>
      <c r="D117" s="25"/>
      <c r="L117" s="51"/>
      <c r="X117" s="40"/>
    </row>
    <row r="118" spans="1:24" x14ac:dyDescent="0.2">
      <c r="L118" s="51"/>
      <c r="S118" s="52"/>
      <c r="T118" s="52"/>
      <c r="U118" s="52"/>
      <c r="V118" s="52"/>
    </row>
    <row r="119" spans="1:24" x14ac:dyDescent="0.2">
      <c r="S119" s="53"/>
      <c r="T119" s="54"/>
      <c r="U119" s="54"/>
      <c r="V119" s="55"/>
    </row>
    <row r="120" spans="1:24" x14ac:dyDescent="0.2">
      <c r="S120" s="53"/>
      <c r="T120" s="54"/>
      <c r="U120" s="54"/>
      <c r="V120" s="55"/>
    </row>
    <row r="122" spans="1:24" x14ac:dyDescent="0.2">
      <c r="S122" s="52"/>
      <c r="T122" s="52"/>
      <c r="U122" s="52"/>
      <c r="V122" s="52"/>
    </row>
    <row r="123" spans="1:24" x14ac:dyDescent="0.2">
      <c r="S123" s="53"/>
      <c r="T123" s="54"/>
      <c r="U123" s="54"/>
      <c r="V123" s="55"/>
    </row>
    <row r="124" spans="1:24" x14ac:dyDescent="0.2">
      <c r="S124" s="53"/>
      <c r="T124" s="54"/>
      <c r="U124" s="54"/>
      <c r="V124" s="55"/>
    </row>
    <row r="131" spans="11:19" x14ac:dyDescent="0.2">
      <c r="R131" s="51"/>
      <c r="S131" s="51"/>
    </row>
    <row r="132" spans="11:19" ht="15.75" x14ac:dyDescent="0.25">
      <c r="K132" s="24"/>
      <c r="R132" s="51"/>
      <c r="S132" s="51"/>
    </row>
    <row r="133" spans="11:19" x14ac:dyDescent="0.2">
      <c r="R133" s="51"/>
      <c r="S133" s="51"/>
    </row>
    <row r="134" spans="11:19" x14ac:dyDescent="0.2">
      <c r="R134" s="51"/>
      <c r="S134" s="51"/>
    </row>
    <row r="135" spans="11:19" x14ac:dyDescent="0.2">
      <c r="R135" s="56"/>
      <c r="S135" s="51"/>
    </row>
    <row r="136" spans="11:19" x14ac:dyDescent="0.2">
      <c r="O136" s="57"/>
      <c r="R136" s="56"/>
      <c r="S136" s="51"/>
    </row>
    <row r="137" spans="11:19" x14ac:dyDescent="0.2">
      <c r="O137" s="57"/>
      <c r="P137" s="56"/>
      <c r="R137" s="56"/>
      <c r="S137" s="51"/>
    </row>
    <row r="138" spans="11:19" x14ac:dyDescent="0.2">
      <c r="O138" s="57"/>
      <c r="P138" s="56"/>
      <c r="R138" s="56"/>
      <c r="S138" s="51"/>
    </row>
    <row r="139" spans="11:19" x14ac:dyDescent="0.2">
      <c r="O139" s="57"/>
      <c r="P139" s="56"/>
      <c r="R139" s="56"/>
      <c r="S139" s="51"/>
    </row>
    <row r="140" spans="11:19" x14ac:dyDescent="0.2">
      <c r="O140" s="57"/>
      <c r="P140" s="56"/>
      <c r="R140" s="56"/>
    </row>
    <row r="141" spans="11:19" x14ac:dyDescent="0.2">
      <c r="O141" s="57"/>
      <c r="P141" s="56"/>
    </row>
    <row r="142" spans="11:19" x14ac:dyDescent="0.2">
      <c r="O142" s="57"/>
    </row>
    <row r="143" spans="11:19" x14ac:dyDescent="0.2">
      <c r="O143" s="57"/>
    </row>
  </sheetData>
  <mergeCells count="9">
    <mergeCell ref="A9:W9"/>
    <mergeCell ref="A109:C109"/>
    <mergeCell ref="A115:C115"/>
    <mergeCell ref="A2:W2"/>
    <mergeCell ref="A3:W3"/>
    <mergeCell ref="A4:W4"/>
    <mergeCell ref="A5:W5"/>
    <mergeCell ref="A7:W7"/>
    <mergeCell ref="A8:W8"/>
  </mergeCells>
  <conditionalFormatting sqref="Z41:Z49 Z1:Z39 Z62:Z1048576">
    <cfRule type="containsText" dxfId="2" priority="3" operator="containsText" text="#VALUE!">
      <formula>NOT(ISERROR(SEARCH("#VALUE!",Z1)))</formula>
    </cfRule>
  </conditionalFormatting>
  <conditionalFormatting sqref="Z40">
    <cfRule type="containsText" dxfId="1" priority="2" operator="containsText" text="#VALUE!">
      <formula>NOT(ISERROR(SEARCH("#VALUE!",Z40)))</formula>
    </cfRule>
  </conditionalFormatting>
  <conditionalFormatting sqref="Z50:Z61">
    <cfRule type="containsText" dxfId="0" priority="1" operator="containsText" text="#VALUE!">
      <formula>NOT(ISERROR(SEARCH("#VALUE!",Z50)))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39CAC858-1677-4B42-8609-79EF70220395}"/>
</file>

<file path=customXml/itemProps2.xml><?xml version="1.0" encoding="utf-8"?>
<ds:datastoreItem xmlns:ds="http://schemas.openxmlformats.org/officeDocument/2006/customXml" ds:itemID="{8367138F-67E7-4957-B197-0F9A58F8613E}"/>
</file>

<file path=customXml/itemProps3.xml><?xml version="1.0" encoding="utf-8"?>
<ds:datastoreItem xmlns:ds="http://schemas.openxmlformats.org/officeDocument/2006/customXml" ds:itemID="{0A2F94ED-337E-4F8C-A7E9-3A836B539B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2022-04-08T17:06:32Z</dcterms:created>
  <dcterms:modified xsi:type="dcterms:W3CDTF">2022-04-08T17:06:32Z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2022-04-08T17:06:32Z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7ab05aba-fe7b-471e-8532-34ef8cd67d62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