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13_ncr:1_{3D32A897-D5FF-4ED5-95F6-E6F48EF9EB97}" xr6:coauthVersionLast="47" xr6:coauthVersionMax="47" xr10:uidLastSave="{00000000-0000-0000-0000-000000000000}"/>
  <bookViews>
    <workbookView xWindow="6945" yWindow="1125" windowWidth="21600" windowHeight="11385" xr2:uid="{BA11D6CA-93CA-43E0-A3AC-8EC256461CDA}"/>
  </bookViews>
  <sheets>
    <sheet name="DPL-10 SPP BC Summary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" l="1"/>
  <c r="C10" i="1"/>
  <c r="D9" i="1"/>
  <c r="C9" i="1"/>
  <c r="D8" i="1"/>
  <c r="C8" i="1"/>
  <c r="D7" i="1"/>
  <c r="C7" i="1"/>
  <c r="D6" i="1"/>
  <c r="D5" i="1"/>
  <c r="C5" i="1"/>
</calcChain>
</file>

<file path=xl/sharedStrings.xml><?xml version="1.0" encoding="utf-8"?>
<sst xmlns="http://schemas.openxmlformats.org/spreadsheetml/2006/main" count="29" uniqueCount="21">
  <si>
    <t>Tampa Electric - Proposed 2022-2031 Storm Protection Plan                     Projected Costs versus Benefits</t>
  </si>
  <si>
    <t>Storm Protection Program</t>
  </si>
  <si>
    <t xml:space="preserve"> Projected Costs     (in Millions)</t>
  </si>
  <si>
    <t>Projected Reduction in Restoration Costs (Approximate Benefits in Percent)</t>
  </si>
  <si>
    <t>Projected Reduction in Customer Minutes of Interruption  (Approximate Benefits in Percent)</t>
  </si>
  <si>
    <t>Program Start Date</t>
  </si>
  <si>
    <t>Program End Date</t>
  </si>
  <si>
    <t>Capital</t>
  </si>
  <si>
    <t>O&amp;M</t>
  </si>
  <si>
    <t>Distribution Lateral Undergrounding</t>
  </si>
  <si>
    <t>Q2 2020</t>
  </si>
  <si>
    <t>After 2031</t>
  </si>
  <si>
    <t>Vegetation Management</t>
  </si>
  <si>
    <t>22 to 29</t>
  </si>
  <si>
    <t>Transmission Asset Upgrades</t>
  </si>
  <si>
    <t>Substation Extreme Weather Hardening</t>
  </si>
  <si>
    <t>20 to 25</t>
  </si>
  <si>
    <t>12 to 45</t>
  </si>
  <si>
    <t>Q1 2021</t>
  </si>
  <si>
    <t>Distribution Overhead Feeder Hardening</t>
  </si>
  <si>
    <t>Transmission Access Enhancements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</si>
</sst>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_);\(&quot;$&quot;#,##0.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ourier New"/>
      <family val="3"/>
    </font>
    <font>
      <b/>
      <sz val="14"/>
      <color theme="1"/>
      <name val="Courier New"/>
      <family val="3"/>
    </font>
    <font>
      <b/>
      <sz val="12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 wrapText="1"/>
    </xf>
    <xf numFmtId="164" fontId="2" fillId="0" borderId="4" xfId="1" applyNumberFormat="1" applyFont="1" applyFill="1" applyBorder="1"/>
    <xf numFmtId="164" fontId="2" fillId="0" borderId="5" xfId="1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11" xfId="0" applyFont="1" applyBorder="1" applyAlignment="1">
      <alignment horizontal="right" vertical="center" wrapText="1"/>
    </xf>
    <xf numFmtId="164" fontId="2" fillId="0" borderId="12" xfId="1" applyNumberFormat="1" applyFont="1" applyFill="1" applyBorder="1"/>
    <xf numFmtId="164" fontId="2" fillId="0" borderId="13" xfId="1" applyNumberFormat="1" applyFont="1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4" fillId="0" borderId="15" xfId="0" applyFont="1" applyBorder="1" applyAlignment="1">
      <alignment horizontal="right" vertical="center" wrapText="1"/>
    </xf>
    <xf numFmtId="164" fontId="2" fillId="0" borderId="7" xfId="1" applyNumberFormat="1" applyFont="1" applyFill="1" applyBorder="1"/>
    <xf numFmtId="164" fontId="2" fillId="0" borderId="8" xfId="1" applyNumberFormat="1" applyFont="1" applyFill="1" applyBorder="1"/>
    <xf numFmtId="1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PPCRC\00%20%20SPP%20Plans\2022-2031%20Storm%20Protection%20Plan\Charts\Rev%2020%20%20%20%203-2-22%20%20%202022-2031%20master%20Cha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-2029 SPP Total Costs"/>
      <sheetName val="2022-2031 SPP Total Costs"/>
      <sheetName val="2022-2031 SPP Total RR"/>
      <sheetName val="SPP Projection Summary"/>
      <sheetName val="Summary Data"/>
      <sheetName val="SL-1 RevReqby Year"/>
      <sheetName val="SL-2 RateImpacts"/>
      <sheetName val="SL-3 SPP Total RR"/>
      <sheetName val="SL SPP Total Costs"/>
      <sheetName val="Rate% calc sheet"/>
      <sheetName val="DPL-1 LUG 22-24"/>
      <sheetName val="DPL-2 TransAccess B&amp;C"/>
      <sheetName val="DPL-3 TransAccess 22-24"/>
      <sheetName val="DPL-4 TransAccess-Combine "/>
      <sheetName val="DPL-5 TransAsset 22-24"/>
      <sheetName val="DPL-6 Dist OFH 22-24"/>
      <sheetName val="DPL-7 Infra inspect"/>
      <sheetName val="DPL-8 Infra inspect Cost"/>
      <sheetName val="DPL- 9 Legacy Prgm cost 22-242"/>
      <sheetName val="DPL-10 SPP BC Summary "/>
      <sheetName val="DPL-11 LUG Appendix"/>
      <sheetName val="DPL-12 Trans Asset Appendix"/>
      <sheetName val="DPL-13 Dist OFH Appendix"/>
      <sheetName val="DPL-14 SUB 22-24"/>
      <sheetName val="DPI-3 Rule Adherance"/>
      <sheetName val="DPI-5 Named Storms"/>
      <sheetName val="DPI-6 Loading Map"/>
      <sheetName val="DPI-7 Hurricane Coastline"/>
      <sheetName val="DPI-8 OH-vs-Reliability Chart"/>
      <sheetName val="DPI-10 Supp VM Data"/>
      <sheetName val="DPI-11 Supp VM Costs"/>
      <sheetName val="DPI-12 Mid-cycle VM Data"/>
      <sheetName val="DPI-13 Mid-cycle VM Costs"/>
      <sheetName val="DPI-14 69KV Proj Scope VM"/>
      <sheetName val="DPI-16 Substation 22-24"/>
      <sheetName val="DPI-18 Access Road Costs"/>
      <sheetName val="DPI-19 Access Bridge Costs"/>
      <sheetName val="DPI-24 SPP Total Costs"/>
      <sheetName val="DPI-33 VM Summary"/>
      <sheetName val="DPI-32 Trans Access Appendix"/>
      <sheetName val="VM SPP-TOTAL"/>
    </sheetNames>
    <sheetDataSet>
      <sheetData sheetId="0"/>
      <sheetData sheetId="1">
        <row r="5">
          <cell r="M5">
            <v>1070.2053991135299</v>
          </cell>
        </row>
        <row r="6">
          <cell r="M6">
            <v>139.11954501</v>
          </cell>
        </row>
        <row r="7">
          <cell r="M7">
            <v>15.3</v>
          </cell>
        </row>
        <row r="8">
          <cell r="M8">
            <v>13.500000000000002</v>
          </cell>
        </row>
        <row r="9">
          <cell r="M9">
            <v>316.89842181804966</v>
          </cell>
        </row>
        <row r="10">
          <cell r="M10">
            <v>31.453824960000002</v>
          </cell>
        </row>
        <row r="13">
          <cell r="M13">
            <v>2.0183685170110319</v>
          </cell>
        </row>
        <row r="14">
          <cell r="M14">
            <v>277.01874759916518</v>
          </cell>
        </row>
        <row r="15">
          <cell r="M15">
            <v>13.500000000000002</v>
          </cell>
        </row>
        <row r="16">
          <cell r="M16">
            <v>34.249289595068717</v>
          </cell>
        </row>
        <row r="17">
          <cell r="M17">
            <v>0</v>
          </cell>
        </row>
        <row r="18">
          <cell r="M18">
            <v>5.6049525880521536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7.9445085860884603</v>
          </cell>
        </row>
        <row r="22">
          <cell r="M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04CFA-0FEE-4E6D-B62B-F0B573BC7EBF}">
  <sheetPr>
    <tabColor rgb="FF00B050"/>
    <pageSetUpPr fitToPage="1"/>
  </sheetPr>
  <dimension ref="B1:H10"/>
  <sheetViews>
    <sheetView tabSelected="1" workbookViewId="0">
      <selection activeCell="B2" sqref="B2:H10"/>
    </sheetView>
  </sheetViews>
  <sheetFormatPr defaultColWidth="9.140625" defaultRowHeight="15.75" x14ac:dyDescent="0.25"/>
  <cols>
    <col min="1" max="1" width="9.140625" style="1"/>
    <col min="2" max="2" width="21.5703125" style="1" customWidth="1"/>
    <col min="3" max="3" width="14.28515625" style="1" bestFit="1" customWidth="1"/>
    <col min="4" max="4" width="12.7109375" style="1" customWidth="1"/>
    <col min="5" max="5" width="26.42578125" style="1" customWidth="1"/>
    <col min="6" max="6" width="24.7109375" style="1" customWidth="1"/>
    <col min="7" max="7" width="14.85546875" style="1" customWidth="1"/>
    <col min="8" max="8" width="16.42578125" style="1" customWidth="1"/>
    <col min="9" max="16384" width="9.140625" style="1"/>
  </cols>
  <sheetData>
    <row r="1" spans="2:8" ht="16.5" thickBot="1" x14ac:dyDescent="0.3"/>
    <row r="2" spans="2:8" ht="48" customHeight="1" thickBot="1" x14ac:dyDescent="0.3">
      <c r="B2" s="20" t="s">
        <v>0</v>
      </c>
      <c r="C2" s="21"/>
      <c r="D2" s="21"/>
      <c r="E2" s="21"/>
      <c r="F2" s="21"/>
      <c r="G2" s="21"/>
      <c r="H2" s="22"/>
    </row>
    <row r="3" spans="2:8" ht="81.75" customHeight="1" x14ac:dyDescent="0.25">
      <c r="B3" s="23" t="s">
        <v>1</v>
      </c>
      <c r="C3" s="25" t="s">
        <v>2</v>
      </c>
      <c r="D3" s="25"/>
      <c r="E3" s="25" t="s">
        <v>3</v>
      </c>
      <c r="F3" s="25" t="s">
        <v>4</v>
      </c>
      <c r="G3" s="25" t="s">
        <v>5</v>
      </c>
      <c r="H3" s="27" t="s">
        <v>6</v>
      </c>
    </row>
    <row r="4" spans="2:8" ht="39.75" customHeight="1" thickBot="1" x14ac:dyDescent="0.3">
      <c r="B4" s="24"/>
      <c r="C4" s="2" t="s">
        <v>7</v>
      </c>
      <c r="D4" s="2" t="s">
        <v>8</v>
      </c>
      <c r="E4" s="26"/>
      <c r="F4" s="26"/>
      <c r="G4" s="26"/>
      <c r="H4" s="28"/>
    </row>
    <row r="5" spans="2:8" ht="49.5" customHeight="1" x14ac:dyDescent="0.25">
      <c r="B5" s="3" t="s">
        <v>9</v>
      </c>
      <c r="C5" s="4">
        <f>'[1]2022-2031 SPP Total Costs'!M5</f>
        <v>1070.2053991135299</v>
      </c>
      <c r="D5" s="5">
        <f>'[1]2022-2031 SPP Total Costs'!M13</f>
        <v>2.0183685170110319</v>
      </c>
      <c r="E5" s="6">
        <v>32</v>
      </c>
      <c r="F5" s="6">
        <v>45</v>
      </c>
      <c r="G5" s="6" t="s">
        <v>10</v>
      </c>
      <c r="H5" s="7" t="s">
        <v>11</v>
      </c>
    </row>
    <row r="6" spans="2:8" ht="49.5" customHeight="1" x14ac:dyDescent="0.25">
      <c r="B6" s="8" t="s">
        <v>12</v>
      </c>
      <c r="C6" s="9">
        <v>0</v>
      </c>
      <c r="D6" s="10">
        <f>'[1]2022-2031 SPP Total Costs'!M14+'[1]2022-2031 SPP Total Costs'!M15+'[1]2022-2031 SPP Total Costs'!M16+'[1]2022-2031 SPP Total Costs'!M17</f>
        <v>324.7680371942339</v>
      </c>
      <c r="E6" s="11">
        <v>21</v>
      </c>
      <c r="F6" s="11" t="s">
        <v>13</v>
      </c>
      <c r="G6" s="11" t="s">
        <v>10</v>
      </c>
      <c r="H6" s="12" t="s">
        <v>11</v>
      </c>
    </row>
    <row r="7" spans="2:8" ht="49.5" customHeight="1" x14ac:dyDescent="0.25">
      <c r="B7" s="8" t="s">
        <v>14</v>
      </c>
      <c r="C7" s="9">
        <f>'[1]2022-2031 SPP Total Costs'!M6</f>
        <v>139.11954501</v>
      </c>
      <c r="D7" s="10">
        <f>'[1]2022-2031 SPP Total Costs'!M18</f>
        <v>5.6049525880521536</v>
      </c>
      <c r="E7" s="11">
        <v>85</v>
      </c>
      <c r="F7" s="11">
        <v>14</v>
      </c>
      <c r="G7" s="11" t="s">
        <v>10</v>
      </c>
      <c r="H7" s="12">
        <v>2029</v>
      </c>
    </row>
    <row r="8" spans="2:8" ht="49.5" customHeight="1" x14ac:dyDescent="0.25">
      <c r="B8" s="8" t="s">
        <v>15</v>
      </c>
      <c r="C8" s="9">
        <f>'[1]2022-2031 SPP Total Costs'!M7+'[1]2022-2031 SPP Total Costs'!M8</f>
        <v>28.800000000000004</v>
      </c>
      <c r="D8" s="10">
        <f>'[1]2022-2031 SPP Total Costs'!M19+'[1]2022-2031 SPP Total Costs'!M20</f>
        <v>0</v>
      </c>
      <c r="E8" s="11" t="s">
        <v>16</v>
      </c>
      <c r="F8" s="11" t="s">
        <v>17</v>
      </c>
      <c r="G8" s="11" t="s">
        <v>18</v>
      </c>
      <c r="H8" s="12" t="s">
        <v>11</v>
      </c>
    </row>
    <row r="9" spans="2:8" ht="49.5" customHeight="1" x14ac:dyDescent="0.25">
      <c r="B9" s="8" t="s">
        <v>19</v>
      </c>
      <c r="C9" s="9">
        <f>'[1]2022-2031 SPP Total Costs'!M9</f>
        <v>316.89842181804966</v>
      </c>
      <c r="D9" s="10">
        <f>'[1]2022-2031 SPP Total Costs'!M21</f>
        <v>7.9445085860884603</v>
      </c>
      <c r="E9" s="11">
        <v>54</v>
      </c>
      <c r="F9" s="13">
        <v>46</v>
      </c>
      <c r="G9" s="11" t="s">
        <v>10</v>
      </c>
      <c r="H9" s="12" t="s">
        <v>11</v>
      </c>
    </row>
    <row r="10" spans="2:8" ht="49.5" customHeight="1" thickBot="1" x14ac:dyDescent="0.3">
      <c r="B10" s="14" t="s">
        <v>20</v>
      </c>
      <c r="C10" s="15">
        <f>'[1]2022-2031 SPP Total Costs'!M10</f>
        <v>31.453824960000002</v>
      </c>
      <c r="D10" s="16">
        <f>'[1]2022-2031 SPP Total Costs'!M22</f>
        <v>0</v>
      </c>
      <c r="E10" s="17">
        <v>28</v>
      </c>
      <c r="F10" s="18">
        <v>55</v>
      </c>
      <c r="G10" s="18" t="s">
        <v>18</v>
      </c>
      <c r="H10" s="19" t="s">
        <v>11</v>
      </c>
    </row>
  </sheetData>
  <mergeCells count="7">
    <mergeCell ref="B2:H2"/>
    <mergeCell ref="B3:B4"/>
    <mergeCell ref="C3:D3"/>
    <mergeCell ref="E3:E4"/>
    <mergeCell ref="F3:F4"/>
    <mergeCell ref="G3:G4"/>
    <mergeCell ref="H3:H4"/>
  </mergeCells>
  <pageMargins left="0.7" right="0.7" top="0.75" bottom="0.75" header="0.3" footer="0.3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9373104615C247AFF48713E375DF27" ma:contentTypeVersion="" ma:contentTypeDescription="Create a new document." ma:contentTypeScope="" ma:versionID="1244c592a2278da205aca27ee5b30567">
  <xsd:schema xmlns:xsd="http://www.w3.org/2001/XMLSchema" xmlns:xs="http://www.w3.org/2001/XMLSchema" xmlns:p="http://schemas.microsoft.com/office/2006/metadata/properties" xmlns:ns2="498A4116-DAB2-4DDA-BB26-DD553F2F4635" xmlns:ns3="498a4116-dab2-4dda-bb26-dd553f2f4635" targetNamespace="http://schemas.microsoft.com/office/2006/metadata/properties" ma:root="true" ma:fieldsID="49b66264fa28609b3f76a0626e9c6e26" ns2:_="" ns3:_="">
    <xsd:import namespace="498A4116-DAB2-4DDA-BB26-DD553F2F4635"/>
    <xsd:import namespace="498a4116-dab2-4dda-bb26-dd553f2f4635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498a4116-dab2-4dda-bb26-dd553f2f4635" xsi:nil="true"/>
    <CaseType xmlns="498a4116-dab2-4dda-bb26-dd553f2f4635" xsi:nil="true"/>
    <SRCH_ObjectType xmlns="498a4116-dab2-4dda-bb26-dd553f2f4635" xsi:nil="true"/>
    <CaseCompanyName xmlns="498a4116-dab2-4dda-bb26-dd553f2f4635" xsi:nil="true"/>
    <Comments xmlns="498A4116-DAB2-4DDA-BB26-DD553F2F4635" xsi:nil="true"/>
    <CaseStatus xmlns="498a4116-dab2-4dda-bb26-dd553f2f4635" xsi:nil="true"/>
    <SRCH_DocketId xmlns="498a4116-dab2-4dda-bb26-dd553f2f4635" xsi:nil="true"/>
    <CaseNumber xmlns="498a4116-dab2-4dda-bb26-dd553f2f4635" xsi:nil="true"/>
    <IsKeyDocket xmlns="498a4116-dab2-4dda-bb26-dd553f2f4635">false</IsKeyDocket>
    <CaseSubjects xmlns="498a4116-dab2-4dda-bb26-dd553f2f4635" xsi:nil="true"/>
    <CaseJurisdiction xmlns="498a4116-dab2-4dda-bb26-dd553f2f4635" xsi:nil="true"/>
  </documentManagement>
</p:properties>
</file>

<file path=customXml/itemProps1.xml><?xml version="1.0" encoding="utf-8"?>
<ds:datastoreItem xmlns:ds="http://schemas.openxmlformats.org/officeDocument/2006/customXml" ds:itemID="{4DE8302B-226B-40E8-8448-0B7DD42F4FAF}"/>
</file>

<file path=customXml/itemProps2.xml><?xml version="1.0" encoding="utf-8"?>
<ds:datastoreItem xmlns:ds="http://schemas.openxmlformats.org/officeDocument/2006/customXml" ds:itemID="{D923DEF7-0CF0-44B8-8969-2D84DD52BE90}"/>
</file>

<file path=customXml/itemProps3.xml><?xml version="1.0" encoding="utf-8"?>
<ds:datastoreItem xmlns:ds="http://schemas.openxmlformats.org/officeDocument/2006/customXml" ds:itemID="{160636BB-B7B2-4F04-A20A-82EF7C24E4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DPL-10 SPP BC Summary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2022-04-08T17:21:10Z</dcterms:created>
  <dcterms:modified xsi:type="dcterms:W3CDTF">2022-04-08T17:21:11Z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2022-04-08T17:21:11Z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e2dc6569-5126-46ad-9ba0-6cdf1cbf1f20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0x010100FC9373104615C247AFF48713E375DF27</vt:lpwstr>
  </property>
</Properties>
</file>