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filterPrivacy="1" defaultThemeVersion="166925"/>
  <xr:revisionPtr revIDLastSave="0" documentId="13_ncr:1_{9064090D-D8C8-43BA-A3BE-BD8F45123310}" xr6:coauthVersionLast="47" xr6:coauthVersionMax="47" xr10:uidLastSave="{00000000-0000-0000-0000-000000000000}"/>
  <bookViews>
    <workbookView xWindow="6945" yWindow="1125" windowWidth="21600" windowHeight="11385" xr2:uid="{5212397A-A1E1-42A8-94FD-D76DCF6BB547}"/>
  </bookViews>
  <sheets>
    <sheet name="SL-3 SPP Total RR" sheetId="1" r:id="rId1"/>
  </sheets>
  <externalReferences>
    <externalReference r:id="rId2"/>
  </externalReferenc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7" i="1" l="1"/>
  <c r="D27" i="1"/>
  <c r="E27" i="1"/>
  <c r="F27" i="1"/>
  <c r="G27" i="1"/>
  <c r="H27" i="1"/>
  <c r="I27" i="1"/>
  <c r="J27" i="1"/>
  <c r="K27" i="1"/>
  <c r="L27" i="1"/>
  <c r="M27" i="1"/>
  <c r="C26" i="1"/>
  <c r="D26" i="1"/>
  <c r="E26" i="1"/>
  <c r="F26" i="1"/>
  <c r="G26" i="1"/>
  <c r="H26" i="1"/>
  <c r="I26" i="1"/>
  <c r="J26" i="1"/>
  <c r="K26" i="1"/>
  <c r="L26" i="1"/>
  <c r="M26" i="1"/>
  <c r="C25" i="1"/>
  <c r="D25" i="1"/>
  <c r="E25" i="1"/>
  <c r="F25" i="1"/>
  <c r="G25" i="1"/>
  <c r="H25" i="1"/>
  <c r="I25" i="1"/>
  <c r="J25" i="1"/>
  <c r="K25" i="1"/>
  <c r="L25" i="1"/>
  <c r="M25" i="1"/>
  <c r="C24" i="1"/>
  <c r="D24" i="1"/>
  <c r="E24" i="1"/>
  <c r="F24" i="1"/>
  <c r="G24" i="1"/>
  <c r="H24" i="1"/>
  <c r="I24" i="1"/>
  <c r="J24" i="1"/>
  <c r="K24" i="1"/>
  <c r="L24" i="1"/>
  <c r="M24" i="1"/>
  <c r="C23" i="1"/>
  <c r="D23" i="1"/>
  <c r="E23" i="1"/>
  <c r="F23" i="1"/>
  <c r="G23" i="1"/>
  <c r="H23" i="1"/>
  <c r="I23" i="1"/>
  <c r="J23" i="1"/>
  <c r="K23" i="1"/>
  <c r="L23" i="1"/>
  <c r="M23" i="1"/>
  <c r="C22" i="1"/>
  <c r="D22" i="1"/>
  <c r="E22" i="1"/>
  <c r="F22" i="1"/>
  <c r="G22" i="1"/>
  <c r="H22" i="1"/>
  <c r="I22" i="1"/>
  <c r="J22" i="1"/>
  <c r="K22" i="1"/>
  <c r="L22" i="1"/>
  <c r="M22" i="1"/>
  <c r="C21" i="1"/>
  <c r="D21" i="1"/>
  <c r="E21" i="1"/>
  <c r="F21" i="1"/>
  <c r="G21" i="1"/>
  <c r="H21" i="1"/>
  <c r="I21" i="1"/>
  <c r="J21" i="1"/>
  <c r="K21" i="1"/>
  <c r="L21" i="1"/>
  <c r="M21" i="1"/>
  <c r="C20" i="1"/>
  <c r="D20" i="1"/>
  <c r="E20" i="1"/>
  <c r="F20" i="1"/>
  <c r="G20" i="1"/>
  <c r="H20" i="1"/>
  <c r="I20" i="1"/>
  <c r="J20" i="1"/>
  <c r="K20" i="1"/>
  <c r="L20" i="1"/>
  <c r="M20" i="1"/>
  <c r="C19" i="1"/>
  <c r="D19" i="1"/>
  <c r="E19" i="1"/>
  <c r="F19" i="1"/>
  <c r="G19" i="1"/>
  <c r="H19" i="1"/>
  <c r="I19" i="1"/>
  <c r="J19" i="1"/>
  <c r="K19" i="1"/>
  <c r="L19" i="1"/>
  <c r="M19" i="1"/>
  <c r="C18" i="1"/>
  <c r="D18" i="1"/>
  <c r="E18" i="1"/>
  <c r="F18" i="1"/>
  <c r="G18" i="1"/>
  <c r="H18" i="1"/>
  <c r="I18" i="1"/>
  <c r="J18" i="1"/>
  <c r="K18" i="1"/>
  <c r="L18" i="1"/>
  <c r="M18" i="1"/>
  <c r="C17" i="1"/>
  <c r="D17" i="1"/>
  <c r="E17" i="1"/>
  <c r="F17" i="1"/>
  <c r="G17" i="1"/>
  <c r="H17" i="1"/>
  <c r="I17" i="1"/>
  <c r="J17" i="1"/>
  <c r="K17" i="1"/>
  <c r="L17" i="1"/>
  <c r="M17" i="1"/>
  <c r="C16" i="1"/>
  <c r="D16" i="1"/>
  <c r="E16" i="1"/>
  <c r="F16" i="1"/>
  <c r="G16" i="1"/>
  <c r="H16" i="1"/>
  <c r="I16" i="1"/>
  <c r="J16" i="1"/>
  <c r="K16" i="1"/>
  <c r="L16" i="1"/>
  <c r="M16" i="1"/>
  <c r="C15" i="1"/>
  <c r="D15" i="1"/>
  <c r="E15" i="1"/>
  <c r="F15" i="1"/>
  <c r="G15" i="1"/>
  <c r="H15" i="1"/>
  <c r="I15" i="1"/>
  <c r="J15" i="1"/>
  <c r="K15" i="1"/>
  <c r="L15" i="1"/>
  <c r="M15" i="1"/>
  <c r="C14" i="1"/>
  <c r="D14" i="1"/>
  <c r="E14" i="1"/>
  <c r="F14" i="1"/>
  <c r="G14" i="1"/>
  <c r="H14" i="1"/>
  <c r="I14" i="1"/>
  <c r="J14" i="1"/>
  <c r="K14" i="1"/>
  <c r="L14" i="1"/>
  <c r="M14" i="1"/>
  <c r="C13" i="1"/>
  <c r="D13" i="1"/>
  <c r="E13" i="1"/>
  <c r="F13" i="1"/>
  <c r="G13" i="1"/>
  <c r="H13" i="1"/>
  <c r="I13" i="1"/>
  <c r="J13" i="1"/>
  <c r="K13" i="1"/>
  <c r="L13" i="1"/>
  <c r="M13" i="1"/>
  <c r="C11" i="1"/>
  <c r="D11" i="1"/>
  <c r="E11" i="1"/>
  <c r="F11" i="1"/>
  <c r="G11" i="1"/>
  <c r="H11" i="1"/>
  <c r="I11" i="1"/>
  <c r="J11" i="1"/>
  <c r="K11" i="1"/>
  <c r="L11" i="1"/>
  <c r="M11" i="1"/>
  <c r="C10" i="1"/>
  <c r="D10" i="1"/>
  <c r="E10" i="1"/>
  <c r="F10" i="1"/>
  <c r="G10" i="1"/>
  <c r="H10" i="1"/>
  <c r="I10" i="1"/>
  <c r="J10" i="1"/>
  <c r="K10" i="1"/>
  <c r="L10" i="1"/>
  <c r="M10" i="1"/>
  <c r="C9" i="1"/>
  <c r="D9" i="1"/>
  <c r="E9" i="1"/>
  <c r="F9" i="1"/>
  <c r="G9" i="1"/>
  <c r="H9" i="1"/>
  <c r="I9" i="1"/>
  <c r="J9" i="1"/>
  <c r="K9" i="1"/>
  <c r="L9" i="1"/>
  <c r="M9" i="1"/>
  <c r="C8" i="1"/>
  <c r="D8" i="1"/>
  <c r="E8" i="1"/>
  <c r="F8" i="1"/>
  <c r="G8" i="1"/>
  <c r="H8" i="1"/>
  <c r="I8" i="1"/>
  <c r="J8" i="1"/>
  <c r="K8" i="1"/>
  <c r="L8" i="1"/>
  <c r="M8" i="1"/>
  <c r="C7" i="1"/>
  <c r="D7" i="1"/>
  <c r="E7" i="1"/>
  <c r="F7" i="1"/>
  <c r="G7" i="1"/>
  <c r="H7" i="1"/>
  <c r="I7" i="1"/>
  <c r="J7" i="1"/>
  <c r="K7" i="1"/>
  <c r="L7" i="1"/>
  <c r="M7" i="1"/>
  <c r="C6" i="1"/>
  <c r="D6" i="1"/>
  <c r="E6" i="1"/>
  <c r="F6" i="1"/>
  <c r="G6" i="1"/>
  <c r="H6" i="1"/>
  <c r="I6" i="1"/>
  <c r="J6" i="1"/>
  <c r="K6" i="1"/>
  <c r="L6" i="1"/>
  <c r="M6" i="1"/>
  <c r="C5" i="1"/>
  <c r="D5" i="1"/>
  <c r="E5" i="1"/>
  <c r="F5" i="1"/>
  <c r="G5" i="1"/>
  <c r="H5" i="1"/>
  <c r="I5" i="1"/>
  <c r="J5" i="1"/>
  <c r="K5" i="1"/>
  <c r="L5" i="1"/>
  <c r="M5" i="1"/>
</calcChain>
</file>

<file path=xl/sharedStrings.xml><?xml version="1.0" encoding="utf-8"?>
<sst xmlns="http://schemas.openxmlformats.org/spreadsheetml/2006/main" count="27" uniqueCount="19">
  <si>
    <t>Tampa Electric's 2022-2031 Storm Protection Plan Total Revenue Requirements by Program (in Millions)</t>
  </si>
  <si>
    <t>Capital</t>
  </si>
  <si>
    <t>Total</t>
  </si>
  <si>
    <t>Distribution Lateral Undergrounding</t>
  </si>
  <si>
    <t>Transmission Asset Upgrades</t>
  </si>
  <si>
    <t>Distribution - Substation Extreme Weather Protection</t>
  </si>
  <si>
    <t>Transmission - Substation Extreme Weather Protection</t>
  </si>
  <si>
    <t>Distribution Overhead Feeder Hardening</t>
  </si>
  <si>
    <t>Transmission Access Enhancements</t>
  </si>
  <si>
    <t>Distribution Pole Replacements</t>
  </si>
  <si>
    <t>O&amp;M</t>
  </si>
  <si>
    <t>Distribution Vegetation Management - planned</t>
  </si>
  <si>
    <t>Distribution Vegetation Management - unplanned</t>
  </si>
  <si>
    <t>Transmission Vegetation Management - planned</t>
  </si>
  <si>
    <t>Transmission Vegetation Management - unplanned</t>
  </si>
  <si>
    <t>Distribution Infrastructure Inspections</t>
  </si>
  <si>
    <t>Transmission Infrastructure Inspections</t>
  </si>
  <si>
    <t>SPP Planning &amp; Common</t>
  </si>
  <si>
    <t>Other Legacy Storm Hardening Plan Items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</si>
</sst>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$&quot;#,##0_);\(&quot;$&quot;#,##0\)"/>
    <numFmt numFmtId="164" formatCode="&quot;$&quot;#,##0.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ourier New"/>
      <family val="3"/>
    </font>
    <font>
      <b/>
      <sz val="14"/>
      <color theme="1"/>
      <name val="Courier New"/>
      <family val="3"/>
    </font>
    <font>
      <sz val="12"/>
      <name val="Arial"/>
      <family val="2"/>
    </font>
    <font>
      <b/>
      <sz val="12"/>
      <name val="Courier New"/>
      <family val="3"/>
    </font>
    <font>
      <b/>
      <sz val="12"/>
      <color theme="1"/>
      <name val="Courier New"/>
      <family val="3"/>
    </font>
    <font>
      <sz val="12"/>
      <color theme="1"/>
      <name val="Courier New"/>
      <family val="3"/>
    </font>
    <font>
      <sz val="12"/>
      <name val="Arial"/>
    </font>
    <font>
      <b/>
      <sz val="11"/>
      <color theme="1"/>
      <name val="Courier New"/>
      <family val="3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37" fontId="3" fillId="0" borderId="0"/>
    <xf numFmtId="37" fontId="7" fillId="0" borderId="0"/>
  </cellStyleXfs>
  <cellXfs count="37">
    <xf numFmtId="0" fontId="0" fillId="0" borderId="0" xfId="0"/>
    <xf numFmtId="0" fontId="1" fillId="0" borderId="0" xfId="0" applyFont="1"/>
    <xf numFmtId="37" fontId="4" fillId="0" borderId="7" xfId="1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0" xfId="0" applyFont="1" applyBorder="1"/>
    <xf numFmtId="37" fontId="4" fillId="0" borderId="11" xfId="1" applyFont="1" applyBorder="1" applyAlignment="1">
      <alignment horizontal="left" wrapText="1" indent="1"/>
    </xf>
    <xf numFmtId="164" fontId="6" fillId="0" borderId="12" xfId="0" applyNumberFormat="1" applyFont="1" applyBorder="1"/>
    <xf numFmtId="164" fontId="6" fillId="0" borderId="13" xfId="0" applyNumberFormat="1" applyFont="1" applyBorder="1"/>
    <xf numFmtId="164" fontId="6" fillId="0" borderId="14" xfId="0" applyNumberFormat="1" applyFont="1" applyBorder="1"/>
    <xf numFmtId="164" fontId="1" fillId="0" borderId="15" xfId="0" applyNumberFormat="1" applyFont="1" applyBorder="1"/>
    <xf numFmtId="5" fontId="3" fillId="0" borderId="0" xfId="2" applyNumberFormat="1" applyFont="1"/>
    <xf numFmtId="37" fontId="4" fillId="0" borderId="16" xfId="1" applyFont="1" applyBorder="1" applyAlignment="1">
      <alignment horizontal="left" wrapText="1" indent="1"/>
    </xf>
    <xf numFmtId="164" fontId="6" fillId="0" borderId="17" xfId="0" applyNumberFormat="1" applyFont="1" applyBorder="1"/>
    <xf numFmtId="164" fontId="6" fillId="0" borderId="18" xfId="0" applyNumberFormat="1" applyFont="1" applyBorder="1"/>
    <xf numFmtId="164" fontId="6" fillId="0" borderId="19" xfId="0" applyNumberFormat="1" applyFont="1" applyBorder="1"/>
    <xf numFmtId="164" fontId="1" fillId="0" borderId="20" xfId="0" applyNumberFormat="1" applyFont="1" applyBorder="1"/>
    <xf numFmtId="37" fontId="4" fillId="0" borderId="21" xfId="1" applyFont="1" applyBorder="1" applyAlignment="1">
      <alignment horizontal="left" wrapText="1" indent="1"/>
    </xf>
    <xf numFmtId="164" fontId="6" fillId="0" borderId="22" xfId="0" applyNumberFormat="1" applyFont="1" applyBorder="1"/>
    <xf numFmtId="164" fontId="6" fillId="0" borderId="23" xfId="0" applyNumberFormat="1" applyFont="1" applyBorder="1"/>
    <xf numFmtId="164" fontId="6" fillId="0" borderId="24" xfId="0" applyNumberFormat="1" applyFont="1" applyBorder="1"/>
    <xf numFmtId="164" fontId="1" fillId="0" borderId="25" xfId="0" applyNumberFormat="1" applyFont="1" applyBorder="1"/>
    <xf numFmtId="0" fontId="8" fillId="0" borderId="26" xfId="0" applyFont="1" applyBorder="1" applyAlignment="1">
      <alignment horizontal="center"/>
    </xf>
    <xf numFmtId="0" fontId="8" fillId="0" borderId="27" xfId="0" applyFont="1" applyBorder="1" applyAlignment="1">
      <alignment horizontal="center"/>
    </xf>
    <xf numFmtId="0" fontId="8" fillId="0" borderId="28" xfId="0" applyFont="1" applyBorder="1" applyAlignment="1">
      <alignment horizontal="center"/>
    </xf>
    <xf numFmtId="0" fontId="8" fillId="0" borderId="29" xfId="0" applyFont="1" applyBorder="1" applyAlignment="1">
      <alignment horizontal="center"/>
    </xf>
    <xf numFmtId="0" fontId="5" fillId="0" borderId="30" xfId="0" applyFont="1" applyBorder="1"/>
    <xf numFmtId="164" fontId="6" fillId="0" borderId="15" xfId="0" applyNumberFormat="1" applyFont="1" applyBorder="1"/>
    <xf numFmtId="164" fontId="6" fillId="0" borderId="31" xfId="0" applyNumberFormat="1" applyFont="1" applyBorder="1"/>
    <xf numFmtId="37" fontId="4" fillId="0" borderId="32" xfId="1" applyFont="1" applyBorder="1" applyAlignment="1">
      <alignment horizontal="left" wrapText="1" indent="1"/>
    </xf>
    <xf numFmtId="164" fontId="6" fillId="0" borderId="6" xfId="0" applyNumberFormat="1" applyFont="1" applyBorder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</cellXfs>
  <cellStyles count="3">
    <cellStyle name="Normal" xfId="0" builtinId="0"/>
    <cellStyle name="Normal 2" xfId="1" xr:uid="{7B35ABE0-A497-4AAC-ACC9-12C9627D9B30}"/>
    <cellStyle name="Normal 27" xfId="2" xr:uid="{F7D4CF29-C68C-49B9-91B1-90743CBCE45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SPPCRC\00%20%20SPP%20Plans\2022-2031%20Storm%20Protection%20Plan\Charts\Rev%2020%20%20%20%203-2-22%20%20%202022-2031%20master%20Chart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0-2029 SPP Total Costs"/>
      <sheetName val="2022-2031 SPP Total Costs"/>
      <sheetName val="2022-2031 SPP Total RR"/>
      <sheetName val="SPP Projection Summary"/>
      <sheetName val="Summary Data"/>
      <sheetName val="SL-1 RevReqby Year"/>
      <sheetName val="SL-2 RateImpacts"/>
      <sheetName val="SL-3 SPP Total RR"/>
      <sheetName val="SL SPP Total Costs"/>
      <sheetName val="Rate% calc sheet"/>
      <sheetName val="DPL-1 LUG 22-24"/>
      <sheetName val="DPL-2 TransAccess B&amp;C"/>
      <sheetName val="DPL-3 TransAccess 22-24"/>
      <sheetName val="DPL-4 TransAccess-Combine "/>
      <sheetName val="DPL-5 TransAsset 22-24"/>
      <sheetName val="DPL-6 Dist OFH 22-24"/>
      <sheetName val="DPL-7 Infra inspect"/>
      <sheetName val="DPL-8 Infra inspect Cost"/>
      <sheetName val="DPL- 9 Legacy Prgm cost 22-242"/>
      <sheetName val="DPL-10 SPP BC Summary "/>
      <sheetName val="DPL-11 LUG Appendix"/>
      <sheetName val="DPL-12 Trans Asset Appendix"/>
      <sheetName val="DPL-13 Dist OFH Appendix"/>
      <sheetName val="DPL-14 SUB 22-24"/>
      <sheetName val="DPI-3 Rule Adherance"/>
      <sheetName val="DPI-5 Named Storms"/>
      <sheetName val="DPI-6 Loading Map"/>
      <sheetName val="DPI-7 Hurricane Coastline"/>
      <sheetName val="DPI-8 OH-vs-Reliability Chart"/>
      <sheetName val="DPI-10 Supp VM Data"/>
      <sheetName val="DPI-11 Supp VM Costs"/>
      <sheetName val="DPI-12 Mid-cycle VM Data"/>
      <sheetName val="DPI-13 Mid-cycle VM Costs"/>
      <sheetName val="DPI-14 69KV Proj Scope VM"/>
      <sheetName val="DPI-16 Substation 22-24"/>
      <sheetName val="DPI-18 Access Road Costs"/>
      <sheetName val="DPI-19 Access Bridge Costs"/>
      <sheetName val="DPI-24 SPP Total Costs"/>
      <sheetName val="DPI-33 VM Summary"/>
      <sheetName val="DPI-32 Trans Access Appendix"/>
      <sheetName val="VM SPP-TOTAL"/>
    </sheetNames>
    <sheetDataSet>
      <sheetData sheetId="0"/>
      <sheetData sheetId="1"/>
      <sheetData sheetId="2">
        <row r="5">
          <cell r="C5">
            <v>9.2152790000000007</v>
          </cell>
          <cell r="D5">
            <v>19.872326999999999</v>
          </cell>
          <cell r="E5">
            <v>30.810797999999998</v>
          </cell>
          <cell r="F5">
            <v>42.163167000000001</v>
          </cell>
          <cell r="G5">
            <v>53.873142000000001</v>
          </cell>
          <cell r="H5">
            <v>65.435700999999995</v>
          </cell>
          <cell r="I5">
            <v>76.789017000000001</v>
          </cell>
          <cell r="J5">
            <v>87.933087</v>
          </cell>
          <cell r="K5">
            <v>99.253747000000004</v>
          </cell>
          <cell r="L5">
            <v>110.710668</v>
          </cell>
        </row>
        <row r="6">
          <cell r="C6">
            <v>2.8973012199999997</v>
          </cell>
          <cell r="D6">
            <v>4.9892741400000009</v>
          </cell>
          <cell r="E6">
            <v>6.7200101500000002</v>
          </cell>
          <cell r="F6">
            <v>8.4330408200000004</v>
          </cell>
          <cell r="G6">
            <v>10.26465999</v>
          </cell>
          <cell r="H6">
            <v>12.035015590000002</v>
          </cell>
          <cell r="I6">
            <v>13.710901380000001</v>
          </cell>
          <cell r="J6">
            <v>15.350787309999999</v>
          </cell>
          <cell r="K6">
            <v>16.333247619999998</v>
          </cell>
          <cell r="L6">
            <v>16.279221719999999</v>
          </cell>
        </row>
        <row r="7">
          <cell r="C7">
            <v>0</v>
          </cell>
          <cell r="D7">
            <v>1.5166000000000001E-2</v>
          </cell>
          <cell r="E7">
            <v>0.15115999999999999</v>
          </cell>
          <cell r="F7">
            <v>0.342337</v>
          </cell>
          <cell r="G7">
            <v>0.536134</v>
          </cell>
          <cell r="H7">
            <v>0.71531699999999998</v>
          </cell>
          <cell r="I7">
            <v>0.92642000000000002</v>
          </cell>
          <cell r="J7">
            <v>1.109181</v>
          </cell>
          <cell r="K7">
            <v>1.338244</v>
          </cell>
          <cell r="L7">
            <v>1.564443</v>
          </cell>
        </row>
        <row r="8">
          <cell r="C8">
            <v>0</v>
          </cell>
          <cell r="D8">
            <v>0</v>
          </cell>
          <cell r="E8">
            <v>7.579292E-2</v>
          </cell>
          <cell r="F8">
            <v>0.22562389999999999</v>
          </cell>
          <cell r="G8">
            <v>0.39541111000000001</v>
          </cell>
          <cell r="H8">
            <v>0.55228018999999995</v>
          </cell>
          <cell r="I8">
            <v>0.73658648999999987</v>
          </cell>
          <cell r="J8">
            <v>0.89667903999999998</v>
          </cell>
          <cell r="K8">
            <v>1.0960760599999999</v>
          </cell>
          <cell r="L8">
            <v>1.2935998100000003</v>
          </cell>
        </row>
        <row r="9">
          <cell r="C9">
            <v>3.309447</v>
          </cell>
          <cell r="D9">
            <v>7.3633569999999997</v>
          </cell>
          <cell r="E9">
            <v>10.609753</v>
          </cell>
          <cell r="F9">
            <v>13.820986</v>
          </cell>
          <cell r="G9">
            <v>17.374846000000002</v>
          </cell>
          <cell r="H9">
            <v>20.83614</v>
          </cell>
          <cell r="I9">
            <v>24.205164</v>
          </cell>
          <cell r="J9">
            <v>27.481394999999999</v>
          </cell>
          <cell r="K9">
            <v>30.926849000000001</v>
          </cell>
          <cell r="L9">
            <v>34.687306</v>
          </cell>
        </row>
        <row r="10">
          <cell r="C10">
            <v>0.15437013000000002</v>
          </cell>
          <cell r="D10">
            <v>0.41887051000000003</v>
          </cell>
          <cell r="E10">
            <v>0.71322873999999992</v>
          </cell>
          <cell r="F10">
            <v>1.03480879</v>
          </cell>
          <cell r="G10">
            <v>1.3874373900000001</v>
          </cell>
          <cell r="H10">
            <v>1.7297009699999999</v>
          </cell>
          <cell r="I10">
            <v>2.0513332200000001</v>
          </cell>
          <cell r="J10">
            <v>2.3424334899999999</v>
          </cell>
          <cell r="K10">
            <v>2.5795096900000001</v>
          </cell>
          <cell r="L10">
            <v>2.8559313900000003</v>
          </cell>
        </row>
        <row r="11">
          <cell r="C11">
            <v>1.5904849999999999</v>
          </cell>
          <cell r="D11">
            <v>3.1366960000000002</v>
          </cell>
          <cell r="E11">
            <v>4.6937350000000002</v>
          </cell>
          <cell r="F11">
            <v>6.2619389999999999</v>
          </cell>
          <cell r="G11">
            <v>7.5733470000000001</v>
          </cell>
          <cell r="H11">
            <v>8.5272900000000007</v>
          </cell>
          <cell r="I11">
            <v>9.4773910000000008</v>
          </cell>
          <cell r="J11">
            <v>10.423579999999999</v>
          </cell>
          <cell r="K11">
            <v>11.445970000000001</v>
          </cell>
          <cell r="L11">
            <v>12.568428000000001</v>
          </cell>
        </row>
        <row r="13">
          <cell r="C13">
            <v>0.18071580937510187</v>
          </cell>
          <cell r="D13">
            <v>0.17618653398168838</v>
          </cell>
          <cell r="E13">
            <v>0.18102584295000146</v>
          </cell>
          <cell r="F13">
            <v>0.1479373168270306</v>
          </cell>
          <cell r="G13">
            <v>0.19071886991544681</v>
          </cell>
          <cell r="H13">
            <v>0.195569104026378</v>
          </cell>
          <cell r="I13">
            <v>0.20041937601286142</v>
          </cell>
          <cell r="J13">
            <v>0.20526776354075563</v>
          </cell>
          <cell r="K13">
            <v>0.21011226084042689</v>
          </cell>
          <cell r="L13">
            <v>0.33041563954134101</v>
          </cell>
        </row>
        <row r="14">
          <cell r="C14">
            <v>21.160688</v>
          </cell>
          <cell r="D14">
            <v>24.001407620248003</v>
          </cell>
          <cell r="E14">
            <v>24.223435772652962</v>
          </cell>
          <cell r="F14">
            <v>25.645904488106019</v>
          </cell>
          <cell r="G14">
            <v>26.768822577868139</v>
          </cell>
          <cell r="H14">
            <v>27.992199029425503</v>
          </cell>
          <cell r="I14">
            <v>29.516043010014013</v>
          </cell>
          <cell r="J14">
            <v>30.940363870214295</v>
          </cell>
          <cell r="K14">
            <v>32.502382063725008</v>
          </cell>
          <cell r="L14">
            <v>34.267501166911259</v>
          </cell>
        </row>
        <row r="15">
          <cell r="C15">
            <v>1.4</v>
          </cell>
          <cell r="D15">
            <v>1.4</v>
          </cell>
          <cell r="E15">
            <v>1.4</v>
          </cell>
          <cell r="F15">
            <v>1.3</v>
          </cell>
          <cell r="G15">
            <v>1.3</v>
          </cell>
          <cell r="H15">
            <v>1.3</v>
          </cell>
          <cell r="I15">
            <v>1.4</v>
          </cell>
          <cell r="J15">
            <v>1.4</v>
          </cell>
          <cell r="K15">
            <v>1.3</v>
          </cell>
          <cell r="L15">
            <v>1.3</v>
          </cell>
        </row>
        <row r="16">
          <cell r="C16">
            <v>3.3684092041054505</v>
          </cell>
          <cell r="D16">
            <v>3.4136552532113442</v>
          </cell>
          <cell r="E16">
            <v>2.8301703261199656</v>
          </cell>
          <cell r="F16">
            <v>2.9189067566741902</v>
          </cell>
          <cell r="G16">
            <v>3.0090579115040001</v>
          </cell>
          <cell r="H16">
            <v>3.0792033260588072</v>
          </cell>
          <cell r="I16">
            <v>3.1510007553128272</v>
          </cell>
          <cell r="J16">
            <v>3.2244894672202502</v>
          </cell>
          <cell r="K16">
            <v>3.3857139405812622</v>
          </cell>
          <cell r="L16">
            <v>3.5549996376103259</v>
          </cell>
        </row>
        <row r="17"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</row>
        <row r="18">
          <cell r="C18">
            <v>0.46097317352030315</v>
          </cell>
          <cell r="D18">
            <v>0.48852105604114898</v>
          </cell>
          <cell r="E18">
            <v>0.49829147716197186</v>
          </cell>
          <cell r="F18">
            <v>0.50825730670521141</v>
          </cell>
          <cell r="G18">
            <v>0.51842245283931565</v>
          </cell>
          <cell r="H18">
            <v>0.52879090189610189</v>
          </cell>
          <cell r="I18">
            <v>0.53936671993402407</v>
          </cell>
          <cell r="J18">
            <v>0.55015405433270448</v>
          </cell>
          <cell r="K18">
            <v>0.56115713541935874</v>
          </cell>
          <cell r="L18">
            <v>0.57238027812774583</v>
          </cell>
        </row>
        <row r="19"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</row>
        <row r="20"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</row>
        <row r="21">
          <cell r="C21">
            <v>0.55685314782499995</v>
          </cell>
          <cell r="D21">
            <v>0.61865400000000004</v>
          </cell>
          <cell r="E21">
            <v>0.67030008000000008</v>
          </cell>
          <cell r="F21">
            <v>0.7201830816</v>
          </cell>
          <cell r="G21">
            <v>0.77030774323200002</v>
          </cell>
          <cell r="H21">
            <v>0.82067889809663996</v>
          </cell>
          <cell r="I21">
            <v>0.87130147605857289</v>
          </cell>
          <cell r="J21">
            <v>0.91818050557974396</v>
          </cell>
          <cell r="K21">
            <v>0.97332111569133906</v>
          </cell>
          <cell r="L21">
            <v>1.0247285380051658</v>
          </cell>
        </row>
        <row r="22"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</row>
        <row r="23">
          <cell r="C23">
            <v>1.02</v>
          </cell>
          <cell r="D23">
            <v>1.0403579999999999</v>
          </cell>
          <cell r="E23">
            <v>1.0611651599999998</v>
          </cell>
          <cell r="F23">
            <v>1.0823884631999998</v>
          </cell>
          <cell r="G23">
            <v>1.1040362324639998</v>
          </cell>
          <cell r="H23">
            <v>1.1261169571132799</v>
          </cell>
          <cell r="I23">
            <v>1.1486392962555454</v>
          </cell>
          <cell r="J23">
            <v>1.1716120821806566</v>
          </cell>
          <cell r="K23">
            <v>1.1950443238242696</v>
          </cell>
          <cell r="L23">
            <v>1.218945210300755</v>
          </cell>
        </row>
        <row r="24">
          <cell r="C24">
            <v>0.54360192054285017</v>
          </cell>
          <cell r="D24">
            <v>0.50691866317622114</v>
          </cell>
          <cell r="E24">
            <v>0.51705703643974543</v>
          </cell>
          <cell r="F24">
            <v>0.52739817716854043</v>
          </cell>
          <cell r="G24">
            <v>0.53794614071191127</v>
          </cell>
          <cell r="H24">
            <v>0.54870506352614934</v>
          </cell>
          <cell r="I24">
            <v>0.55967916479667257</v>
          </cell>
          <cell r="J24">
            <v>0.57087274809260602</v>
          </cell>
          <cell r="K24">
            <v>0.582290203054458</v>
          </cell>
          <cell r="L24">
            <v>0.59393600711554717</v>
          </cell>
        </row>
        <row r="25">
          <cell r="C25">
            <v>0.92430000000000001</v>
          </cell>
          <cell r="D25">
            <v>0.86629999999999996</v>
          </cell>
          <cell r="E25">
            <v>0.88362600000000002</v>
          </cell>
          <cell r="F25">
            <v>0.90129851999999999</v>
          </cell>
          <cell r="G25">
            <v>0.91932449039999997</v>
          </cell>
          <cell r="H25">
            <v>0.93771098020800003</v>
          </cell>
          <cell r="I25">
            <v>0.95646519981216016</v>
          </cell>
          <cell r="J25">
            <v>0.97559450380840329</v>
          </cell>
          <cell r="K25">
            <v>0.99510639388457134</v>
          </cell>
          <cell r="L25">
            <v>1.0150085217622629</v>
          </cell>
        </row>
        <row r="26">
          <cell r="C26">
            <v>0.28611000000000003</v>
          </cell>
          <cell r="D26">
            <v>0.2918322000000001</v>
          </cell>
          <cell r="E26">
            <v>0.29766884400000004</v>
          </cell>
          <cell r="F26">
            <v>0.30362222088000007</v>
          </cell>
          <cell r="G26">
            <v>0.30969466529760009</v>
          </cell>
          <cell r="H26">
            <v>0.31588855860355214</v>
          </cell>
          <cell r="I26">
            <v>0.32220632977562313</v>
          </cell>
          <cell r="J26">
            <v>0.3286504563711356</v>
          </cell>
          <cell r="K26">
            <v>0.34</v>
          </cell>
          <cell r="L26">
            <v>0.34</v>
          </cell>
        </row>
        <row r="27">
          <cell r="C27">
            <v>0.8094071409200575</v>
          </cell>
          <cell r="D27">
            <v>0.83385123657584037</v>
          </cell>
          <cell r="E27">
            <v>0.8590335439204313</v>
          </cell>
          <cell r="F27">
            <v>0.88497635694682941</v>
          </cell>
          <cell r="G27">
            <v>0.58532291741246401</v>
          </cell>
          <cell r="H27">
            <v>0.59702937576071313</v>
          </cell>
          <cell r="I27">
            <v>0.60896996327592745</v>
          </cell>
          <cell r="J27">
            <v>0.62114936254144604</v>
          </cell>
          <cell r="K27">
            <v>0.71</v>
          </cell>
          <cell r="L27">
            <v>0.72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0F1647-AF2C-4F6C-A4D6-3D3971838671}">
  <sheetPr>
    <tabColor rgb="FF00B050"/>
  </sheetPr>
  <dimension ref="B1:Y28"/>
  <sheetViews>
    <sheetView tabSelected="1" workbookViewId="0">
      <selection activeCell="B16" sqref="B16"/>
    </sheetView>
  </sheetViews>
  <sheetFormatPr defaultColWidth="9.28515625" defaultRowHeight="15" x14ac:dyDescent="0.25"/>
  <cols>
    <col min="1" max="1" width="9.28515625" style="1"/>
    <col min="2" max="2" width="78.7109375" style="1" customWidth="1"/>
    <col min="3" max="12" width="11.7109375" style="1" customWidth="1"/>
    <col min="13" max="13" width="14.28515625" style="1" bestFit="1" customWidth="1"/>
    <col min="14" max="15" width="9.28515625" style="1"/>
    <col min="16" max="25" width="16.140625" style="1" bestFit="1" customWidth="1"/>
    <col min="26" max="16384" width="9.28515625" style="1"/>
  </cols>
  <sheetData>
    <row r="1" spans="2:25" ht="15.75" thickBot="1" x14ac:dyDescent="0.3"/>
    <row r="2" spans="2:25" ht="15" customHeight="1" x14ac:dyDescent="0.25">
      <c r="B2" s="31" t="s">
        <v>0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3"/>
    </row>
    <row r="3" spans="2:25" ht="15" customHeight="1" thickBot="1" x14ac:dyDescent="0.3">
      <c r="B3" s="34"/>
      <c r="C3" s="35"/>
      <c r="D3" s="35"/>
      <c r="E3" s="35"/>
      <c r="F3" s="35"/>
      <c r="G3" s="35"/>
      <c r="H3" s="35"/>
      <c r="I3" s="35"/>
      <c r="J3" s="35"/>
      <c r="K3" s="35"/>
      <c r="L3" s="35"/>
      <c r="M3" s="36"/>
    </row>
    <row r="4" spans="2:25" ht="17.25" thickBot="1" x14ac:dyDescent="0.35">
      <c r="B4" s="2" t="s">
        <v>1</v>
      </c>
      <c r="C4" s="3">
        <v>2022</v>
      </c>
      <c r="D4" s="3">
        <v>2023</v>
      </c>
      <c r="E4" s="3">
        <v>2024</v>
      </c>
      <c r="F4" s="3">
        <v>2025</v>
      </c>
      <c r="G4" s="3">
        <v>2026</v>
      </c>
      <c r="H4" s="3">
        <v>2027</v>
      </c>
      <c r="I4" s="3">
        <v>2028</v>
      </c>
      <c r="J4" s="3">
        <v>2029</v>
      </c>
      <c r="K4" s="4">
        <v>2030</v>
      </c>
      <c r="L4" s="4">
        <v>2031</v>
      </c>
      <c r="M4" s="5" t="s">
        <v>2</v>
      </c>
    </row>
    <row r="5" spans="2:25" ht="16.5" x14ac:dyDescent="0.3">
      <c r="B5" s="6" t="s">
        <v>3</v>
      </c>
      <c r="C5" s="7">
        <f>'[1]2022-2031 SPP Total RR'!C5</f>
        <v>9.2152790000000007</v>
      </c>
      <c r="D5" s="8">
        <f>'[1]2022-2031 SPP Total RR'!D5</f>
        <v>19.872326999999999</v>
      </c>
      <c r="E5" s="8">
        <f>'[1]2022-2031 SPP Total RR'!E5</f>
        <v>30.810797999999998</v>
      </c>
      <c r="F5" s="8">
        <f>'[1]2022-2031 SPP Total RR'!F5</f>
        <v>42.163167000000001</v>
      </c>
      <c r="G5" s="8">
        <f>'[1]2022-2031 SPP Total RR'!G5</f>
        <v>53.873142000000001</v>
      </c>
      <c r="H5" s="8">
        <f>'[1]2022-2031 SPP Total RR'!H5</f>
        <v>65.435700999999995</v>
      </c>
      <c r="I5" s="8">
        <f>'[1]2022-2031 SPP Total RR'!I5</f>
        <v>76.789017000000001</v>
      </c>
      <c r="J5" s="8">
        <f>'[1]2022-2031 SPP Total RR'!J5</f>
        <v>87.933087</v>
      </c>
      <c r="K5" s="8">
        <f>'[1]2022-2031 SPP Total RR'!K5</f>
        <v>99.253747000000004</v>
      </c>
      <c r="L5" s="9">
        <f>'[1]2022-2031 SPP Total RR'!L5</f>
        <v>110.710668</v>
      </c>
      <c r="M5" s="10">
        <f>SUM(C5:L5)</f>
        <v>596.05693300000007</v>
      </c>
      <c r="P5" s="11">
        <v>9215279</v>
      </c>
      <c r="Q5" s="11">
        <v>19872327</v>
      </c>
      <c r="R5" s="11">
        <v>30810798</v>
      </c>
      <c r="S5" s="11">
        <v>42163167</v>
      </c>
      <c r="T5" s="11">
        <v>53873142</v>
      </c>
      <c r="U5" s="11">
        <v>65435701</v>
      </c>
      <c r="V5" s="11">
        <v>76789017</v>
      </c>
      <c r="W5" s="11">
        <v>87933087</v>
      </c>
      <c r="X5" s="11">
        <v>99253747</v>
      </c>
      <c r="Y5" s="11">
        <v>110710668</v>
      </c>
    </row>
    <row r="6" spans="2:25" ht="16.5" x14ac:dyDescent="0.3">
      <c r="B6" s="12" t="s">
        <v>4</v>
      </c>
      <c r="C6" s="13">
        <f>'[1]2022-2031 SPP Total RR'!C6</f>
        <v>2.8973012199999997</v>
      </c>
      <c r="D6" s="14">
        <f>'[1]2022-2031 SPP Total RR'!D6</f>
        <v>4.9892741400000009</v>
      </c>
      <c r="E6" s="14">
        <f>'[1]2022-2031 SPP Total RR'!E6</f>
        <v>6.7200101500000002</v>
      </c>
      <c r="F6" s="14">
        <f>'[1]2022-2031 SPP Total RR'!F6</f>
        <v>8.4330408200000004</v>
      </c>
      <c r="G6" s="14">
        <f>'[1]2022-2031 SPP Total RR'!G6</f>
        <v>10.26465999</v>
      </c>
      <c r="H6" s="14">
        <f>'[1]2022-2031 SPP Total RR'!H6</f>
        <v>12.035015590000002</v>
      </c>
      <c r="I6" s="14">
        <f>'[1]2022-2031 SPP Total RR'!I6</f>
        <v>13.710901380000001</v>
      </c>
      <c r="J6" s="14">
        <f>'[1]2022-2031 SPP Total RR'!J6</f>
        <v>15.350787309999999</v>
      </c>
      <c r="K6" s="14">
        <f>'[1]2022-2031 SPP Total RR'!K6</f>
        <v>16.333247619999998</v>
      </c>
      <c r="L6" s="15">
        <f>'[1]2022-2031 SPP Total RR'!L6</f>
        <v>16.279221719999999</v>
      </c>
      <c r="M6" s="16">
        <f t="shared" ref="M6:M27" si="0">SUM(C6:L6)</f>
        <v>107.01345993999999</v>
      </c>
      <c r="P6" s="11">
        <v>2897301.2199999997</v>
      </c>
      <c r="Q6" s="11">
        <v>4989274.1400000006</v>
      </c>
      <c r="R6" s="11">
        <v>6720010.1500000004</v>
      </c>
      <c r="S6" s="11">
        <v>8433040.8200000003</v>
      </c>
      <c r="T6" s="11">
        <v>10264659.99</v>
      </c>
      <c r="U6" s="11">
        <v>12035015.590000002</v>
      </c>
      <c r="V6" s="11">
        <v>13710901.380000001</v>
      </c>
      <c r="W6" s="11">
        <v>15350787.309999999</v>
      </c>
      <c r="X6" s="11">
        <v>16333247.619999999</v>
      </c>
      <c r="Y6" s="11">
        <v>16279221.720000001</v>
      </c>
    </row>
    <row r="7" spans="2:25" ht="16.5" customHeight="1" x14ac:dyDescent="0.3">
      <c r="B7" s="12" t="s">
        <v>5</v>
      </c>
      <c r="C7" s="13">
        <f>'[1]2022-2031 SPP Total RR'!C7</f>
        <v>0</v>
      </c>
      <c r="D7" s="14">
        <f>'[1]2022-2031 SPP Total RR'!D7</f>
        <v>1.5166000000000001E-2</v>
      </c>
      <c r="E7" s="14">
        <f>'[1]2022-2031 SPP Total RR'!E7</f>
        <v>0.15115999999999999</v>
      </c>
      <c r="F7" s="14">
        <f>'[1]2022-2031 SPP Total RR'!F7</f>
        <v>0.342337</v>
      </c>
      <c r="G7" s="14">
        <f>'[1]2022-2031 SPP Total RR'!G7</f>
        <v>0.536134</v>
      </c>
      <c r="H7" s="14">
        <f>'[1]2022-2031 SPP Total RR'!H7</f>
        <v>0.71531699999999998</v>
      </c>
      <c r="I7" s="14">
        <f>'[1]2022-2031 SPP Total RR'!I7</f>
        <v>0.92642000000000002</v>
      </c>
      <c r="J7" s="14">
        <f>'[1]2022-2031 SPP Total RR'!J7</f>
        <v>1.109181</v>
      </c>
      <c r="K7" s="14">
        <f>'[1]2022-2031 SPP Total RR'!K7</f>
        <v>1.338244</v>
      </c>
      <c r="L7" s="15">
        <f>'[1]2022-2031 SPP Total RR'!L7</f>
        <v>1.564443</v>
      </c>
      <c r="M7" s="16">
        <f t="shared" si="0"/>
        <v>6.6984019999999997</v>
      </c>
      <c r="P7" s="11">
        <v>0</v>
      </c>
      <c r="Q7" s="11">
        <v>15166</v>
      </c>
      <c r="R7" s="11">
        <v>151160</v>
      </c>
      <c r="S7" s="11">
        <v>342337</v>
      </c>
      <c r="T7" s="11">
        <v>536134</v>
      </c>
      <c r="U7" s="11">
        <v>715317</v>
      </c>
      <c r="V7" s="11">
        <v>926420</v>
      </c>
      <c r="W7" s="11">
        <v>1109181</v>
      </c>
      <c r="X7" s="11">
        <v>1338244</v>
      </c>
      <c r="Y7" s="11">
        <v>1564443</v>
      </c>
    </row>
    <row r="8" spans="2:25" ht="16.5" customHeight="1" x14ac:dyDescent="0.3">
      <c r="B8" s="12" t="s">
        <v>6</v>
      </c>
      <c r="C8" s="13">
        <f>'[1]2022-2031 SPP Total RR'!C8</f>
        <v>0</v>
      </c>
      <c r="D8" s="14">
        <f>'[1]2022-2031 SPP Total RR'!D8</f>
        <v>0</v>
      </c>
      <c r="E8" s="14">
        <f>'[1]2022-2031 SPP Total RR'!E8</f>
        <v>7.579292E-2</v>
      </c>
      <c r="F8" s="14">
        <f>'[1]2022-2031 SPP Total RR'!F8</f>
        <v>0.22562389999999999</v>
      </c>
      <c r="G8" s="14">
        <f>'[1]2022-2031 SPP Total RR'!G8</f>
        <v>0.39541111000000001</v>
      </c>
      <c r="H8" s="14">
        <f>'[1]2022-2031 SPP Total RR'!H8</f>
        <v>0.55228018999999995</v>
      </c>
      <c r="I8" s="14">
        <f>'[1]2022-2031 SPP Total RR'!I8</f>
        <v>0.73658648999999987</v>
      </c>
      <c r="J8" s="14">
        <f>'[1]2022-2031 SPP Total RR'!J8</f>
        <v>0.89667903999999998</v>
      </c>
      <c r="K8" s="14">
        <f>'[1]2022-2031 SPP Total RR'!K8</f>
        <v>1.0960760599999999</v>
      </c>
      <c r="L8" s="15">
        <f>'[1]2022-2031 SPP Total RR'!L8</f>
        <v>1.2935998100000003</v>
      </c>
      <c r="M8" s="16">
        <f t="shared" si="0"/>
        <v>5.2720495199999995</v>
      </c>
      <c r="P8" s="11">
        <v>0</v>
      </c>
      <c r="Q8" s="11">
        <v>0</v>
      </c>
      <c r="R8" s="11">
        <v>75792.92</v>
      </c>
      <c r="S8" s="11">
        <v>225623.9</v>
      </c>
      <c r="T8" s="11">
        <v>395411.11</v>
      </c>
      <c r="U8" s="11">
        <v>552280.18999999994</v>
      </c>
      <c r="V8" s="11">
        <v>736586.48999999987</v>
      </c>
      <c r="W8" s="11">
        <v>896679.04</v>
      </c>
      <c r="X8" s="11">
        <v>1096076.0599999998</v>
      </c>
      <c r="Y8" s="11">
        <v>1293599.8100000003</v>
      </c>
    </row>
    <row r="9" spans="2:25" ht="16.5" customHeight="1" x14ac:dyDescent="0.3">
      <c r="B9" s="12" t="s">
        <v>7</v>
      </c>
      <c r="C9" s="13">
        <f>'[1]2022-2031 SPP Total RR'!C9</f>
        <v>3.309447</v>
      </c>
      <c r="D9" s="14">
        <f>'[1]2022-2031 SPP Total RR'!D9</f>
        <v>7.3633569999999997</v>
      </c>
      <c r="E9" s="14">
        <f>'[1]2022-2031 SPP Total RR'!E9</f>
        <v>10.609753</v>
      </c>
      <c r="F9" s="14">
        <f>'[1]2022-2031 SPP Total RR'!F9</f>
        <v>13.820986</v>
      </c>
      <c r="G9" s="14">
        <f>'[1]2022-2031 SPP Total RR'!G9</f>
        <v>17.374846000000002</v>
      </c>
      <c r="H9" s="14">
        <f>'[1]2022-2031 SPP Total RR'!H9</f>
        <v>20.83614</v>
      </c>
      <c r="I9" s="14">
        <f>'[1]2022-2031 SPP Total RR'!I9</f>
        <v>24.205164</v>
      </c>
      <c r="J9" s="14">
        <f>'[1]2022-2031 SPP Total RR'!J9</f>
        <v>27.481394999999999</v>
      </c>
      <c r="K9" s="14">
        <f>'[1]2022-2031 SPP Total RR'!K9</f>
        <v>30.926849000000001</v>
      </c>
      <c r="L9" s="15">
        <f>'[1]2022-2031 SPP Total RR'!L9</f>
        <v>34.687306</v>
      </c>
      <c r="M9" s="16">
        <f t="shared" si="0"/>
        <v>190.61524299999999</v>
      </c>
      <c r="P9" s="11">
        <v>3309447</v>
      </c>
      <c r="Q9" s="11">
        <v>7363357</v>
      </c>
      <c r="R9" s="11">
        <v>10609753</v>
      </c>
      <c r="S9" s="11">
        <v>13820986</v>
      </c>
      <c r="T9" s="11">
        <v>17374846</v>
      </c>
      <c r="U9" s="11">
        <v>20836140</v>
      </c>
      <c r="V9" s="11">
        <v>24205164</v>
      </c>
      <c r="W9" s="11">
        <v>27481395</v>
      </c>
      <c r="X9" s="11">
        <v>30926849</v>
      </c>
      <c r="Y9" s="11">
        <v>34687306</v>
      </c>
    </row>
    <row r="10" spans="2:25" ht="16.5" customHeight="1" x14ac:dyDescent="0.3">
      <c r="B10" s="12" t="s">
        <v>8</v>
      </c>
      <c r="C10" s="13">
        <f>'[1]2022-2031 SPP Total RR'!C10</f>
        <v>0.15437013000000002</v>
      </c>
      <c r="D10" s="14">
        <f>'[1]2022-2031 SPP Total RR'!D10</f>
        <v>0.41887051000000003</v>
      </c>
      <c r="E10" s="14">
        <f>'[1]2022-2031 SPP Total RR'!E10</f>
        <v>0.71322873999999992</v>
      </c>
      <c r="F10" s="14">
        <f>'[1]2022-2031 SPP Total RR'!F10</f>
        <v>1.03480879</v>
      </c>
      <c r="G10" s="14">
        <f>'[1]2022-2031 SPP Total RR'!G10</f>
        <v>1.3874373900000001</v>
      </c>
      <c r="H10" s="14">
        <f>'[1]2022-2031 SPP Total RR'!H10</f>
        <v>1.7297009699999999</v>
      </c>
      <c r="I10" s="14">
        <f>'[1]2022-2031 SPP Total RR'!I10</f>
        <v>2.0513332200000001</v>
      </c>
      <c r="J10" s="14">
        <f>'[1]2022-2031 SPP Total RR'!J10</f>
        <v>2.3424334899999999</v>
      </c>
      <c r="K10" s="14">
        <f>'[1]2022-2031 SPP Total RR'!K10</f>
        <v>2.5795096900000001</v>
      </c>
      <c r="L10" s="15">
        <f>'[1]2022-2031 SPP Total RR'!L10</f>
        <v>2.8559313900000003</v>
      </c>
      <c r="M10" s="16">
        <f t="shared" si="0"/>
        <v>15.267624320000001</v>
      </c>
      <c r="P10" s="11">
        <v>154370.13000000003</v>
      </c>
      <c r="Q10" s="11">
        <v>418870.51</v>
      </c>
      <c r="R10" s="11">
        <v>713228.73999999987</v>
      </c>
      <c r="S10" s="11">
        <v>1034808.79</v>
      </c>
      <c r="T10" s="11">
        <v>1387437.3900000001</v>
      </c>
      <c r="U10" s="11">
        <v>1729700.97</v>
      </c>
      <c r="V10" s="11">
        <v>2051333.22</v>
      </c>
      <c r="W10" s="11">
        <v>2342433.4899999998</v>
      </c>
      <c r="X10" s="11">
        <v>2579509.69</v>
      </c>
      <c r="Y10" s="11">
        <v>2855931.39</v>
      </c>
    </row>
    <row r="11" spans="2:25" ht="17.25" thickBot="1" x14ac:dyDescent="0.35">
      <c r="B11" s="17" t="s">
        <v>9</v>
      </c>
      <c r="C11" s="18">
        <f>'[1]2022-2031 SPP Total RR'!C11</f>
        <v>1.5904849999999999</v>
      </c>
      <c r="D11" s="19">
        <f>'[1]2022-2031 SPP Total RR'!D11</f>
        <v>3.1366960000000002</v>
      </c>
      <c r="E11" s="19">
        <f>'[1]2022-2031 SPP Total RR'!E11</f>
        <v>4.6937350000000002</v>
      </c>
      <c r="F11" s="19">
        <f>'[1]2022-2031 SPP Total RR'!F11</f>
        <v>6.2619389999999999</v>
      </c>
      <c r="G11" s="19">
        <f>'[1]2022-2031 SPP Total RR'!G11</f>
        <v>7.5733470000000001</v>
      </c>
      <c r="H11" s="19">
        <f>'[1]2022-2031 SPP Total RR'!H11</f>
        <v>8.5272900000000007</v>
      </c>
      <c r="I11" s="19">
        <f>'[1]2022-2031 SPP Total RR'!I11</f>
        <v>9.4773910000000008</v>
      </c>
      <c r="J11" s="19">
        <f>'[1]2022-2031 SPP Total RR'!J11</f>
        <v>10.423579999999999</v>
      </c>
      <c r="K11" s="19">
        <f>'[1]2022-2031 SPP Total RR'!K11</f>
        <v>11.445970000000001</v>
      </c>
      <c r="L11" s="20">
        <f>'[1]2022-2031 SPP Total RR'!L11</f>
        <v>12.568428000000001</v>
      </c>
      <c r="M11" s="21">
        <f t="shared" si="0"/>
        <v>75.698861000000008</v>
      </c>
      <c r="P11" s="11">
        <v>1590485</v>
      </c>
      <c r="Q11" s="11">
        <v>3136696</v>
      </c>
      <c r="R11" s="11">
        <v>4693735</v>
      </c>
      <c r="S11" s="11">
        <v>6261939</v>
      </c>
      <c r="T11" s="11">
        <v>7573347</v>
      </c>
      <c r="U11" s="11">
        <v>8527290</v>
      </c>
      <c r="V11" s="11">
        <v>9477391</v>
      </c>
      <c r="W11" s="11">
        <v>10423580</v>
      </c>
      <c r="X11" s="11">
        <v>11445970</v>
      </c>
      <c r="Y11" s="11">
        <v>12568428</v>
      </c>
    </row>
    <row r="12" spans="2:25" ht="17.25" thickBot="1" x14ac:dyDescent="0.35">
      <c r="B12" s="2" t="s">
        <v>10</v>
      </c>
      <c r="C12" s="22">
        <v>2022</v>
      </c>
      <c r="D12" s="23">
        <v>2023</v>
      </c>
      <c r="E12" s="23">
        <v>2024</v>
      </c>
      <c r="F12" s="23">
        <v>2025</v>
      </c>
      <c r="G12" s="23">
        <v>2026</v>
      </c>
      <c r="H12" s="23">
        <v>2027</v>
      </c>
      <c r="I12" s="23">
        <v>2028</v>
      </c>
      <c r="J12" s="23">
        <v>2029</v>
      </c>
      <c r="K12" s="24">
        <v>2030</v>
      </c>
      <c r="L12" s="25">
        <v>2031</v>
      </c>
      <c r="M12" s="26" t="s">
        <v>2</v>
      </c>
      <c r="P12" s="11"/>
      <c r="Q12" s="11"/>
      <c r="R12" s="11"/>
      <c r="S12" s="11"/>
      <c r="T12" s="11"/>
      <c r="U12" s="11"/>
      <c r="V12" s="11"/>
      <c r="W12" s="11"/>
      <c r="X12" s="11"/>
      <c r="Y12" s="11"/>
    </row>
    <row r="13" spans="2:25" ht="16.5" customHeight="1" x14ac:dyDescent="0.3">
      <c r="B13" s="6" t="s">
        <v>3</v>
      </c>
      <c r="C13" s="7">
        <f>'[1]2022-2031 SPP Total RR'!C13</f>
        <v>0.18071580937510187</v>
      </c>
      <c r="D13" s="8">
        <f>'[1]2022-2031 SPP Total RR'!D13</f>
        <v>0.17618653398168838</v>
      </c>
      <c r="E13" s="8">
        <f>'[1]2022-2031 SPP Total RR'!E13</f>
        <v>0.18102584295000146</v>
      </c>
      <c r="F13" s="8">
        <f>'[1]2022-2031 SPP Total RR'!F13</f>
        <v>0.1479373168270306</v>
      </c>
      <c r="G13" s="8">
        <f>'[1]2022-2031 SPP Total RR'!G13</f>
        <v>0.19071886991544681</v>
      </c>
      <c r="H13" s="8">
        <f>'[1]2022-2031 SPP Total RR'!H13</f>
        <v>0.195569104026378</v>
      </c>
      <c r="I13" s="8">
        <f>'[1]2022-2031 SPP Total RR'!I13</f>
        <v>0.20041937601286142</v>
      </c>
      <c r="J13" s="8">
        <f>'[1]2022-2031 SPP Total RR'!J13</f>
        <v>0.20526776354075563</v>
      </c>
      <c r="K13" s="8">
        <f>'[1]2022-2031 SPP Total RR'!K13</f>
        <v>0.21011226084042689</v>
      </c>
      <c r="L13" s="9">
        <f>'[1]2022-2031 SPP Total RR'!L13</f>
        <v>0.33041563954134101</v>
      </c>
      <c r="M13" s="27">
        <f t="shared" si="0"/>
        <v>2.0183685170110319</v>
      </c>
      <c r="P13" s="11">
        <v>180715.80937510188</v>
      </c>
      <c r="Q13" s="11">
        <v>176186.53398168838</v>
      </c>
      <c r="R13" s="11">
        <v>181025.84295000145</v>
      </c>
      <c r="S13" s="11">
        <v>147937.31682703059</v>
      </c>
      <c r="T13" s="11">
        <v>190718.86991544682</v>
      </c>
      <c r="U13" s="11">
        <v>195569.10402637802</v>
      </c>
      <c r="V13" s="11">
        <v>200419.37601286141</v>
      </c>
      <c r="W13" s="11">
        <v>205267.76354075564</v>
      </c>
      <c r="X13" s="11">
        <v>210112.2608404269</v>
      </c>
      <c r="Y13" s="11">
        <v>330415.63954134099</v>
      </c>
    </row>
    <row r="14" spans="2:25" ht="16.5" customHeight="1" x14ac:dyDescent="0.3">
      <c r="B14" s="12" t="s">
        <v>11</v>
      </c>
      <c r="C14" s="13">
        <f>'[1]2022-2031 SPP Total RR'!C14</f>
        <v>21.160688</v>
      </c>
      <c r="D14" s="14">
        <f>'[1]2022-2031 SPP Total RR'!D14</f>
        <v>24.001407620248003</v>
      </c>
      <c r="E14" s="14">
        <f>'[1]2022-2031 SPP Total RR'!E14</f>
        <v>24.223435772652962</v>
      </c>
      <c r="F14" s="14">
        <f>'[1]2022-2031 SPP Total RR'!F14</f>
        <v>25.645904488106019</v>
      </c>
      <c r="G14" s="14">
        <f>'[1]2022-2031 SPP Total RR'!G14</f>
        <v>26.768822577868139</v>
      </c>
      <c r="H14" s="14">
        <f>'[1]2022-2031 SPP Total RR'!H14</f>
        <v>27.992199029425503</v>
      </c>
      <c r="I14" s="14">
        <f>'[1]2022-2031 SPP Total RR'!I14</f>
        <v>29.516043010014013</v>
      </c>
      <c r="J14" s="14">
        <f>'[1]2022-2031 SPP Total RR'!J14</f>
        <v>30.940363870214295</v>
      </c>
      <c r="K14" s="14">
        <f>'[1]2022-2031 SPP Total RR'!K14</f>
        <v>32.502382063725008</v>
      </c>
      <c r="L14" s="15">
        <f>'[1]2022-2031 SPP Total RR'!L14</f>
        <v>34.267501166911259</v>
      </c>
      <c r="M14" s="28">
        <f t="shared" si="0"/>
        <v>277.01874759916518</v>
      </c>
      <c r="P14" s="11">
        <v>21160688</v>
      </c>
      <c r="Q14" s="11">
        <v>24001407.620248001</v>
      </c>
      <c r="R14" s="11">
        <v>24223435.772652961</v>
      </c>
      <c r="S14" s="11">
        <v>25645904.48810602</v>
      </c>
      <c r="T14" s="11">
        <v>26768822.577868138</v>
      </c>
      <c r="U14" s="11">
        <v>27992199.029425502</v>
      </c>
      <c r="V14" s="11">
        <v>29516043.010014012</v>
      </c>
      <c r="W14" s="11">
        <v>30940363.870214295</v>
      </c>
      <c r="X14" s="11">
        <v>32502382.06372501</v>
      </c>
      <c r="Y14" s="11">
        <v>34267501.166911259</v>
      </c>
    </row>
    <row r="15" spans="2:25" ht="16.5" customHeight="1" x14ac:dyDescent="0.3">
      <c r="B15" s="12" t="s">
        <v>12</v>
      </c>
      <c r="C15" s="13">
        <f>'[1]2022-2031 SPP Total RR'!C15</f>
        <v>1.4</v>
      </c>
      <c r="D15" s="14">
        <f>'[1]2022-2031 SPP Total RR'!D15</f>
        <v>1.4</v>
      </c>
      <c r="E15" s="14">
        <f>'[1]2022-2031 SPP Total RR'!E15</f>
        <v>1.4</v>
      </c>
      <c r="F15" s="14">
        <f>'[1]2022-2031 SPP Total RR'!F15</f>
        <v>1.3</v>
      </c>
      <c r="G15" s="14">
        <f>'[1]2022-2031 SPP Total RR'!G15</f>
        <v>1.3</v>
      </c>
      <c r="H15" s="14">
        <f>'[1]2022-2031 SPP Total RR'!H15</f>
        <v>1.3</v>
      </c>
      <c r="I15" s="14">
        <f>'[1]2022-2031 SPP Total RR'!I15</f>
        <v>1.4</v>
      </c>
      <c r="J15" s="14">
        <f>'[1]2022-2031 SPP Total RR'!J15</f>
        <v>1.4</v>
      </c>
      <c r="K15" s="14">
        <f>'[1]2022-2031 SPP Total RR'!K15</f>
        <v>1.3</v>
      </c>
      <c r="L15" s="15">
        <f>'[1]2022-2031 SPP Total RR'!L15</f>
        <v>1.3</v>
      </c>
      <c r="M15" s="28">
        <f t="shared" si="0"/>
        <v>13.500000000000002</v>
      </c>
      <c r="P15" s="11">
        <v>1400000</v>
      </c>
      <c r="Q15" s="11">
        <v>1400000</v>
      </c>
      <c r="R15" s="11">
        <v>1400000</v>
      </c>
      <c r="S15" s="11">
        <v>1300000</v>
      </c>
      <c r="T15" s="11">
        <v>1300000</v>
      </c>
      <c r="U15" s="11">
        <v>1300000</v>
      </c>
      <c r="V15" s="11">
        <v>1400000</v>
      </c>
      <c r="W15" s="11">
        <v>1400000</v>
      </c>
      <c r="X15" s="11">
        <v>1300000</v>
      </c>
      <c r="Y15" s="11">
        <v>1300000</v>
      </c>
    </row>
    <row r="16" spans="2:25" ht="16.5" customHeight="1" x14ac:dyDescent="0.3">
      <c r="B16" s="12" t="s">
        <v>13</v>
      </c>
      <c r="C16" s="13">
        <f>'[1]2022-2031 SPP Total RR'!C16</f>
        <v>3.3684092041054505</v>
      </c>
      <c r="D16" s="14">
        <f>'[1]2022-2031 SPP Total RR'!D16</f>
        <v>3.4136552532113442</v>
      </c>
      <c r="E16" s="14">
        <f>'[1]2022-2031 SPP Total RR'!E16</f>
        <v>2.8301703261199656</v>
      </c>
      <c r="F16" s="14">
        <f>'[1]2022-2031 SPP Total RR'!F16</f>
        <v>2.9189067566741902</v>
      </c>
      <c r="G16" s="14">
        <f>'[1]2022-2031 SPP Total RR'!G16</f>
        <v>3.0090579115040001</v>
      </c>
      <c r="H16" s="14">
        <f>'[1]2022-2031 SPP Total RR'!H16</f>
        <v>3.0792033260588072</v>
      </c>
      <c r="I16" s="14">
        <f>'[1]2022-2031 SPP Total RR'!I16</f>
        <v>3.1510007553128272</v>
      </c>
      <c r="J16" s="14">
        <f>'[1]2022-2031 SPP Total RR'!J16</f>
        <v>3.2244894672202502</v>
      </c>
      <c r="K16" s="14">
        <f>'[1]2022-2031 SPP Total RR'!K16</f>
        <v>3.3857139405812622</v>
      </c>
      <c r="L16" s="15">
        <f>'[1]2022-2031 SPP Total RR'!L16</f>
        <v>3.5549996376103259</v>
      </c>
      <c r="M16" s="28">
        <f t="shared" si="0"/>
        <v>31.935606578398424</v>
      </c>
      <c r="P16" s="11">
        <v>3368409.2041054503</v>
      </c>
      <c r="Q16" s="11">
        <v>3413655.2532113441</v>
      </c>
      <c r="R16" s="11">
        <v>2830170.3261199654</v>
      </c>
      <c r="S16" s="11">
        <v>2918906.7566741901</v>
      </c>
      <c r="T16" s="11">
        <v>3009057.911504</v>
      </c>
      <c r="U16" s="11">
        <v>3079203.3260588073</v>
      </c>
      <c r="V16" s="11">
        <v>3151000.7553128274</v>
      </c>
      <c r="W16" s="11">
        <v>3224489.4672202501</v>
      </c>
      <c r="X16" s="11">
        <v>3385713.9405812621</v>
      </c>
      <c r="Y16" s="11">
        <v>3554999.6376103261</v>
      </c>
    </row>
    <row r="17" spans="2:25" ht="16.5" customHeight="1" x14ac:dyDescent="0.3">
      <c r="B17" s="12" t="s">
        <v>14</v>
      </c>
      <c r="C17" s="13">
        <f>'[1]2022-2031 SPP Total RR'!C17</f>
        <v>0</v>
      </c>
      <c r="D17" s="14">
        <f>'[1]2022-2031 SPP Total RR'!D17</f>
        <v>0</v>
      </c>
      <c r="E17" s="14">
        <f>'[1]2022-2031 SPP Total RR'!E17</f>
        <v>0</v>
      </c>
      <c r="F17" s="14">
        <f>'[1]2022-2031 SPP Total RR'!F17</f>
        <v>0</v>
      </c>
      <c r="G17" s="14">
        <f>'[1]2022-2031 SPP Total RR'!G17</f>
        <v>0</v>
      </c>
      <c r="H17" s="14">
        <f>'[1]2022-2031 SPP Total RR'!H17</f>
        <v>0</v>
      </c>
      <c r="I17" s="14">
        <f>'[1]2022-2031 SPP Total RR'!I17</f>
        <v>0</v>
      </c>
      <c r="J17" s="14">
        <f>'[1]2022-2031 SPP Total RR'!J17</f>
        <v>0</v>
      </c>
      <c r="K17" s="14">
        <f>'[1]2022-2031 SPP Total RR'!K17</f>
        <v>0</v>
      </c>
      <c r="L17" s="15">
        <f>'[1]2022-2031 SPP Total RR'!L17</f>
        <v>0</v>
      </c>
      <c r="M17" s="28">
        <f t="shared" si="0"/>
        <v>0</v>
      </c>
      <c r="P17" s="11">
        <v>0</v>
      </c>
      <c r="Q17" s="11">
        <v>0</v>
      </c>
      <c r="R17" s="11">
        <v>0</v>
      </c>
      <c r="S17" s="11">
        <v>0</v>
      </c>
      <c r="T17" s="11">
        <v>0</v>
      </c>
      <c r="U17" s="11">
        <v>0</v>
      </c>
      <c r="V17" s="11">
        <v>0</v>
      </c>
      <c r="W17" s="11">
        <v>0</v>
      </c>
      <c r="X17" s="11">
        <v>0</v>
      </c>
      <c r="Y17" s="11">
        <v>0</v>
      </c>
    </row>
    <row r="18" spans="2:25" ht="16.5" customHeight="1" x14ac:dyDescent="0.3">
      <c r="B18" s="12" t="s">
        <v>4</v>
      </c>
      <c r="C18" s="13">
        <f>'[1]2022-2031 SPP Total RR'!C18</f>
        <v>0.46097317352030315</v>
      </c>
      <c r="D18" s="14">
        <f>'[1]2022-2031 SPP Total RR'!D18</f>
        <v>0.48852105604114898</v>
      </c>
      <c r="E18" s="14">
        <f>'[1]2022-2031 SPP Total RR'!E18</f>
        <v>0.49829147716197186</v>
      </c>
      <c r="F18" s="14">
        <f>'[1]2022-2031 SPP Total RR'!F18</f>
        <v>0.50825730670521141</v>
      </c>
      <c r="G18" s="14">
        <f>'[1]2022-2031 SPP Total RR'!G18</f>
        <v>0.51842245283931565</v>
      </c>
      <c r="H18" s="14">
        <f>'[1]2022-2031 SPP Total RR'!H18</f>
        <v>0.52879090189610189</v>
      </c>
      <c r="I18" s="14">
        <f>'[1]2022-2031 SPP Total RR'!I18</f>
        <v>0.53936671993402407</v>
      </c>
      <c r="J18" s="14">
        <f>'[1]2022-2031 SPP Total RR'!J18</f>
        <v>0.55015405433270448</v>
      </c>
      <c r="K18" s="14">
        <f>'[1]2022-2031 SPP Total RR'!K18</f>
        <v>0.56115713541935874</v>
      </c>
      <c r="L18" s="15">
        <f>'[1]2022-2031 SPP Total RR'!L18</f>
        <v>0.57238027812774583</v>
      </c>
      <c r="M18" s="28">
        <f t="shared" si="0"/>
        <v>5.2263145559778854</v>
      </c>
      <c r="P18" s="11">
        <v>460973.17352030316</v>
      </c>
      <c r="Q18" s="11">
        <v>488521.05604114896</v>
      </c>
      <c r="R18" s="11">
        <v>498291.47716197185</v>
      </c>
      <c r="S18" s="11">
        <v>508257.30670521141</v>
      </c>
      <c r="T18" s="11">
        <v>518422.45283931564</v>
      </c>
      <c r="U18" s="11">
        <v>528790.90189610189</v>
      </c>
      <c r="V18" s="11">
        <v>539366.71993402403</v>
      </c>
      <c r="W18" s="11">
        <v>550154.05433270452</v>
      </c>
      <c r="X18" s="11">
        <v>561157.13541935873</v>
      </c>
      <c r="Y18" s="11">
        <v>572380.27812774584</v>
      </c>
    </row>
    <row r="19" spans="2:25" ht="16.5" customHeight="1" x14ac:dyDescent="0.3">
      <c r="B19" s="12" t="s">
        <v>5</v>
      </c>
      <c r="C19" s="13">
        <f>'[1]2022-2031 SPP Total RR'!C19</f>
        <v>0</v>
      </c>
      <c r="D19" s="14">
        <f>'[1]2022-2031 SPP Total RR'!D19</f>
        <v>0</v>
      </c>
      <c r="E19" s="14">
        <f>'[1]2022-2031 SPP Total RR'!E19</f>
        <v>0</v>
      </c>
      <c r="F19" s="14">
        <f>'[1]2022-2031 SPP Total RR'!F19</f>
        <v>0</v>
      </c>
      <c r="G19" s="14">
        <f>'[1]2022-2031 SPP Total RR'!G19</f>
        <v>0</v>
      </c>
      <c r="H19" s="14">
        <f>'[1]2022-2031 SPP Total RR'!H19</f>
        <v>0</v>
      </c>
      <c r="I19" s="14">
        <f>'[1]2022-2031 SPP Total RR'!I19</f>
        <v>0</v>
      </c>
      <c r="J19" s="14">
        <f>'[1]2022-2031 SPP Total RR'!J19</f>
        <v>0</v>
      </c>
      <c r="K19" s="14">
        <f>'[1]2022-2031 SPP Total RR'!K19</f>
        <v>0</v>
      </c>
      <c r="L19" s="15">
        <f>'[1]2022-2031 SPP Total RR'!L19</f>
        <v>0</v>
      </c>
      <c r="M19" s="28">
        <f t="shared" si="0"/>
        <v>0</v>
      </c>
      <c r="P19" s="11">
        <v>0</v>
      </c>
      <c r="Q19" s="11">
        <v>0</v>
      </c>
      <c r="R19" s="11">
        <v>0</v>
      </c>
      <c r="S19" s="11">
        <v>0</v>
      </c>
      <c r="T19" s="11">
        <v>0</v>
      </c>
      <c r="U19" s="11">
        <v>0</v>
      </c>
      <c r="V19" s="11">
        <v>0</v>
      </c>
      <c r="W19" s="11">
        <v>0</v>
      </c>
      <c r="X19" s="11">
        <v>0</v>
      </c>
      <c r="Y19" s="11">
        <v>0</v>
      </c>
    </row>
    <row r="20" spans="2:25" ht="16.5" customHeight="1" x14ac:dyDescent="0.3">
      <c r="B20" s="12" t="s">
        <v>6</v>
      </c>
      <c r="C20" s="13">
        <f>'[1]2022-2031 SPP Total RR'!C20</f>
        <v>0</v>
      </c>
      <c r="D20" s="14">
        <f>'[1]2022-2031 SPP Total RR'!D20</f>
        <v>0</v>
      </c>
      <c r="E20" s="14">
        <f>'[1]2022-2031 SPP Total RR'!E20</f>
        <v>0</v>
      </c>
      <c r="F20" s="14">
        <f>'[1]2022-2031 SPP Total RR'!F20</f>
        <v>0</v>
      </c>
      <c r="G20" s="14">
        <f>'[1]2022-2031 SPP Total RR'!G20</f>
        <v>0</v>
      </c>
      <c r="H20" s="14">
        <f>'[1]2022-2031 SPP Total RR'!H20</f>
        <v>0</v>
      </c>
      <c r="I20" s="14">
        <f>'[1]2022-2031 SPP Total RR'!I20</f>
        <v>0</v>
      </c>
      <c r="J20" s="14">
        <f>'[1]2022-2031 SPP Total RR'!J20</f>
        <v>0</v>
      </c>
      <c r="K20" s="14">
        <f>'[1]2022-2031 SPP Total RR'!K20</f>
        <v>0</v>
      </c>
      <c r="L20" s="15">
        <f>'[1]2022-2031 SPP Total RR'!L20</f>
        <v>0</v>
      </c>
      <c r="M20" s="28">
        <f t="shared" si="0"/>
        <v>0</v>
      </c>
      <c r="P20" s="11">
        <v>0</v>
      </c>
      <c r="Q20" s="11">
        <v>0</v>
      </c>
      <c r="R20" s="11">
        <v>0</v>
      </c>
      <c r="S20" s="11">
        <v>0</v>
      </c>
      <c r="T20" s="11">
        <v>0</v>
      </c>
      <c r="U20" s="11">
        <v>0</v>
      </c>
      <c r="V20" s="11">
        <v>0</v>
      </c>
      <c r="W20" s="11">
        <v>0</v>
      </c>
      <c r="X20" s="11">
        <v>0</v>
      </c>
      <c r="Y20" s="11">
        <v>0</v>
      </c>
    </row>
    <row r="21" spans="2:25" ht="16.5" customHeight="1" x14ac:dyDescent="0.3">
      <c r="B21" s="12" t="s">
        <v>7</v>
      </c>
      <c r="C21" s="13">
        <f>'[1]2022-2031 SPP Total RR'!C21</f>
        <v>0.55685314782499995</v>
      </c>
      <c r="D21" s="14">
        <f>'[1]2022-2031 SPP Total RR'!D21</f>
        <v>0.61865400000000004</v>
      </c>
      <c r="E21" s="14">
        <f>'[1]2022-2031 SPP Total RR'!E21</f>
        <v>0.67030008000000008</v>
      </c>
      <c r="F21" s="14">
        <f>'[1]2022-2031 SPP Total RR'!F21</f>
        <v>0.7201830816</v>
      </c>
      <c r="G21" s="14">
        <f>'[1]2022-2031 SPP Total RR'!G21</f>
        <v>0.77030774323200002</v>
      </c>
      <c r="H21" s="14">
        <f>'[1]2022-2031 SPP Total RR'!H21</f>
        <v>0.82067889809663996</v>
      </c>
      <c r="I21" s="14">
        <f>'[1]2022-2031 SPP Total RR'!I21</f>
        <v>0.87130147605857289</v>
      </c>
      <c r="J21" s="14">
        <f>'[1]2022-2031 SPP Total RR'!J21</f>
        <v>0.91818050557974396</v>
      </c>
      <c r="K21" s="14">
        <f>'[1]2022-2031 SPP Total RR'!K21</f>
        <v>0.97332111569133906</v>
      </c>
      <c r="L21" s="15">
        <f>'[1]2022-2031 SPP Total RR'!L21</f>
        <v>1.0247285380051658</v>
      </c>
      <c r="M21" s="28">
        <f t="shared" si="0"/>
        <v>7.9445085860884603</v>
      </c>
      <c r="P21" s="11">
        <v>556853.14782499999</v>
      </c>
      <c r="Q21" s="11">
        <v>618654</v>
      </c>
      <c r="R21" s="11">
        <v>670300.08000000007</v>
      </c>
      <c r="S21" s="11">
        <v>720183.08160000003</v>
      </c>
      <c r="T21" s="11">
        <v>770307.74323200004</v>
      </c>
      <c r="U21" s="11">
        <v>820678.89809664001</v>
      </c>
      <c r="V21" s="11">
        <v>871301.47605857288</v>
      </c>
      <c r="W21" s="11">
        <v>918180.505579744</v>
      </c>
      <c r="X21" s="11">
        <v>973321.11569133902</v>
      </c>
      <c r="Y21" s="11">
        <v>1024728.5380051659</v>
      </c>
    </row>
    <row r="22" spans="2:25" ht="16.5" customHeight="1" x14ac:dyDescent="0.3">
      <c r="B22" s="12" t="s">
        <v>8</v>
      </c>
      <c r="C22" s="13">
        <f>'[1]2022-2031 SPP Total RR'!C22</f>
        <v>0</v>
      </c>
      <c r="D22" s="14">
        <f>'[1]2022-2031 SPP Total RR'!D22</f>
        <v>0</v>
      </c>
      <c r="E22" s="14">
        <f>'[1]2022-2031 SPP Total RR'!E22</f>
        <v>0</v>
      </c>
      <c r="F22" s="14">
        <f>'[1]2022-2031 SPP Total RR'!F22</f>
        <v>0</v>
      </c>
      <c r="G22" s="14">
        <f>'[1]2022-2031 SPP Total RR'!G22</f>
        <v>0</v>
      </c>
      <c r="H22" s="14">
        <f>'[1]2022-2031 SPP Total RR'!H22</f>
        <v>0</v>
      </c>
      <c r="I22" s="14">
        <f>'[1]2022-2031 SPP Total RR'!I22</f>
        <v>0</v>
      </c>
      <c r="J22" s="14">
        <f>'[1]2022-2031 SPP Total RR'!J22</f>
        <v>0</v>
      </c>
      <c r="K22" s="14">
        <f>'[1]2022-2031 SPP Total RR'!K22</f>
        <v>0</v>
      </c>
      <c r="L22" s="15">
        <f>'[1]2022-2031 SPP Total RR'!L22</f>
        <v>0</v>
      </c>
      <c r="M22" s="28">
        <f t="shared" si="0"/>
        <v>0</v>
      </c>
      <c r="P22" s="11">
        <v>0</v>
      </c>
      <c r="Q22" s="11">
        <v>0</v>
      </c>
      <c r="R22" s="11">
        <v>0</v>
      </c>
      <c r="S22" s="11">
        <v>0</v>
      </c>
      <c r="T22" s="11">
        <v>0</v>
      </c>
      <c r="U22" s="11">
        <v>0</v>
      </c>
      <c r="V22" s="11">
        <v>0</v>
      </c>
      <c r="W22" s="11">
        <v>0</v>
      </c>
      <c r="X22" s="11">
        <v>0</v>
      </c>
      <c r="Y22" s="11">
        <v>0</v>
      </c>
    </row>
    <row r="23" spans="2:25" ht="16.5" customHeight="1" x14ac:dyDescent="0.3">
      <c r="B23" s="12" t="s">
        <v>15</v>
      </c>
      <c r="C23" s="13">
        <f>'[1]2022-2031 SPP Total RR'!C23</f>
        <v>1.02</v>
      </c>
      <c r="D23" s="14">
        <f>'[1]2022-2031 SPP Total RR'!D23</f>
        <v>1.0403579999999999</v>
      </c>
      <c r="E23" s="14">
        <f>'[1]2022-2031 SPP Total RR'!E23</f>
        <v>1.0611651599999998</v>
      </c>
      <c r="F23" s="14">
        <f>'[1]2022-2031 SPP Total RR'!F23</f>
        <v>1.0823884631999998</v>
      </c>
      <c r="G23" s="14">
        <f>'[1]2022-2031 SPP Total RR'!G23</f>
        <v>1.1040362324639998</v>
      </c>
      <c r="H23" s="14">
        <f>'[1]2022-2031 SPP Total RR'!H23</f>
        <v>1.1261169571132799</v>
      </c>
      <c r="I23" s="14">
        <f>'[1]2022-2031 SPP Total RR'!I23</f>
        <v>1.1486392962555454</v>
      </c>
      <c r="J23" s="14">
        <f>'[1]2022-2031 SPP Total RR'!J23</f>
        <v>1.1716120821806566</v>
      </c>
      <c r="K23" s="14">
        <f>'[1]2022-2031 SPP Total RR'!K23</f>
        <v>1.1950443238242696</v>
      </c>
      <c r="L23" s="15">
        <f>'[1]2022-2031 SPP Total RR'!L23</f>
        <v>1.218945210300755</v>
      </c>
      <c r="M23" s="28">
        <f t="shared" si="0"/>
        <v>11.168305725338506</v>
      </c>
      <c r="P23" s="11">
        <v>1020000</v>
      </c>
      <c r="Q23" s="11">
        <v>1040357.9999999999</v>
      </c>
      <c r="R23" s="11">
        <v>1061165.1599999999</v>
      </c>
      <c r="S23" s="11">
        <v>1082388.4631999999</v>
      </c>
      <c r="T23" s="11">
        <v>1104036.2324639999</v>
      </c>
      <c r="U23" s="11">
        <v>1126116.95711328</v>
      </c>
      <c r="V23" s="11">
        <v>1148639.2962555455</v>
      </c>
      <c r="W23" s="11">
        <v>1171612.0821806565</v>
      </c>
      <c r="X23" s="11">
        <v>1195044.3238242697</v>
      </c>
      <c r="Y23" s="11">
        <v>1218945.210300755</v>
      </c>
    </row>
    <row r="24" spans="2:25" ht="16.5" customHeight="1" x14ac:dyDescent="0.3">
      <c r="B24" s="12" t="s">
        <v>16</v>
      </c>
      <c r="C24" s="13">
        <f>'[1]2022-2031 SPP Total RR'!C24</f>
        <v>0.54360192054285017</v>
      </c>
      <c r="D24" s="14">
        <f>'[1]2022-2031 SPP Total RR'!D24</f>
        <v>0.50691866317622114</v>
      </c>
      <c r="E24" s="14">
        <f>'[1]2022-2031 SPP Total RR'!E24</f>
        <v>0.51705703643974543</v>
      </c>
      <c r="F24" s="14">
        <f>'[1]2022-2031 SPP Total RR'!F24</f>
        <v>0.52739817716854043</v>
      </c>
      <c r="G24" s="14">
        <f>'[1]2022-2031 SPP Total RR'!G24</f>
        <v>0.53794614071191127</v>
      </c>
      <c r="H24" s="14">
        <f>'[1]2022-2031 SPP Total RR'!H24</f>
        <v>0.54870506352614934</v>
      </c>
      <c r="I24" s="14">
        <f>'[1]2022-2031 SPP Total RR'!I24</f>
        <v>0.55967916479667257</v>
      </c>
      <c r="J24" s="14">
        <f>'[1]2022-2031 SPP Total RR'!J24</f>
        <v>0.57087274809260602</v>
      </c>
      <c r="K24" s="14">
        <f>'[1]2022-2031 SPP Total RR'!K24</f>
        <v>0.582290203054458</v>
      </c>
      <c r="L24" s="15">
        <f>'[1]2022-2031 SPP Total RR'!L24</f>
        <v>0.59393600711554717</v>
      </c>
      <c r="M24" s="28">
        <f t="shared" si="0"/>
        <v>5.4884051246247019</v>
      </c>
      <c r="P24" s="11">
        <v>543601.92054285016</v>
      </c>
      <c r="Q24" s="11">
        <v>506918.66317622113</v>
      </c>
      <c r="R24" s="11">
        <v>517057.0364397454</v>
      </c>
      <c r="S24" s="11">
        <v>527398.17716854042</v>
      </c>
      <c r="T24" s="11">
        <v>537946.14071191126</v>
      </c>
      <c r="U24" s="11">
        <v>548705.06352614937</v>
      </c>
      <c r="V24" s="11">
        <v>559679.16479667253</v>
      </c>
      <c r="W24" s="11">
        <v>570872.74809260597</v>
      </c>
      <c r="X24" s="11">
        <v>582290.20305445802</v>
      </c>
      <c r="Y24" s="11">
        <v>593936.0071155472</v>
      </c>
    </row>
    <row r="25" spans="2:25" ht="16.5" customHeight="1" x14ac:dyDescent="0.3">
      <c r="B25" s="12" t="s">
        <v>17</v>
      </c>
      <c r="C25" s="13">
        <f>'[1]2022-2031 SPP Total RR'!C25</f>
        <v>0.92430000000000001</v>
      </c>
      <c r="D25" s="14">
        <f>'[1]2022-2031 SPP Total RR'!D25</f>
        <v>0.86629999999999996</v>
      </c>
      <c r="E25" s="14">
        <f>'[1]2022-2031 SPP Total RR'!E25</f>
        <v>0.88362600000000002</v>
      </c>
      <c r="F25" s="14">
        <f>'[1]2022-2031 SPP Total RR'!F25</f>
        <v>0.90129851999999999</v>
      </c>
      <c r="G25" s="14">
        <f>'[1]2022-2031 SPP Total RR'!G25</f>
        <v>0.91932449039999997</v>
      </c>
      <c r="H25" s="14">
        <f>'[1]2022-2031 SPP Total RR'!H25</f>
        <v>0.93771098020800003</v>
      </c>
      <c r="I25" s="14">
        <f>'[1]2022-2031 SPP Total RR'!I25</f>
        <v>0.95646519981216016</v>
      </c>
      <c r="J25" s="14">
        <f>'[1]2022-2031 SPP Total RR'!J25</f>
        <v>0.97559450380840329</v>
      </c>
      <c r="K25" s="14">
        <f>'[1]2022-2031 SPP Total RR'!K25</f>
        <v>0.99510639388457134</v>
      </c>
      <c r="L25" s="15">
        <f>'[1]2022-2031 SPP Total RR'!L25</f>
        <v>1.0150085217622629</v>
      </c>
      <c r="M25" s="28">
        <f t="shared" si="0"/>
        <v>9.3747346098753983</v>
      </c>
      <c r="P25" s="11">
        <v>924300</v>
      </c>
      <c r="Q25" s="11">
        <v>866300</v>
      </c>
      <c r="R25" s="11">
        <v>883626</v>
      </c>
      <c r="S25" s="11">
        <v>901298.52</v>
      </c>
      <c r="T25" s="11">
        <v>919324.49040000001</v>
      </c>
      <c r="U25" s="11">
        <v>937710.98020800005</v>
      </c>
      <c r="V25" s="11">
        <v>956465.19981216011</v>
      </c>
      <c r="W25" s="11">
        <v>975594.50380840327</v>
      </c>
      <c r="X25" s="11">
        <v>995106.39388457139</v>
      </c>
      <c r="Y25" s="11">
        <v>1015008.5217622629</v>
      </c>
    </row>
    <row r="26" spans="2:25" ht="16.5" customHeight="1" x14ac:dyDescent="0.3">
      <c r="B26" s="12" t="s">
        <v>18</v>
      </c>
      <c r="C26" s="13">
        <f>'[1]2022-2031 SPP Total RR'!C26</f>
        <v>0.28611000000000003</v>
      </c>
      <c r="D26" s="14">
        <f>'[1]2022-2031 SPP Total RR'!D26</f>
        <v>0.2918322000000001</v>
      </c>
      <c r="E26" s="14">
        <f>'[1]2022-2031 SPP Total RR'!E26</f>
        <v>0.29766884400000004</v>
      </c>
      <c r="F26" s="14">
        <f>'[1]2022-2031 SPP Total RR'!F26</f>
        <v>0.30362222088000007</v>
      </c>
      <c r="G26" s="14">
        <f>'[1]2022-2031 SPP Total RR'!G26</f>
        <v>0.30969466529760009</v>
      </c>
      <c r="H26" s="14">
        <f>'[1]2022-2031 SPP Total RR'!H26</f>
        <v>0.31588855860355214</v>
      </c>
      <c r="I26" s="14">
        <f>'[1]2022-2031 SPP Total RR'!I26</f>
        <v>0.32220632977562313</v>
      </c>
      <c r="J26" s="14">
        <f>'[1]2022-2031 SPP Total RR'!J26</f>
        <v>0.3286504563711356</v>
      </c>
      <c r="K26" s="14">
        <f>'[1]2022-2031 SPP Total RR'!K26</f>
        <v>0.34</v>
      </c>
      <c r="L26" s="15">
        <f>'[1]2022-2031 SPP Total RR'!L26</f>
        <v>0.34</v>
      </c>
      <c r="M26" s="28">
        <f t="shared" si="0"/>
        <v>3.1356732749279108</v>
      </c>
      <c r="P26" s="11">
        <v>286110.00000000006</v>
      </c>
      <c r="Q26" s="11">
        <v>291832.20000000007</v>
      </c>
      <c r="R26" s="11">
        <v>297668.84400000004</v>
      </c>
      <c r="S26" s="11">
        <v>303622.2208800001</v>
      </c>
      <c r="T26" s="11">
        <v>309694.66529760009</v>
      </c>
      <c r="U26" s="11">
        <v>315888.55860355211</v>
      </c>
      <c r="V26" s="11">
        <v>322206.32977562316</v>
      </c>
      <c r="W26" s="11">
        <v>328650.4563711356</v>
      </c>
      <c r="X26" s="11">
        <v>340000</v>
      </c>
      <c r="Y26" s="11">
        <v>340000</v>
      </c>
    </row>
    <row r="27" spans="2:25" ht="16.5" customHeight="1" thickBot="1" x14ac:dyDescent="0.35">
      <c r="B27" s="29" t="s">
        <v>9</v>
      </c>
      <c r="C27" s="18">
        <f>'[1]2022-2031 SPP Total RR'!C27</f>
        <v>0.8094071409200575</v>
      </c>
      <c r="D27" s="19">
        <f>'[1]2022-2031 SPP Total RR'!D27</f>
        <v>0.83385123657584037</v>
      </c>
      <c r="E27" s="19">
        <f>'[1]2022-2031 SPP Total RR'!E27</f>
        <v>0.8590335439204313</v>
      </c>
      <c r="F27" s="19">
        <f>'[1]2022-2031 SPP Total RR'!F27</f>
        <v>0.88497635694682941</v>
      </c>
      <c r="G27" s="19">
        <f>'[1]2022-2031 SPP Total RR'!G27</f>
        <v>0.58532291741246401</v>
      </c>
      <c r="H27" s="19">
        <f>'[1]2022-2031 SPP Total RR'!H27</f>
        <v>0.59702937576071313</v>
      </c>
      <c r="I27" s="19">
        <f>'[1]2022-2031 SPP Total RR'!I27</f>
        <v>0.60896996327592745</v>
      </c>
      <c r="J27" s="19">
        <f>'[1]2022-2031 SPP Total RR'!J27</f>
        <v>0.62114936254144604</v>
      </c>
      <c r="K27" s="19">
        <f>'[1]2022-2031 SPP Total RR'!K27</f>
        <v>0.71</v>
      </c>
      <c r="L27" s="20">
        <f>'[1]2022-2031 SPP Total RR'!L27</f>
        <v>0.72</v>
      </c>
      <c r="M27" s="30">
        <f t="shared" si="0"/>
        <v>7.229739897353709</v>
      </c>
      <c r="P27" s="11">
        <v>809407.14092005754</v>
      </c>
      <c r="Q27" s="11">
        <v>833851.23657584039</v>
      </c>
      <c r="R27" s="11">
        <v>859033.54392043129</v>
      </c>
      <c r="S27" s="11">
        <v>884976.35694682936</v>
      </c>
      <c r="T27" s="11">
        <v>585322.91741246404</v>
      </c>
      <c r="U27" s="11">
        <v>597029.37576071313</v>
      </c>
      <c r="V27" s="11">
        <v>608969.96327592747</v>
      </c>
      <c r="W27" s="11">
        <v>621149.362541446</v>
      </c>
      <c r="X27" s="11">
        <v>710000</v>
      </c>
      <c r="Y27" s="11">
        <v>720000</v>
      </c>
    </row>
    <row r="28" spans="2:25" ht="15.75" x14ac:dyDescent="0.25">
      <c r="P28" s="11"/>
      <c r="Q28" s="11"/>
      <c r="R28" s="11"/>
      <c r="S28" s="11"/>
      <c r="T28" s="11"/>
      <c r="U28" s="11"/>
      <c r="V28" s="11"/>
      <c r="W28" s="11"/>
      <c r="X28" s="11"/>
      <c r="Y28" s="11"/>
    </row>
  </sheetData>
  <mergeCells count="1">
    <mergeCell ref="B2:M3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C9373104615C247AFF48713E375DF27" ma:contentTypeVersion="" ma:contentTypeDescription="Create a new document." ma:contentTypeScope="" ma:versionID="1244c592a2278da205aca27ee5b30567">
  <xsd:schema xmlns:xsd="http://www.w3.org/2001/XMLSchema" xmlns:xs="http://www.w3.org/2001/XMLSchema" xmlns:p="http://schemas.microsoft.com/office/2006/metadata/properties" xmlns:ns2="498A4116-DAB2-4DDA-BB26-DD553F2F4635" xmlns:ns3="498a4116-dab2-4dda-bb26-dd553f2f4635" targetNamespace="http://schemas.microsoft.com/office/2006/metadata/properties" ma:root="true" ma:fieldsID="49b66264fa28609b3f76a0626e9c6e26" ns2:_="" ns3:_="">
    <xsd:import namespace="498A4116-DAB2-4DDA-BB26-DD553F2F4635"/>
    <xsd:import namespace="498a4116-dab2-4dda-bb26-dd553f2f4635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3:CaseCompanyName" minOccurs="0"/>
                <xsd:element ref="ns3:CaseJurisdiction" minOccurs="0"/>
                <xsd:element ref="ns3:CaseType" minOccurs="0"/>
                <xsd:element ref="ns3:CasePracticeArea" minOccurs="0"/>
                <xsd:element ref="ns3:CaseStatus" minOccurs="0"/>
                <xsd:element ref="ns3:CaseNumber" minOccurs="0"/>
                <xsd:element ref="ns3:IsKeyDocket" minOccurs="0"/>
                <xsd:element ref="ns3:CaseSubjects" minOccurs="0"/>
                <xsd:element ref="ns3:SRCH_DocketId" minOccurs="0"/>
                <xsd:element ref="ns3:SRCH_Object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8A4116-DAB2-4DDA-BB26-DD553F2F4635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8a4116-dab2-4dda-bb26-dd553f2f4635" elementFormDefault="qualified">
    <xsd:import namespace="http://schemas.microsoft.com/office/2006/documentManagement/types"/>
    <xsd:import namespace="http://schemas.microsoft.com/office/infopath/2007/PartnerControls"/>
    <xsd:element name="CaseCompanyName" ma:index="9" nillable="true" ma:displayName="Company Name" ma:internalName="CaseCompanyName">
      <xsd:simpleType>
        <xsd:restriction base="dms:Text"/>
      </xsd:simpleType>
    </xsd:element>
    <xsd:element name="CaseJurisdiction" ma:index="10" nillable="true" ma:displayName="Jurisdiction" ma:internalName="CaseJurisdiction">
      <xsd:simpleType>
        <xsd:restriction base="dms:Text"/>
      </xsd:simpleType>
    </xsd:element>
    <xsd:element name="CaseType" ma:index="11" nillable="true" ma:displayName="Case Type" ma:internalName="CaseType">
      <xsd:simpleType>
        <xsd:restriction base="dms:Text"/>
      </xsd:simpleType>
    </xsd:element>
    <xsd:element name="CasePracticeArea" ma:index="12" nillable="true" ma:displayName="Practie Area" ma:internalName="CasePracticeArea">
      <xsd:simpleType>
        <xsd:restriction base="dms:Text"/>
      </xsd:simpleType>
    </xsd:element>
    <xsd:element name="CaseStatus" ma:index="13" nillable="true" ma:displayName="Case Status" ma:internalName="CaseStatus">
      <xsd:simpleType>
        <xsd:restriction base="dms:Text"/>
      </xsd:simpleType>
    </xsd:element>
    <xsd:element name="CaseNumber" ma:index="14" nillable="true" ma:displayName="Case Number" ma:internalName="CaseNumber">
      <xsd:simpleType>
        <xsd:restriction base="dms:Text">
          <xsd:maxLength value="255"/>
        </xsd:restriction>
      </xsd:simpleType>
    </xsd:element>
    <xsd:element name="IsKeyDocket" ma:index="15" nillable="true" ma:displayName="Key Docket" ma:default="0" ma:internalName="IsKeyDocket">
      <xsd:simpleType>
        <xsd:restriction base="dms:Boolean"/>
      </xsd:simpleType>
    </xsd:element>
    <xsd:element name="CaseSubjects" ma:index="16" nillable="true" ma:displayName="Subjects" ma:internalName="CaseSubjects">
      <xsd:simpleType>
        <xsd:restriction base="dms:Note">
          <xsd:maxLength value="255"/>
        </xsd:restriction>
      </xsd:simpleType>
    </xsd:element>
    <xsd:element name="SRCH_DocketId" ma:index="17" nillable="true" ma:displayName="Search DocketId" ma:internalName="SRCH_DocketId">
      <xsd:simpleType>
        <xsd:restriction base="dms:Number"/>
      </xsd:simpleType>
    </xsd:element>
    <xsd:element name="SRCH_ObjectType" ma:index="18" nillable="true" ma:displayName="Search ObjectType" ma:internalName="SRCH_ObjectTyp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asePracticeArea xmlns="498a4116-dab2-4dda-bb26-dd553f2f4635" xsi:nil="true"/>
    <CaseType xmlns="498a4116-dab2-4dda-bb26-dd553f2f4635" xsi:nil="true"/>
    <SRCH_ObjectType xmlns="498a4116-dab2-4dda-bb26-dd553f2f4635" xsi:nil="true"/>
    <CaseCompanyName xmlns="498a4116-dab2-4dda-bb26-dd553f2f4635" xsi:nil="true"/>
    <Comments xmlns="498A4116-DAB2-4DDA-BB26-DD553F2F4635" xsi:nil="true"/>
    <CaseStatus xmlns="498a4116-dab2-4dda-bb26-dd553f2f4635" xsi:nil="true"/>
    <SRCH_DocketId xmlns="498a4116-dab2-4dda-bb26-dd553f2f4635" xsi:nil="true"/>
    <CaseNumber xmlns="498a4116-dab2-4dda-bb26-dd553f2f4635" xsi:nil="true"/>
    <IsKeyDocket xmlns="498a4116-dab2-4dda-bb26-dd553f2f4635">false</IsKeyDocket>
    <CaseSubjects xmlns="498a4116-dab2-4dda-bb26-dd553f2f4635" xsi:nil="true"/>
    <CaseJurisdiction xmlns="498a4116-dab2-4dda-bb26-dd553f2f4635" xsi:nil="true"/>
  </documentManagement>
</p:properties>
</file>

<file path=customXml/itemProps1.xml><?xml version="1.0" encoding="utf-8"?>
<ds:datastoreItem xmlns:ds="http://schemas.openxmlformats.org/officeDocument/2006/customXml" ds:itemID="{2DC59C75-FB0A-411E-9E14-4C5E1F878D49}"/>
</file>

<file path=customXml/itemProps2.xml><?xml version="1.0" encoding="utf-8"?>
<ds:datastoreItem xmlns:ds="http://schemas.openxmlformats.org/officeDocument/2006/customXml" ds:itemID="{F3514024-75D0-49BA-BCE1-8325BF4C2226}"/>
</file>

<file path=customXml/itemProps3.xml><?xml version="1.0" encoding="utf-8"?>
<ds:datastoreItem xmlns:ds="http://schemas.openxmlformats.org/officeDocument/2006/customXml" ds:itemID="{7CFA11ED-0C8F-4270-B123-A96E1275E4C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SL-3 SPP Total RR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2022-04-08T17:23:50Z</dcterms:created>
  <dcterms:modified xsi:type="dcterms:W3CDTF">2022-04-08T17:23:51Z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83f872e-d8d7-43ac-9961-0f2ad31e50e5_Enabled">
    <vt:lpwstr>true</vt:lpwstr>
  </property>
  <property fmtid="{D5CDD505-2E9C-101B-9397-08002B2CF9AE}" pid="3" name="MSIP_Label_a83f872e-d8d7-43ac-9961-0f2ad31e50e5_SetDate">
    <vt:lpwstr>2022-04-08T17:23:50Z</vt:lpwstr>
  </property>
  <property fmtid="{D5CDD505-2E9C-101B-9397-08002B2CF9AE}" pid="4" name="MSIP_Label_a83f872e-d8d7-43ac-9961-0f2ad31e50e5_Method">
    <vt:lpwstr>Standard</vt:lpwstr>
  </property>
  <property fmtid="{D5CDD505-2E9C-101B-9397-08002B2CF9AE}" pid="5" name="MSIP_Label_a83f872e-d8d7-43ac-9961-0f2ad31e50e5_Name">
    <vt:lpwstr>a83f872e-d8d7-43ac-9961-0f2ad31e50e5</vt:lpwstr>
  </property>
  <property fmtid="{D5CDD505-2E9C-101B-9397-08002B2CF9AE}" pid="6" name="MSIP_Label_a83f872e-d8d7-43ac-9961-0f2ad31e50e5_SiteId">
    <vt:lpwstr>fa8c194a-f8e2-43c5-bc39-b637579e39e0</vt:lpwstr>
  </property>
  <property fmtid="{D5CDD505-2E9C-101B-9397-08002B2CF9AE}" pid="7" name="MSIP_Label_a83f872e-d8d7-43ac-9961-0f2ad31e50e5_ActionId">
    <vt:lpwstr>2fddab68-abc1-4f14-a885-136f5c19ecb1</vt:lpwstr>
  </property>
  <property fmtid="{D5CDD505-2E9C-101B-9397-08002B2CF9AE}" pid="8" name="MSIP_Label_a83f872e-d8d7-43ac-9961-0f2ad31e50e5_ContentBits">
    <vt:lpwstr>0</vt:lpwstr>
  </property>
  <property fmtid="{D5CDD505-2E9C-101B-9397-08002B2CF9AE}" pid="9" name="ContentTypeId">
    <vt:lpwstr>0x010100FC9373104615C247AFF48713E375DF27</vt:lpwstr>
  </property>
</Properties>
</file>