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E73FFA88-B0ED-4569-970A-F9944848B97C}" xr6:coauthVersionLast="47" xr6:coauthVersionMax="47" xr10:uidLastSave="{00000000-0000-0000-0000-000000000000}"/>
  <bookViews>
    <workbookView xWindow="6945" yWindow="1125" windowWidth="21600" windowHeight="11385" activeTab="1" xr2:uid="{12F18913-EA6A-4CE9-B9BD-FD91B3D4F7EF}"/>
  </bookViews>
  <sheets>
    <sheet name="2022" sheetId="2" r:id="rId1"/>
    <sheet name="2023" sheetId="3" r:id="rId2"/>
    <sheet name="2024+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4" i="2" l="1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V14" i="3"/>
  <c r="U14" i="3"/>
  <c r="T14" i="3"/>
  <c r="S14" i="3"/>
  <c r="R14" i="3"/>
  <c r="Q14" i="3"/>
  <c r="P14" i="3"/>
  <c r="O14" i="3"/>
  <c r="N14" i="3"/>
  <c r="M14" i="3"/>
  <c r="L14" i="3"/>
  <c r="K14" i="3"/>
  <c r="W14" i="3" s="1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U14" i="2"/>
  <c r="T14" i="2"/>
  <c r="S14" i="2"/>
  <c r="R14" i="2"/>
  <c r="Q14" i="2"/>
  <c r="P14" i="2"/>
  <c r="O14" i="2"/>
  <c r="N14" i="2"/>
  <c r="M14" i="2"/>
  <c r="L14" i="2"/>
  <c r="K14" i="2"/>
  <c r="W14" i="2" l="1"/>
  <c r="AB25" i="2" s="1"/>
</calcChain>
</file>

<file path=xl/sharedStrings.xml><?xml version="1.0" encoding="utf-8"?>
<sst xmlns="http://schemas.openxmlformats.org/spreadsheetml/2006/main" count="572" uniqueCount="215">
  <si>
    <t>Tampa Electric Company</t>
  </si>
  <si>
    <t>Storm Protection Plan</t>
  </si>
  <si>
    <t>Projected Period Amount</t>
  </si>
  <si>
    <t>Projected Period: January through December 2022</t>
  </si>
  <si>
    <t xml:space="preserve"> </t>
  </si>
  <si>
    <t>Capital Expenditures</t>
  </si>
  <si>
    <t>(in Dollars)</t>
  </si>
  <si>
    <t>Additions Only</t>
  </si>
  <si>
    <t>End of</t>
  </si>
  <si>
    <t>Placeholder</t>
  </si>
  <si>
    <t>Actual</t>
  </si>
  <si>
    <t>PMO Est.</t>
  </si>
  <si>
    <t>Projected</t>
  </si>
  <si>
    <t>Period</t>
  </si>
  <si>
    <t>Line</t>
  </si>
  <si>
    <t>Program</t>
  </si>
  <si>
    <t>FP</t>
  </si>
  <si>
    <t>FP Description</t>
  </si>
  <si>
    <t>PMO</t>
  </si>
  <si>
    <t>PMO Description</t>
  </si>
  <si>
    <t>In-Service Date</t>
  </si>
  <si>
    <t>Depr Grp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</si>
  <si>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</si>
  <si>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</si>
  <si>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</si>
  <si>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</si>
  <si>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</si>
  <si>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</si>
  <si>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</si>
  <si>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</si>
  <si>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</si>
  <si>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</si>
  <si>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</si>
  <si>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</si>
  <si>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</si>
  <si>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E</t>
  </si>
  <si>
    <t>Transmission Access Enhancements</t>
  </si>
  <si>
    <t>TXE - TBD1</t>
  </si>
  <si>
    <t>PRE-09813</t>
  </si>
  <si>
    <t>SPP TXE - 230008</t>
  </si>
  <si>
    <t>TXE - TBD1.1</t>
  </si>
  <si>
    <t>PRE-09813.1</t>
  </si>
  <si>
    <t>1/15/2023</t>
  </si>
  <si>
    <t>Transmission Line - Acct 359</t>
  </si>
  <si>
    <t>TXE - TBD2</t>
  </si>
  <si>
    <t>PRE-09814</t>
  </si>
  <si>
    <t>SPP TXE - 230623</t>
  </si>
  <si>
    <t>TXE - TBD2.1</t>
  </si>
  <si>
    <t>PRE-09814.1</t>
  </si>
  <si>
    <t>11/15/2027</t>
  </si>
  <si>
    <t>TXE - TBD3</t>
  </si>
  <si>
    <t>PRE-09815</t>
  </si>
  <si>
    <t>SPP TXE - P - Bridge</t>
  </si>
  <si>
    <t>TXE - TBD3.1</t>
  </si>
  <si>
    <t>PRE-09815.1</t>
  </si>
  <si>
    <t>12/15/2029</t>
  </si>
  <si>
    <t>TXE - TBD4</t>
  </si>
  <si>
    <t>PRE-09816</t>
  </si>
  <si>
    <t>SPP TXE - Hampton Sub - Bridge</t>
  </si>
  <si>
    <t>TXE - TBD4.1</t>
  </si>
  <si>
    <t>PRE-09816.1</t>
  </si>
  <si>
    <t>11/15/2022</t>
  </si>
  <si>
    <t>TXE - TBD5</t>
  </si>
  <si>
    <t>PRE-09817</t>
  </si>
  <si>
    <t>SPP TXE - 230033</t>
  </si>
  <si>
    <t>TXE - TBD5.1</t>
  </si>
  <si>
    <t>PRE-09817.1</t>
  </si>
  <si>
    <t>5/15/2029</t>
  </si>
  <si>
    <t>TXE - TBD6</t>
  </si>
  <si>
    <t>PRE-09818</t>
  </si>
  <si>
    <t>SPP TXE - Morris Bridge - Bridge</t>
  </si>
  <si>
    <t>TXE - TBD6.1</t>
  </si>
  <si>
    <t>PRE-09818.1</t>
  </si>
  <si>
    <t>9/15/2022</t>
  </si>
  <si>
    <t>TXE - TBD7</t>
  </si>
  <si>
    <t>PRE-09819</t>
  </si>
  <si>
    <t>SPP TXE - 66007</t>
  </si>
  <si>
    <t>TXE - TBD7.1</t>
  </si>
  <si>
    <t>PRE-09819.1</t>
  </si>
  <si>
    <t>11/15/2023</t>
  </si>
  <si>
    <t>TXE - TBD8</t>
  </si>
  <si>
    <t>PRE-09820</t>
  </si>
  <si>
    <t>SPP TXE - 230037</t>
  </si>
  <si>
    <t>TXE - TBD8.1</t>
  </si>
  <si>
    <t>PRE-09820.1</t>
  </si>
  <si>
    <t>8/15/2029</t>
  </si>
  <si>
    <t>TXE - TBD9</t>
  </si>
  <si>
    <t>PRE-09821</t>
  </si>
  <si>
    <t>SPP TXE - 66839</t>
  </si>
  <si>
    <t>TXE - TBD9.1</t>
  </si>
  <si>
    <t>PRE-09821.1</t>
  </si>
  <si>
    <t>11/15/2025</t>
  </si>
  <si>
    <t>TXE - TBD10</t>
  </si>
  <si>
    <t>PRE-09822</t>
  </si>
  <si>
    <t>SPP TXE - 230606</t>
  </si>
  <si>
    <t>TXE - TBD10.1</t>
  </si>
  <si>
    <t>PRE-09822.1</t>
  </si>
  <si>
    <t>TXE - TBD11</t>
  </si>
  <si>
    <t>PRE-09836</t>
  </si>
  <si>
    <t>SPP TXE - Columbus Dr #2 - Bridge</t>
  </si>
  <si>
    <t>TXE - TBD11.1</t>
  </si>
  <si>
    <t>PRE-09836.1</t>
  </si>
  <si>
    <t>12/15/2025</t>
  </si>
  <si>
    <t>TXE - TBD12</t>
  </si>
  <si>
    <t>PRE-09837</t>
  </si>
  <si>
    <t>SPP TXE - W. of Forbes Rd - Bridge</t>
  </si>
  <si>
    <t>TXE - TBD12.1</t>
  </si>
  <si>
    <t>PRE-09837.1</t>
  </si>
  <si>
    <t>6/15/2024</t>
  </si>
  <si>
    <t>TXE - TBD13</t>
  </si>
  <si>
    <t>PRE-09838</t>
  </si>
  <si>
    <t>SPP TXE - Columbus Dr #1 - Bridge</t>
  </si>
  <si>
    <t>TXE - TBD13.1</t>
  </si>
  <si>
    <t>PRE-09838.1</t>
  </si>
  <si>
    <t>TXE - TBD14</t>
  </si>
  <si>
    <t>PRE-09839</t>
  </si>
  <si>
    <t>SPP TXE - Tampa Palms #1 - Bridge</t>
  </si>
  <si>
    <t>TXE - TBD14.1</t>
  </si>
  <si>
    <t>PRE-09839.1</t>
  </si>
  <si>
    <t>4/15/2023</t>
  </si>
  <si>
    <t>TXE - TBD16</t>
  </si>
  <si>
    <t>PRE-09841</t>
  </si>
  <si>
    <t>SPP TXE - E.Sydney Washer Rd-Bridge</t>
  </si>
  <si>
    <t>TXE - TBD16.1</t>
  </si>
  <si>
    <t>PRE-09841.1</t>
  </si>
  <si>
    <t>TXE - TBD17</t>
  </si>
  <si>
    <t>PRE-09842</t>
  </si>
  <si>
    <t>SPP TXE - Tampa Palms #3 - Bridge</t>
  </si>
  <si>
    <t>TXE - TBD17.1</t>
  </si>
  <si>
    <t>PRE-09842.1</t>
  </si>
  <si>
    <t>7/15/2023</t>
  </si>
  <si>
    <t>TXE - TBD20</t>
  </si>
  <si>
    <t>PRE-09872</t>
  </si>
  <si>
    <t>SPP TXE - 230020 - 4 road locations</t>
  </si>
  <si>
    <t>TXE - TBD20.1</t>
  </si>
  <si>
    <t>PRE-09872.1</t>
  </si>
  <si>
    <t>12/15/2024</t>
  </si>
  <si>
    <t>TXE - TBD21</t>
  </si>
  <si>
    <t>PRE-09873</t>
  </si>
  <si>
    <t>SPP TXE - Tampa Palms #2 - Bridge</t>
  </si>
  <si>
    <t>TXE - TBD21.1</t>
  </si>
  <si>
    <t>PRE-09873.1</t>
  </si>
  <si>
    <t>6/15/2023</t>
  </si>
  <si>
    <t>TXE - TBD24</t>
  </si>
  <si>
    <t>PRE-09876</t>
  </si>
  <si>
    <t>SPP TXE - 66016</t>
  </si>
  <si>
    <t>TXE - TBD24.1</t>
  </si>
  <si>
    <t>PRE-09876.1</t>
  </si>
  <si>
    <t>TXE - TBD25</t>
  </si>
  <si>
    <t>PRE-09877</t>
  </si>
  <si>
    <t>SPP TXE - Tampa Palms #4 - Bridge</t>
  </si>
  <si>
    <t>TXE - TBD25.1</t>
  </si>
  <si>
    <t>PRE-09877.1</t>
  </si>
  <si>
    <t>9/15/2023</t>
  </si>
  <si>
    <t>TXE - TBD26</t>
  </si>
  <si>
    <t>PRE-09878</t>
  </si>
  <si>
    <t>SPP TXE - 66035 - 2 road locations</t>
  </si>
  <si>
    <t>TXE - TBD26.1</t>
  </si>
  <si>
    <t>PRE-09878.1</t>
  </si>
  <si>
    <t>TXE - TBD30</t>
  </si>
  <si>
    <t>PRE-09881</t>
  </si>
  <si>
    <t>SPP TXE - 230007</t>
  </si>
  <si>
    <t>TXE - TBD30.1</t>
  </si>
  <si>
    <t>PRE-09881.1</t>
  </si>
  <si>
    <t>10/15/2023</t>
  </si>
  <si>
    <t>TXE - TBD32</t>
  </si>
  <si>
    <t>SPP TXE - 66033</t>
  </si>
  <si>
    <t>TXE - TBD32.1</t>
  </si>
  <si>
    <t>1/15/2024</t>
  </si>
  <si>
    <t>TXE - TBD34</t>
  </si>
  <si>
    <t>SPP TXE - 66046</t>
  </si>
  <si>
    <t>TXE - TBD34.1</t>
  </si>
  <si>
    <t>1/15/2025</t>
  </si>
  <si>
    <t>TXE - TBD36</t>
  </si>
  <si>
    <t>SPP TXE - 66001 - 3 road locations</t>
  </si>
  <si>
    <t>TXE - TBD36.1</t>
  </si>
  <si>
    <t>Projected Period: January through December 2023</t>
  </si>
  <si>
    <t>ProjectID</t>
  </si>
  <si>
    <t>Project_Costs</t>
  </si>
  <si>
    <t>Project Type</t>
  </si>
  <si>
    <t>Install Year</t>
  </si>
  <si>
    <t>Site Access-230004</t>
  </si>
  <si>
    <t>Road</t>
  </si>
  <si>
    <t>Site Access-230005</t>
  </si>
  <si>
    <t>Site Access-230006</t>
  </si>
  <si>
    <t>Site Access-230020</t>
  </si>
  <si>
    <t>Site Access-230021</t>
  </si>
  <si>
    <t>Site Access-230402</t>
  </si>
  <si>
    <t>Site Access-230604</t>
  </si>
  <si>
    <t>Site Access-230606</t>
  </si>
  <si>
    <t>Site Access-230612</t>
  </si>
  <si>
    <t>Site Access-230623</t>
  </si>
  <si>
    <t>Site Access-66014</t>
  </si>
  <si>
    <t>Site Access-66016</t>
  </si>
  <si>
    <t>Site Access-66021</t>
  </si>
  <si>
    <t>Site Access-66025</t>
  </si>
  <si>
    <t>Site Access-66035</t>
  </si>
  <si>
    <t>Site Access-66046</t>
  </si>
  <si>
    <t>Site Access-66055</t>
  </si>
  <si>
    <t>Site Access-66833</t>
  </si>
  <si>
    <t>Site Access-66839</t>
  </si>
  <si>
    <t>Site Access-BLOUNT RD</t>
  </si>
  <si>
    <t>Bridge</t>
  </si>
  <si>
    <t>Site Access-C.R. 542</t>
  </si>
  <si>
    <t>Site Access-COLUMBUS DRIVE #1</t>
  </si>
  <si>
    <t>Site Access-COLUMBUS DRIVE #2</t>
  </si>
  <si>
    <t>Site Access-COUNTRYWAY BLVD</t>
  </si>
  <si>
    <t>Site Access-EAST OF SYDNEY WASHER RD</t>
  </si>
  <si>
    <t>Site Access-HOLLOWAY RD</t>
  </si>
  <si>
    <t>Site Access-KEYSVILLE RD EAST</t>
  </si>
  <si>
    <t>Site Access-KEYSVILLE RD WEST</t>
  </si>
  <si>
    <t>Site Access-KIRKLAND RD</t>
  </si>
  <si>
    <t>Site Access-LITTLE FISHHAWK CREEK</t>
  </si>
  <si>
    <t>Site Access-RACE TRACK RD</t>
  </si>
  <si>
    <t>Site Access-WEST OF FORBES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</si>
</sst>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#,##0.0000000_);\(#,##0.0000000\)"/>
    <numFmt numFmtId="167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C00000"/>
      <name val="Arial"/>
      <family val="2"/>
    </font>
    <font>
      <sz val="12"/>
      <color rgb="FF0000FF"/>
      <name val="Arial"/>
      <family val="2"/>
    </font>
    <font>
      <sz val="12"/>
      <color theme="1" tint="0.499984740745262"/>
      <name val="Arial"/>
      <family val="2"/>
    </font>
    <font>
      <i/>
      <u/>
      <sz val="12"/>
      <name val="Arial"/>
      <family val="2"/>
    </font>
    <font>
      <i/>
      <sz val="12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4" fillId="0" borderId="0" applyBorder="0" applyProtection="0"/>
    <xf numFmtId="0" fontId="11" fillId="0" borderId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Continuous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/>
    </xf>
    <xf numFmtId="10" fontId="4" fillId="0" borderId="0" xfId="3" applyNumberFormat="1" applyFont="1" applyFill="1"/>
    <xf numFmtId="49" fontId="4" fillId="0" borderId="0" xfId="4" applyNumberFormat="1" applyAlignment="1">
      <alignment horizontal="center"/>
    </xf>
    <xf numFmtId="49" fontId="4" fillId="0" borderId="0" xfId="4" applyNumberFormat="1"/>
    <xf numFmtId="49" fontId="4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49" fontId="5" fillId="0" borderId="0" xfId="4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49" fontId="5" fillId="0" borderId="0" xfId="0" applyNumberFormat="1" applyFont="1"/>
    <xf numFmtId="164" fontId="5" fillId="0" borderId="0" xfId="1" applyNumberFormat="1" applyFont="1"/>
    <xf numFmtId="0" fontId="4" fillId="0" borderId="0" xfId="0" applyFont="1" applyAlignment="1">
      <alignment horizontal="right"/>
    </xf>
    <xf numFmtId="49" fontId="4" fillId="3" borderId="0" xfId="4" applyNumberFormat="1" applyFill="1"/>
    <xf numFmtId="0" fontId="4" fillId="3" borderId="0" xfId="0" applyFont="1" applyFill="1"/>
    <xf numFmtId="165" fontId="4" fillId="3" borderId="0" xfId="0" applyNumberFormat="1" applyFont="1" applyFill="1" applyAlignment="1">
      <alignment horizontal="center"/>
    </xf>
    <xf numFmtId="49" fontId="4" fillId="3" borderId="0" xfId="0" applyNumberFormat="1" applyFont="1" applyFill="1"/>
    <xf numFmtId="164" fontId="7" fillId="3" borderId="0" xfId="1" applyNumberFormat="1" applyFont="1" applyFill="1"/>
    <xf numFmtId="164" fontId="8" fillId="0" borderId="0" xfId="1" applyNumberFormat="1" applyFont="1"/>
    <xf numFmtId="165" fontId="4" fillId="3" borderId="0" xfId="0" quotePrefix="1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left" vertical="center"/>
    </xf>
    <xf numFmtId="3" fontId="4" fillId="0" borderId="0" xfId="0" applyNumberFormat="1" applyFont="1"/>
    <xf numFmtId="4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1" applyNumberFormat="1" applyFont="1" applyFill="1" applyBorder="1" applyProtection="1"/>
    <xf numFmtId="164" fontId="4" fillId="0" borderId="0" xfId="1" applyNumberFormat="1" applyFont="1" applyFill="1"/>
    <xf numFmtId="166" fontId="4" fillId="0" borderId="0" xfId="0" applyNumberFormat="1" applyFont="1"/>
    <xf numFmtId="37" fontId="4" fillId="0" borderId="0" xfId="4" applyAlignment="1" applyProtection="1">
      <alignment horizontal="center"/>
    </xf>
    <xf numFmtId="37" fontId="4" fillId="0" borderId="0" xfId="4"/>
    <xf numFmtId="37" fontId="3" fillId="0" borderId="0" xfId="4" applyFont="1" applyAlignment="1" applyProtection="1">
      <alignment horizontal="center"/>
    </xf>
    <xf numFmtId="37" fontId="4" fillId="0" borderId="0" xfId="4" quotePrefix="1"/>
    <xf numFmtId="0" fontId="3" fillId="0" borderId="0" xfId="0" applyFont="1" applyAlignment="1">
      <alignment horizontal="center"/>
    </xf>
    <xf numFmtId="164" fontId="9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right"/>
    </xf>
    <xf numFmtId="164" fontId="10" fillId="0" borderId="0" xfId="1" applyNumberFormat="1" applyFont="1"/>
    <xf numFmtId="164" fontId="10" fillId="0" borderId="0" xfId="1" applyNumberFormat="1" applyFont="1" applyFill="1"/>
    <xf numFmtId="164" fontId="4" fillId="0" borderId="0" xfId="1" applyNumberFormat="1" applyFont="1" applyFill="1" applyBorder="1"/>
    <xf numFmtId="164" fontId="4" fillId="0" borderId="0" xfId="1" applyNumberFormat="1" applyFont="1" applyAlignment="1">
      <alignment horizontal="right"/>
    </xf>
    <xf numFmtId="0" fontId="11" fillId="0" borderId="0" xfId="5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7" fontId="2" fillId="0" borderId="0" xfId="2" applyNumberFormat="1" applyFont="1" applyAlignment="1">
      <alignment horizontal="center" vertical="center"/>
    </xf>
    <xf numFmtId="167" fontId="0" fillId="0" borderId="0" xfId="2" applyNumberFormat="1" applyFont="1" applyAlignment="1">
      <alignment vertical="center"/>
    </xf>
    <xf numFmtId="167" fontId="0" fillId="0" borderId="0" xfId="2" applyNumberFormat="1" applyFont="1"/>
    <xf numFmtId="0" fontId="6" fillId="2" borderId="0" xfId="0" applyFont="1" applyFill="1" applyAlignment="1">
      <alignment horizontal="center"/>
    </xf>
    <xf numFmtId="37" fontId="4" fillId="0" borderId="0" xfId="4" applyAlignment="1" applyProtection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5" xr:uid="{2320B692-A1B3-418F-A3E8-4D0DA8249820}"/>
    <cellStyle name="Normal_2002 True-up Schedules - Final_1 2" xfId="4" xr:uid="{D85681FC-BFA8-4AFF-ADD9-14F49F010DED}"/>
    <cellStyle name="Percent" xfId="3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6A46-213E-44F2-AE6B-D3DD4F586C09}">
  <dimension ref="A2:AB79"/>
  <sheetViews>
    <sheetView zoomScale="70" zoomScaleNormal="70" workbookViewId="0">
      <selection activeCell="T56" sqref="T56"/>
    </sheetView>
  </sheetViews>
  <sheetFormatPr defaultColWidth="12" defaultRowHeight="15" outlineLevelCol="1" x14ac:dyDescent="0.2"/>
  <cols>
    <col min="1" max="1" width="6.85546875" style="3" customWidth="1"/>
    <col min="2" max="2" width="10.42578125" style="2" customWidth="1"/>
    <col min="3" max="3" width="16" style="2" bestFit="1" customWidth="1"/>
    <col min="4" max="4" width="17.5703125" style="2" bestFit="1" customWidth="1"/>
    <col min="5" max="5" width="31.5703125" style="2" customWidth="1"/>
    <col min="6" max="6" width="16.140625" style="8" hidden="1" customWidth="1" outlineLevel="1"/>
    <col min="7" max="7" width="16.85546875" style="8" hidden="1" customWidth="1" outlineLevel="1"/>
    <col min="8" max="8" width="38.42578125" style="2" hidden="1" customWidth="1" outlineLevel="1"/>
    <col min="9" max="9" width="18.85546875" style="3" hidden="1" customWidth="1" outlineLevel="1"/>
    <col min="10" max="10" width="25.85546875" style="2" hidden="1" customWidth="1" collapsed="1"/>
    <col min="11" max="14" width="16.140625" style="12" bestFit="1" customWidth="1" outlineLevel="1"/>
    <col min="15" max="15" width="16.5703125" style="12" bestFit="1" customWidth="1" outlineLevel="1"/>
    <col min="16" max="16" width="16.140625" style="12" bestFit="1" customWidth="1" outlineLevel="1"/>
    <col min="17" max="20" width="16.5703125" style="12" bestFit="1" customWidth="1" outlineLevel="1"/>
    <col min="21" max="21" width="16.5703125" style="12" customWidth="1" outlineLevel="1"/>
    <col min="22" max="22" width="16.5703125" style="12" bestFit="1" customWidth="1" outlineLevel="1"/>
    <col min="23" max="23" width="19.42578125" style="12" bestFit="1" customWidth="1"/>
    <col min="24" max="24" width="10.85546875" style="2" customWidth="1"/>
    <col min="25" max="27" width="12" style="2"/>
    <col min="28" max="28" width="15.5703125" style="2" bestFit="1" customWidth="1"/>
    <col min="29" max="35" width="15.5703125" style="2" customWidth="1"/>
    <col min="36" max="16384" width="12" style="2"/>
  </cols>
  <sheetData>
    <row r="2" spans="1:25" ht="15.75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1"/>
    </row>
    <row r="3" spans="1:25" x14ac:dyDescent="0.2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5" x14ac:dyDescent="0.2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3"/>
    </row>
    <row r="5" spans="1:25" s="4" customFormat="1" ht="15.75" x14ac:dyDescent="0.25">
      <c r="A5" s="66" t="s">
        <v>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</row>
    <row r="6" spans="1:25" ht="15.75" x14ac:dyDescent="0.25">
      <c r="A6" s="5" t="s">
        <v>4</v>
      </c>
      <c r="B6" s="6"/>
      <c r="C6" s="6"/>
      <c r="D6" s="6"/>
      <c r="E6" s="7"/>
      <c r="H6" s="7"/>
      <c r="J6" s="7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7"/>
    </row>
    <row r="7" spans="1:25" ht="15.75" x14ac:dyDescent="0.25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4"/>
    </row>
    <row r="8" spans="1:25" ht="15.75" x14ac:dyDescent="0.25">
      <c r="A8" s="65" t="s">
        <v>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4"/>
    </row>
    <row r="9" spans="1:25" ht="15.75" x14ac:dyDescent="0.25">
      <c r="A9" s="62" t="s">
        <v>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4"/>
    </row>
    <row r="10" spans="1:25" x14ac:dyDescent="0.2">
      <c r="B10" s="7"/>
      <c r="C10" s="7"/>
      <c r="D10" s="7"/>
      <c r="E10" s="7"/>
      <c r="F10" s="10"/>
      <c r="G10" s="10"/>
      <c r="I10" s="11"/>
      <c r="J10" s="11"/>
      <c r="K10" s="9"/>
      <c r="L10" s="9"/>
      <c r="M10" s="9"/>
      <c r="N10" s="9"/>
      <c r="W10" s="13" t="s">
        <v>8</v>
      </c>
    </row>
    <row r="11" spans="1:25" ht="15" customHeight="1" x14ac:dyDescent="0.2">
      <c r="C11" s="3" t="s">
        <v>9</v>
      </c>
      <c r="D11" s="3" t="s">
        <v>10</v>
      </c>
      <c r="F11" s="3" t="s">
        <v>9</v>
      </c>
      <c r="G11" s="3" t="s">
        <v>10</v>
      </c>
      <c r="H11" s="11"/>
      <c r="I11" s="11" t="s">
        <v>11</v>
      </c>
      <c r="J11" s="11"/>
      <c r="K11" s="13" t="s">
        <v>12</v>
      </c>
      <c r="L11" s="13" t="s">
        <v>12</v>
      </c>
      <c r="M11" s="13" t="s">
        <v>12</v>
      </c>
      <c r="N11" s="13" t="s">
        <v>12</v>
      </c>
      <c r="O11" s="13" t="s">
        <v>12</v>
      </c>
      <c r="P11" s="13" t="s">
        <v>12</v>
      </c>
      <c r="Q11" s="13" t="s">
        <v>12</v>
      </c>
      <c r="R11" s="13" t="s">
        <v>12</v>
      </c>
      <c r="S11" s="13" t="s">
        <v>12</v>
      </c>
      <c r="T11" s="13" t="s">
        <v>12</v>
      </c>
      <c r="U11" s="13" t="s">
        <v>12</v>
      </c>
      <c r="V11" s="13" t="s">
        <v>12</v>
      </c>
      <c r="W11" s="13" t="s">
        <v>13</v>
      </c>
    </row>
    <row r="12" spans="1:25" ht="20.100000000000001" customHeight="1" thickBot="1" x14ac:dyDescent="0.25">
      <c r="A12" s="14" t="s">
        <v>14</v>
      </c>
      <c r="B12" s="15" t="s">
        <v>15</v>
      </c>
      <c r="C12" s="15" t="s">
        <v>16</v>
      </c>
      <c r="D12" s="15" t="s">
        <v>16</v>
      </c>
      <c r="E12" s="15" t="s">
        <v>17</v>
      </c>
      <c r="F12" s="16" t="s">
        <v>18</v>
      </c>
      <c r="G12" s="16" t="s">
        <v>18</v>
      </c>
      <c r="H12" s="16" t="s">
        <v>19</v>
      </c>
      <c r="I12" s="16" t="s">
        <v>20</v>
      </c>
      <c r="J12" s="16" t="s">
        <v>21</v>
      </c>
      <c r="K12" s="17" t="s">
        <v>22</v>
      </c>
      <c r="L12" s="17" t="s">
        <v>23</v>
      </c>
      <c r="M12" s="17" t="s">
        <v>24</v>
      </c>
      <c r="N12" s="17" t="s">
        <v>25</v>
      </c>
      <c r="O12" s="17" t="s">
        <v>26</v>
      </c>
      <c r="P12" s="17" t="s">
        <v>27</v>
      </c>
      <c r="Q12" s="17" t="s">
        <v>28</v>
      </c>
      <c r="R12" s="17" t="s">
        <v>29</v>
      </c>
      <c r="S12" s="17" t="s">
        <v>30</v>
      </c>
      <c r="T12" s="17" t="s">
        <v>31</v>
      </c>
      <c r="U12" s="17" t="s">
        <v>32</v>
      </c>
      <c r="V12" s="17" t="s">
        <v>33</v>
      </c>
      <c r="W12" s="17" t="s">
        <v>34</v>
      </c>
      <c r="X12" s="18"/>
      <c r="Y12" s="18"/>
    </row>
    <row r="13" spans="1:25" x14ac:dyDescent="0.2">
      <c r="A13" s="19"/>
      <c r="B13" s="20"/>
      <c r="C13" s="20"/>
      <c r="D13" s="20"/>
      <c r="F13" s="21"/>
      <c r="G13" s="21"/>
      <c r="I13" s="23"/>
      <c r="J13" s="21"/>
    </row>
    <row r="14" spans="1:25" ht="15.75" x14ac:dyDescent="0.25">
      <c r="A14" s="24" t="s">
        <v>35</v>
      </c>
      <c r="B14" s="4" t="s">
        <v>36</v>
      </c>
      <c r="F14" s="25"/>
      <c r="G14" s="25"/>
      <c r="H14" s="4"/>
      <c r="I14" s="26"/>
      <c r="J14" s="27"/>
      <c r="K14" s="28">
        <f t="shared" ref="K14:U14" si="0">SUM(K15:K39)</f>
        <v>316758.89999999997</v>
      </c>
      <c r="L14" s="28">
        <f t="shared" si="0"/>
        <v>313258.89999999997</v>
      </c>
      <c r="M14" s="28">
        <f t="shared" si="0"/>
        <v>119123.45</v>
      </c>
      <c r="N14" s="28">
        <f t="shared" si="0"/>
        <v>116347.58333333333</v>
      </c>
      <c r="O14" s="28">
        <f t="shared" si="0"/>
        <v>222647.26533333331</v>
      </c>
      <c r="P14" s="28">
        <f t="shared" si="0"/>
        <v>222647.26533333331</v>
      </c>
      <c r="Q14" s="28">
        <f t="shared" si="0"/>
        <v>257864.26</v>
      </c>
      <c r="R14" s="28">
        <f t="shared" si="0"/>
        <v>280864.26</v>
      </c>
      <c r="S14" s="28">
        <f t="shared" si="0"/>
        <v>183231.24466666667</v>
      </c>
      <c r="T14" s="28">
        <f t="shared" si="0"/>
        <v>245002.91133333332</v>
      </c>
      <c r="U14" s="28">
        <f t="shared" si="0"/>
        <v>70438.333333333328</v>
      </c>
      <c r="V14" s="28">
        <f>SUM(V15:V39)</f>
        <v>61771.666666666657</v>
      </c>
      <c r="W14" s="28">
        <f>SUM(K14:V14)</f>
        <v>2409956.04</v>
      </c>
    </row>
    <row r="15" spans="1:25" x14ac:dyDescent="0.2">
      <c r="A15" s="19"/>
      <c r="B15" s="29">
        <v>1</v>
      </c>
      <c r="C15" s="30" t="s">
        <v>37</v>
      </c>
      <c r="D15" s="30" t="s">
        <v>38</v>
      </c>
      <c r="E15" s="31" t="s">
        <v>39</v>
      </c>
      <c r="F15" s="37" t="s">
        <v>40</v>
      </c>
      <c r="G15" s="37" t="s">
        <v>41</v>
      </c>
      <c r="H15" s="31" t="s">
        <v>39</v>
      </c>
      <c r="I15" s="36" t="s">
        <v>42</v>
      </c>
      <c r="J15" s="33" t="s">
        <v>43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46438.333333333328</v>
      </c>
      <c r="U15" s="34">
        <v>46438.333333333328</v>
      </c>
      <c r="V15" s="34">
        <v>46438.333333333328</v>
      </c>
      <c r="W15" s="35">
        <f t="shared" ref="W15:W39" si="1">SUM(K15:V15)</f>
        <v>139315</v>
      </c>
    </row>
    <row r="16" spans="1:25" x14ac:dyDescent="0.2">
      <c r="A16" s="19"/>
      <c r="B16" s="29">
        <v>2</v>
      </c>
      <c r="C16" s="30" t="s">
        <v>44</v>
      </c>
      <c r="D16" s="30" t="s">
        <v>45</v>
      </c>
      <c r="E16" s="31" t="s">
        <v>46</v>
      </c>
      <c r="F16" s="37" t="s">
        <v>47</v>
      </c>
      <c r="G16" s="37" t="s">
        <v>48</v>
      </c>
      <c r="H16" s="31" t="s">
        <v>46</v>
      </c>
      <c r="I16" s="36" t="s">
        <v>49</v>
      </c>
      <c r="J16" s="33" t="s">
        <v>43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5">
        <f t="shared" si="1"/>
        <v>0</v>
      </c>
    </row>
    <row r="17" spans="1:28" x14ac:dyDescent="0.2">
      <c r="A17" s="19"/>
      <c r="B17" s="29">
        <v>3</v>
      </c>
      <c r="C17" s="30" t="s">
        <v>50</v>
      </c>
      <c r="D17" s="30" t="s">
        <v>51</v>
      </c>
      <c r="E17" s="31" t="s">
        <v>52</v>
      </c>
      <c r="F17" s="37" t="s">
        <v>53</v>
      </c>
      <c r="G17" s="37" t="s">
        <v>54</v>
      </c>
      <c r="H17" s="31" t="s">
        <v>52</v>
      </c>
      <c r="I17" s="36" t="s">
        <v>55</v>
      </c>
      <c r="J17" s="33" t="s">
        <v>43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5">
        <f t="shared" si="1"/>
        <v>0</v>
      </c>
    </row>
    <row r="18" spans="1:28" x14ac:dyDescent="0.2">
      <c r="A18" s="19"/>
      <c r="B18" s="29">
        <v>4</v>
      </c>
      <c r="C18" s="30" t="s">
        <v>56</v>
      </c>
      <c r="D18" s="30" t="s">
        <v>57</v>
      </c>
      <c r="E18" s="31" t="s">
        <v>58</v>
      </c>
      <c r="F18" s="37" t="s">
        <v>59</v>
      </c>
      <c r="G18" s="37" t="s">
        <v>60</v>
      </c>
      <c r="H18" s="31" t="s">
        <v>58</v>
      </c>
      <c r="I18" s="36" t="s">
        <v>61</v>
      </c>
      <c r="J18" s="33" t="s">
        <v>43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151564.57800000001</v>
      </c>
      <c r="R18" s="34">
        <v>151564.57800000001</v>
      </c>
      <c r="S18" s="34">
        <v>151564.57800000001</v>
      </c>
      <c r="T18" s="34">
        <v>151564.57800000001</v>
      </c>
      <c r="U18" s="34">
        <v>0</v>
      </c>
      <c r="V18" s="34">
        <v>0</v>
      </c>
      <c r="W18" s="35">
        <f t="shared" si="1"/>
        <v>606258.31200000003</v>
      </c>
    </row>
    <row r="19" spans="1:28" x14ac:dyDescent="0.2">
      <c r="A19" s="19"/>
      <c r="B19" s="29">
        <v>5</v>
      </c>
      <c r="C19" s="30" t="s">
        <v>62</v>
      </c>
      <c r="D19" s="30" t="s">
        <v>63</v>
      </c>
      <c r="E19" s="31" t="s">
        <v>64</v>
      </c>
      <c r="F19" s="37" t="s">
        <v>65</v>
      </c>
      <c r="G19" s="37" t="s">
        <v>66</v>
      </c>
      <c r="H19" s="31" t="s">
        <v>64</v>
      </c>
      <c r="I19" s="36" t="s">
        <v>67</v>
      </c>
      <c r="J19" s="33" t="s">
        <v>43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5">
        <f t="shared" si="1"/>
        <v>0</v>
      </c>
    </row>
    <row r="20" spans="1:28" x14ac:dyDescent="0.2">
      <c r="A20" s="19"/>
      <c r="B20" s="29">
        <v>6</v>
      </c>
      <c r="C20" s="30" t="s">
        <v>68</v>
      </c>
      <c r="D20" s="30" t="s">
        <v>69</v>
      </c>
      <c r="E20" s="31" t="s">
        <v>70</v>
      </c>
      <c r="F20" s="37" t="s">
        <v>71</v>
      </c>
      <c r="G20" s="37" t="s">
        <v>72</v>
      </c>
      <c r="H20" s="31" t="s">
        <v>70</v>
      </c>
      <c r="I20" s="36" t="s">
        <v>73</v>
      </c>
      <c r="J20" s="33" t="s">
        <v>43</v>
      </c>
      <c r="K20" s="34">
        <v>0</v>
      </c>
      <c r="L20" s="34">
        <v>0</v>
      </c>
      <c r="M20" s="34">
        <v>0</v>
      </c>
      <c r="N20" s="34">
        <v>0</v>
      </c>
      <c r="O20" s="34">
        <v>106299.682</v>
      </c>
      <c r="P20" s="34">
        <v>106299.682</v>
      </c>
      <c r="Q20" s="34">
        <v>106299.682</v>
      </c>
      <c r="R20" s="34">
        <v>106299.682</v>
      </c>
      <c r="S20" s="34">
        <v>0</v>
      </c>
      <c r="T20" s="34">
        <v>0</v>
      </c>
      <c r="U20" s="34">
        <v>0</v>
      </c>
      <c r="V20" s="34">
        <v>0</v>
      </c>
      <c r="W20" s="35">
        <f t="shared" si="1"/>
        <v>425198.728</v>
      </c>
    </row>
    <row r="21" spans="1:28" x14ac:dyDescent="0.2">
      <c r="A21" s="19"/>
      <c r="B21" s="29">
        <v>7</v>
      </c>
      <c r="C21" s="30" t="s">
        <v>74</v>
      </c>
      <c r="D21" s="30" t="s">
        <v>75</v>
      </c>
      <c r="E21" s="31" t="s">
        <v>76</v>
      </c>
      <c r="F21" s="37" t="s">
        <v>77</v>
      </c>
      <c r="G21" s="37" t="s">
        <v>78</v>
      </c>
      <c r="H21" s="31" t="s">
        <v>76</v>
      </c>
      <c r="I21" s="36" t="s">
        <v>79</v>
      </c>
      <c r="J21" s="33" t="s">
        <v>43</v>
      </c>
      <c r="K21" s="34">
        <v>12364.5</v>
      </c>
      <c r="L21" s="34">
        <v>8864.5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5">
        <f t="shared" si="1"/>
        <v>21229</v>
      </c>
    </row>
    <row r="22" spans="1:28" x14ac:dyDescent="0.2">
      <c r="A22" s="19"/>
      <c r="B22" s="29">
        <v>8</v>
      </c>
      <c r="C22" s="30" t="s">
        <v>80</v>
      </c>
      <c r="D22" s="30" t="s">
        <v>81</v>
      </c>
      <c r="E22" s="31" t="s">
        <v>82</v>
      </c>
      <c r="F22" s="37" t="s">
        <v>83</v>
      </c>
      <c r="G22" s="37" t="s">
        <v>84</v>
      </c>
      <c r="H22" s="31" t="s">
        <v>82</v>
      </c>
      <c r="I22" s="36" t="s">
        <v>85</v>
      </c>
      <c r="J22" s="33" t="s">
        <v>43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5">
        <f t="shared" si="1"/>
        <v>0</v>
      </c>
    </row>
    <row r="23" spans="1:28" x14ac:dyDescent="0.2">
      <c r="A23" s="19"/>
      <c r="B23" s="29">
        <v>9</v>
      </c>
      <c r="C23" s="30" t="s">
        <v>86</v>
      </c>
      <c r="D23" s="30" t="s">
        <v>87</v>
      </c>
      <c r="E23" s="31" t="s">
        <v>88</v>
      </c>
      <c r="F23" s="37" t="s">
        <v>89</v>
      </c>
      <c r="G23" s="37" t="s">
        <v>90</v>
      </c>
      <c r="H23" s="31" t="s">
        <v>88</v>
      </c>
      <c r="I23" s="36" t="s">
        <v>91</v>
      </c>
      <c r="J23" s="33" t="s">
        <v>43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8666.6666666666661</v>
      </c>
      <c r="U23" s="34">
        <v>8666.6666666666661</v>
      </c>
      <c r="V23" s="34">
        <v>8666.6666666666661</v>
      </c>
      <c r="W23" s="35">
        <f t="shared" si="1"/>
        <v>26000</v>
      </c>
    </row>
    <row r="24" spans="1:28" x14ac:dyDescent="0.2">
      <c r="A24" s="19"/>
      <c r="B24" s="29">
        <v>10</v>
      </c>
      <c r="C24" s="30" t="s">
        <v>92</v>
      </c>
      <c r="D24" s="30" t="s">
        <v>93</v>
      </c>
      <c r="E24" s="31" t="s">
        <v>94</v>
      </c>
      <c r="F24" s="37" t="s">
        <v>95</v>
      </c>
      <c r="G24" s="37" t="s">
        <v>96</v>
      </c>
      <c r="H24" s="31" t="s">
        <v>94</v>
      </c>
      <c r="I24" s="36" t="s">
        <v>91</v>
      </c>
      <c r="J24" s="33" t="s">
        <v>43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6666.666666666667</v>
      </c>
      <c r="U24" s="34">
        <v>6666.666666666667</v>
      </c>
      <c r="V24" s="34">
        <v>6666.666666666667</v>
      </c>
      <c r="W24" s="35">
        <f t="shared" si="1"/>
        <v>20000</v>
      </c>
    </row>
    <row r="25" spans="1:28" x14ac:dyDescent="0.2">
      <c r="A25" s="19"/>
      <c r="B25" s="29">
        <v>11</v>
      </c>
      <c r="C25" s="30" t="s">
        <v>97</v>
      </c>
      <c r="D25" s="30" t="s">
        <v>98</v>
      </c>
      <c r="E25" s="31" t="s">
        <v>99</v>
      </c>
      <c r="F25" s="37" t="s">
        <v>100</v>
      </c>
      <c r="G25" s="37" t="s">
        <v>101</v>
      </c>
      <c r="H25" s="31" t="s">
        <v>99</v>
      </c>
      <c r="I25" s="36" t="s">
        <v>102</v>
      </c>
      <c r="J25" s="33" t="s">
        <v>43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7333.333333333333</v>
      </c>
      <c r="S25" s="34">
        <v>7333.333333333333</v>
      </c>
      <c r="T25" s="34">
        <v>7333.333333333333</v>
      </c>
      <c r="U25" s="34">
        <v>0</v>
      </c>
      <c r="V25" s="34">
        <v>0</v>
      </c>
      <c r="W25" s="35">
        <f t="shared" si="1"/>
        <v>22000</v>
      </c>
      <c r="Z25" s="38">
        <v>723791</v>
      </c>
      <c r="AA25" s="38"/>
      <c r="AB25" s="39">
        <f>+W14-Z25</f>
        <v>1686165.04</v>
      </c>
    </row>
    <row r="26" spans="1:28" x14ac:dyDescent="0.2">
      <c r="A26" s="19"/>
      <c r="B26" s="29">
        <v>12</v>
      </c>
      <c r="C26" s="30" t="s">
        <v>103</v>
      </c>
      <c r="D26" s="30" t="s">
        <v>104</v>
      </c>
      <c r="E26" s="31" t="s">
        <v>105</v>
      </c>
      <c r="F26" s="37" t="s">
        <v>106</v>
      </c>
      <c r="G26" s="30" t="s">
        <v>107</v>
      </c>
      <c r="H26" s="31" t="s">
        <v>105</v>
      </c>
      <c r="I26" s="36" t="s">
        <v>108</v>
      </c>
      <c r="J26" s="33" t="s">
        <v>43</v>
      </c>
      <c r="K26" s="34">
        <v>30809.73333333333</v>
      </c>
      <c r="L26" s="34">
        <v>30809.73333333333</v>
      </c>
      <c r="M26" s="34">
        <v>30809.73333333333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5">
        <f t="shared" si="1"/>
        <v>92429.199999999983</v>
      </c>
    </row>
    <row r="27" spans="1:28" x14ac:dyDescent="0.2">
      <c r="A27" s="19"/>
      <c r="B27" s="29">
        <v>13</v>
      </c>
      <c r="C27" s="30" t="s">
        <v>109</v>
      </c>
      <c r="D27" s="30" t="s">
        <v>110</v>
      </c>
      <c r="E27" s="31" t="s">
        <v>111</v>
      </c>
      <c r="F27" s="37" t="s">
        <v>112</v>
      </c>
      <c r="G27" s="30" t="s">
        <v>113</v>
      </c>
      <c r="H27" s="31" t="s">
        <v>111</v>
      </c>
      <c r="I27" s="36" t="s">
        <v>102</v>
      </c>
      <c r="J27" s="33" t="s">
        <v>43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9000</v>
      </c>
      <c r="S27" s="34">
        <v>9000</v>
      </c>
      <c r="T27" s="34">
        <v>9000</v>
      </c>
      <c r="U27" s="34">
        <v>0</v>
      </c>
      <c r="V27" s="34">
        <v>0</v>
      </c>
      <c r="W27" s="35">
        <f t="shared" si="1"/>
        <v>27000</v>
      </c>
    </row>
    <row r="28" spans="1:28" x14ac:dyDescent="0.2">
      <c r="A28" s="19"/>
      <c r="B28" s="29">
        <v>14</v>
      </c>
      <c r="C28" s="30" t="s">
        <v>114</v>
      </c>
      <c r="D28" s="30" t="s">
        <v>115</v>
      </c>
      <c r="E28" s="31" t="s">
        <v>116</v>
      </c>
      <c r="F28" s="37" t="s">
        <v>117</v>
      </c>
      <c r="G28" s="37" t="s">
        <v>118</v>
      </c>
      <c r="H28" s="31" t="s">
        <v>116</v>
      </c>
      <c r="I28" s="36" t="s">
        <v>119</v>
      </c>
      <c r="J28" s="33" t="s">
        <v>43</v>
      </c>
      <c r="K28" s="34">
        <v>47377.3</v>
      </c>
      <c r="L28" s="34">
        <v>47377.3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5">
        <f t="shared" si="1"/>
        <v>94754.6</v>
      </c>
    </row>
    <row r="29" spans="1:28" x14ac:dyDescent="0.2">
      <c r="A29" s="19"/>
      <c r="B29" s="29">
        <v>15</v>
      </c>
      <c r="C29" s="30" t="s">
        <v>120</v>
      </c>
      <c r="D29" s="30" t="s">
        <v>121</v>
      </c>
      <c r="E29" s="31" t="s">
        <v>122</v>
      </c>
      <c r="F29" s="37" t="s">
        <v>123</v>
      </c>
      <c r="G29" s="37" t="s">
        <v>124</v>
      </c>
      <c r="H29" s="31" t="s">
        <v>122</v>
      </c>
      <c r="I29" s="36" t="s">
        <v>108</v>
      </c>
      <c r="J29" s="33" t="s">
        <v>43</v>
      </c>
      <c r="K29" s="34">
        <v>33508.466666666667</v>
      </c>
      <c r="L29" s="34">
        <v>33508.466666666667</v>
      </c>
      <c r="M29" s="34">
        <v>33508.466666666667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5">
        <f t="shared" si="1"/>
        <v>100525.4</v>
      </c>
    </row>
    <row r="30" spans="1:28" x14ac:dyDescent="0.2">
      <c r="A30" s="19"/>
      <c r="B30" s="29">
        <v>16</v>
      </c>
      <c r="C30" s="30" t="s">
        <v>125</v>
      </c>
      <c r="D30" s="30" t="s">
        <v>126</v>
      </c>
      <c r="E30" s="31" t="s">
        <v>127</v>
      </c>
      <c r="F30" s="37" t="s">
        <v>128</v>
      </c>
      <c r="G30" s="37" t="s">
        <v>129</v>
      </c>
      <c r="H30" s="31" t="s">
        <v>127</v>
      </c>
      <c r="I30" s="36" t="s">
        <v>130</v>
      </c>
      <c r="J30" s="33" t="s">
        <v>43</v>
      </c>
      <c r="K30" s="34">
        <v>51425.4</v>
      </c>
      <c r="L30" s="34">
        <v>51425.4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5">
        <f t="shared" si="1"/>
        <v>102850.8</v>
      </c>
    </row>
    <row r="31" spans="1:28" x14ac:dyDescent="0.2">
      <c r="A31" s="19"/>
      <c r="B31" s="29">
        <v>17</v>
      </c>
      <c r="C31" s="30" t="s">
        <v>131</v>
      </c>
      <c r="D31" s="30" t="s">
        <v>132</v>
      </c>
      <c r="E31" s="31" t="s">
        <v>133</v>
      </c>
      <c r="F31" s="37" t="s">
        <v>134</v>
      </c>
      <c r="G31" s="37" t="s">
        <v>135</v>
      </c>
      <c r="H31" s="31" t="s">
        <v>133</v>
      </c>
      <c r="I31" s="36" t="s">
        <v>136</v>
      </c>
      <c r="J31" s="33" t="s">
        <v>43</v>
      </c>
      <c r="K31" s="34">
        <v>0</v>
      </c>
      <c r="L31" s="34">
        <v>0</v>
      </c>
      <c r="M31" s="34">
        <v>54805.25</v>
      </c>
      <c r="N31" s="34">
        <v>54805.25</v>
      </c>
      <c r="O31" s="34">
        <v>54805.25</v>
      </c>
      <c r="P31" s="34">
        <v>54805.25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5">
        <f t="shared" si="1"/>
        <v>219221</v>
      </c>
    </row>
    <row r="32" spans="1:28" x14ac:dyDescent="0.2">
      <c r="A32" s="19"/>
      <c r="B32" s="29">
        <v>18</v>
      </c>
      <c r="C32" s="30" t="s">
        <v>137</v>
      </c>
      <c r="D32" s="30" t="s">
        <v>138</v>
      </c>
      <c r="E32" s="31" t="s">
        <v>139</v>
      </c>
      <c r="F32" s="37" t="s">
        <v>140</v>
      </c>
      <c r="G32" s="37" t="s">
        <v>141</v>
      </c>
      <c r="H32" s="31" t="s">
        <v>139</v>
      </c>
      <c r="I32" s="36" t="s">
        <v>142</v>
      </c>
      <c r="J32" s="33" t="s">
        <v>43</v>
      </c>
      <c r="K32" s="34">
        <v>53449.7</v>
      </c>
      <c r="L32" s="34">
        <v>53449.7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5">
        <f t="shared" si="1"/>
        <v>106899.4</v>
      </c>
    </row>
    <row r="33" spans="1:25" x14ac:dyDescent="0.2">
      <c r="A33" s="19"/>
      <c r="B33" s="29">
        <v>19</v>
      </c>
      <c r="C33" s="30" t="s">
        <v>143</v>
      </c>
      <c r="D33" s="30" t="s">
        <v>144</v>
      </c>
      <c r="E33" s="31" t="s">
        <v>145</v>
      </c>
      <c r="F33" s="37" t="s">
        <v>146</v>
      </c>
      <c r="G33" s="37" t="s">
        <v>147</v>
      </c>
      <c r="H33" s="31" t="s">
        <v>145</v>
      </c>
      <c r="I33" s="36" t="s">
        <v>102</v>
      </c>
      <c r="J33" s="33" t="s">
        <v>43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6666.666666666667</v>
      </c>
      <c r="S33" s="34">
        <v>6666.666666666667</v>
      </c>
      <c r="T33" s="34">
        <v>6666.666666666667</v>
      </c>
      <c r="U33" s="34">
        <v>0</v>
      </c>
      <c r="V33" s="34">
        <v>0</v>
      </c>
      <c r="W33" s="35">
        <f t="shared" si="1"/>
        <v>20000</v>
      </c>
    </row>
    <row r="34" spans="1:25" x14ac:dyDescent="0.2">
      <c r="A34" s="19"/>
      <c r="B34" s="29">
        <v>20</v>
      </c>
      <c r="C34" s="30" t="s">
        <v>148</v>
      </c>
      <c r="D34" s="30" t="s">
        <v>149</v>
      </c>
      <c r="E34" s="31" t="s">
        <v>150</v>
      </c>
      <c r="F34" s="37" t="s">
        <v>151</v>
      </c>
      <c r="G34" s="37" t="s">
        <v>152</v>
      </c>
      <c r="H34" s="31" t="s">
        <v>150</v>
      </c>
      <c r="I34" s="36" t="s">
        <v>153</v>
      </c>
      <c r="J34" s="33" t="s">
        <v>43</v>
      </c>
      <c r="K34" s="34">
        <v>54124.3</v>
      </c>
      <c r="L34" s="34">
        <v>54124.3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5">
        <f t="shared" si="1"/>
        <v>108248.6</v>
      </c>
    </row>
    <row r="35" spans="1:25" x14ac:dyDescent="0.2">
      <c r="A35" s="19"/>
      <c r="B35" s="29">
        <v>21</v>
      </c>
      <c r="C35" s="30" t="s">
        <v>154</v>
      </c>
      <c r="D35" s="30" t="s">
        <v>155</v>
      </c>
      <c r="E35" s="31" t="s">
        <v>156</v>
      </c>
      <c r="F35" s="37" t="s">
        <v>157</v>
      </c>
      <c r="G35" s="37" t="s">
        <v>158</v>
      </c>
      <c r="H35" s="31" t="s">
        <v>156</v>
      </c>
      <c r="I35" s="36" t="s">
        <v>102</v>
      </c>
      <c r="J35" s="33" t="s">
        <v>43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8666.6666666666661</v>
      </c>
      <c r="T35" s="34">
        <v>8666.6666666666661</v>
      </c>
      <c r="U35" s="34">
        <v>8666.6666666666661</v>
      </c>
      <c r="V35" s="34">
        <v>0</v>
      </c>
      <c r="W35" s="35">
        <f t="shared" si="1"/>
        <v>26000</v>
      </c>
    </row>
    <row r="36" spans="1:25" x14ac:dyDescent="0.2">
      <c r="A36" s="19"/>
      <c r="B36" s="29">
        <v>22</v>
      </c>
      <c r="C36" s="30" t="s">
        <v>159</v>
      </c>
      <c r="D36" s="30" t="s">
        <v>160</v>
      </c>
      <c r="E36" s="31" t="s">
        <v>161</v>
      </c>
      <c r="F36" s="37" t="s">
        <v>162</v>
      </c>
      <c r="G36" s="37" t="s">
        <v>163</v>
      </c>
      <c r="H36" s="31" t="s">
        <v>161</v>
      </c>
      <c r="I36" s="36" t="s">
        <v>164</v>
      </c>
      <c r="J36" s="33" t="s">
        <v>43</v>
      </c>
      <c r="K36" s="34">
        <v>33699.5</v>
      </c>
      <c r="L36" s="34">
        <v>33699.5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5">
        <f t="shared" si="1"/>
        <v>67399</v>
      </c>
    </row>
    <row r="37" spans="1:25" x14ac:dyDescent="0.2">
      <c r="A37" s="19"/>
      <c r="B37" s="29">
        <v>23</v>
      </c>
      <c r="C37" s="30" t="s">
        <v>165</v>
      </c>
      <c r="D37" s="30" t="s">
        <v>165</v>
      </c>
      <c r="E37" s="31" t="s">
        <v>166</v>
      </c>
      <c r="F37" s="37" t="s">
        <v>167</v>
      </c>
      <c r="G37" s="37" t="s">
        <v>167</v>
      </c>
      <c r="H37" s="31" t="s">
        <v>166</v>
      </c>
      <c r="I37" s="36" t="s">
        <v>168</v>
      </c>
      <c r="J37" s="33" t="s">
        <v>43</v>
      </c>
      <c r="K37" s="34">
        <v>0</v>
      </c>
      <c r="L37" s="34">
        <v>0</v>
      </c>
      <c r="M37" s="34">
        <v>0</v>
      </c>
      <c r="N37" s="34">
        <v>15024</v>
      </c>
      <c r="O37" s="34">
        <v>15024</v>
      </c>
      <c r="P37" s="34">
        <v>15024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5">
        <f t="shared" si="1"/>
        <v>45072</v>
      </c>
    </row>
    <row r="38" spans="1:25" x14ac:dyDescent="0.2">
      <c r="A38" s="19"/>
      <c r="B38" s="29">
        <v>24</v>
      </c>
      <c r="C38" s="30" t="s">
        <v>169</v>
      </c>
      <c r="D38" s="30" t="s">
        <v>169</v>
      </c>
      <c r="E38" s="31" t="s">
        <v>170</v>
      </c>
      <c r="F38" s="37" t="s">
        <v>171</v>
      </c>
      <c r="G38" s="37" t="s">
        <v>171</v>
      </c>
      <c r="H38" s="31" t="s">
        <v>170</v>
      </c>
      <c r="I38" s="36" t="s">
        <v>172</v>
      </c>
      <c r="J38" s="33" t="s">
        <v>43</v>
      </c>
      <c r="K38" s="34">
        <v>0</v>
      </c>
      <c r="L38" s="34">
        <v>0</v>
      </c>
      <c r="M38" s="34">
        <v>0</v>
      </c>
      <c r="N38" s="34">
        <v>30304.666666666664</v>
      </c>
      <c r="O38" s="34">
        <v>30304.666666666664</v>
      </c>
      <c r="P38" s="34">
        <v>30304.666666666664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5">
        <f t="shared" si="1"/>
        <v>90914</v>
      </c>
    </row>
    <row r="39" spans="1:25" x14ac:dyDescent="0.2">
      <c r="A39" s="19"/>
      <c r="B39" s="29">
        <v>25</v>
      </c>
      <c r="C39" s="30" t="s">
        <v>173</v>
      </c>
      <c r="D39" s="30" t="s">
        <v>173</v>
      </c>
      <c r="E39" s="31" t="s">
        <v>174</v>
      </c>
      <c r="F39" s="37" t="s">
        <v>175</v>
      </c>
      <c r="G39" s="37" t="s">
        <v>175</v>
      </c>
      <c r="H39" s="31" t="s">
        <v>174</v>
      </c>
      <c r="I39" s="36" t="s">
        <v>168</v>
      </c>
      <c r="J39" s="33" t="s">
        <v>43</v>
      </c>
      <c r="K39" s="34">
        <v>0</v>
      </c>
      <c r="L39" s="34">
        <v>0</v>
      </c>
      <c r="M39" s="34">
        <v>0</v>
      </c>
      <c r="N39" s="34">
        <v>16213.666666666666</v>
      </c>
      <c r="O39" s="34">
        <v>16213.666666666666</v>
      </c>
      <c r="P39" s="34">
        <v>16213.666666666666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5">
        <f t="shared" si="1"/>
        <v>48641</v>
      </c>
    </row>
    <row r="40" spans="1:25" x14ac:dyDescent="0.2">
      <c r="A40" s="19"/>
      <c r="B40" s="20"/>
      <c r="C40" s="20"/>
      <c r="D40" s="20"/>
      <c r="F40" s="22"/>
      <c r="G40" s="22"/>
      <c r="I40" s="23"/>
      <c r="J40" s="21"/>
    </row>
    <row r="41" spans="1:25" ht="15.75" x14ac:dyDescent="0.25">
      <c r="A41" s="40"/>
      <c r="B41" s="40"/>
      <c r="C41" s="40"/>
      <c r="D41" s="40"/>
      <c r="E41" s="41"/>
      <c r="F41" s="25"/>
      <c r="G41" s="25"/>
      <c r="H41" s="4"/>
      <c r="I41" s="26"/>
      <c r="J41" s="27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18"/>
      <c r="Y41" s="18"/>
    </row>
    <row r="42" spans="1:25" x14ac:dyDescent="0.2">
      <c r="A42" s="40"/>
      <c r="B42" s="40"/>
      <c r="C42" s="40"/>
      <c r="D42" s="40"/>
      <c r="E42" s="21"/>
      <c r="F42" s="22"/>
      <c r="G42" s="22"/>
      <c r="H42" s="21"/>
      <c r="I42" s="23"/>
      <c r="J42" s="21"/>
    </row>
    <row r="43" spans="1:25" x14ac:dyDescent="0.2">
      <c r="B43" s="3"/>
      <c r="C43" s="3"/>
      <c r="D43" s="3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3"/>
    </row>
    <row r="44" spans="1:25" x14ac:dyDescent="0.2">
      <c r="X44" s="44"/>
    </row>
    <row r="45" spans="1:25" x14ac:dyDescent="0.2">
      <c r="A45" s="63"/>
      <c r="B45" s="63"/>
      <c r="C45" s="63"/>
      <c r="D45" s="45"/>
      <c r="E45" s="46"/>
      <c r="X45" s="44"/>
    </row>
    <row r="46" spans="1:25" ht="15.75" x14ac:dyDescent="0.25">
      <c r="A46" s="47"/>
      <c r="B46" s="47"/>
      <c r="C46" s="47"/>
      <c r="D46" s="47"/>
      <c r="E46" s="48"/>
      <c r="X46" s="44"/>
    </row>
    <row r="47" spans="1:25" x14ac:dyDescent="0.2">
      <c r="X47" s="44"/>
    </row>
    <row r="48" spans="1:25" x14ac:dyDescent="0.2">
      <c r="E48" s="29"/>
      <c r="X48" s="44"/>
    </row>
    <row r="49" spans="1:28" x14ac:dyDescent="0.2">
      <c r="S49" s="42"/>
      <c r="T49" s="42"/>
      <c r="X49" s="44"/>
    </row>
    <row r="50" spans="1:28" x14ac:dyDescent="0.2">
      <c r="X50" s="44"/>
    </row>
    <row r="51" spans="1:28" ht="15.75" x14ac:dyDescent="0.25">
      <c r="A51" s="64"/>
      <c r="B51" s="64"/>
      <c r="C51" s="64"/>
      <c r="D51" s="49"/>
      <c r="X51" s="44"/>
    </row>
    <row r="52" spans="1:28" x14ac:dyDescent="0.2">
      <c r="B52" s="29"/>
      <c r="C52" s="29"/>
      <c r="D52" s="29"/>
      <c r="X52" s="44"/>
    </row>
    <row r="53" spans="1:28" x14ac:dyDescent="0.2">
      <c r="B53" s="29"/>
      <c r="C53" s="29"/>
      <c r="D53" s="29"/>
      <c r="L53" s="43"/>
      <c r="X53" s="44"/>
    </row>
    <row r="54" spans="1:28" x14ac:dyDescent="0.2">
      <c r="L54" s="43"/>
      <c r="S54" s="50"/>
      <c r="T54" s="50"/>
      <c r="U54" s="50"/>
      <c r="V54" s="50"/>
    </row>
    <row r="55" spans="1:28" x14ac:dyDescent="0.2">
      <c r="S55" s="51"/>
      <c r="T55" s="52"/>
      <c r="U55" s="52"/>
      <c r="V55" s="53"/>
    </row>
    <row r="56" spans="1:28" x14ac:dyDescent="0.2">
      <c r="S56" s="51"/>
      <c r="T56" s="52"/>
      <c r="U56" s="52"/>
      <c r="V56" s="53"/>
    </row>
    <row r="58" spans="1:28" x14ac:dyDescent="0.2">
      <c r="S58" s="50"/>
      <c r="T58" s="50"/>
      <c r="U58" s="50"/>
      <c r="V58" s="50"/>
    </row>
    <row r="59" spans="1:28" s="12" customFormat="1" x14ac:dyDescent="0.2">
      <c r="A59" s="3"/>
      <c r="B59" s="2"/>
      <c r="C59" s="2"/>
      <c r="D59" s="2"/>
      <c r="E59" s="2"/>
      <c r="F59" s="8"/>
      <c r="G59" s="8"/>
      <c r="H59" s="2"/>
      <c r="I59" s="3"/>
      <c r="J59" s="2"/>
      <c r="S59" s="51"/>
      <c r="T59" s="52"/>
      <c r="U59" s="52"/>
      <c r="V59" s="53"/>
      <c r="X59" s="2"/>
      <c r="Y59" s="2"/>
      <c r="Z59" s="2"/>
      <c r="AA59" s="2"/>
      <c r="AB59" s="2"/>
    </row>
    <row r="60" spans="1:28" s="12" customFormat="1" x14ac:dyDescent="0.2">
      <c r="A60" s="3"/>
      <c r="B60" s="2"/>
      <c r="C60" s="2"/>
      <c r="D60" s="2"/>
      <c r="E60" s="2"/>
      <c r="F60" s="8"/>
      <c r="G60" s="8"/>
      <c r="H60" s="2"/>
      <c r="I60" s="3"/>
      <c r="J60" s="2"/>
      <c r="S60" s="51"/>
      <c r="T60" s="52"/>
      <c r="U60" s="52"/>
      <c r="V60" s="53"/>
      <c r="X60" s="2"/>
      <c r="Y60" s="2"/>
      <c r="Z60" s="2"/>
      <c r="AA60" s="2"/>
      <c r="AB60" s="2"/>
    </row>
    <row r="67" spans="1:28" s="12" customFormat="1" x14ac:dyDescent="0.2">
      <c r="A67" s="3"/>
      <c r="B67" s="2"/>
      <c r="C67" s="2"/>
      <c r="D67" s="2"/>
      <c r="E67" s="2"/>
      <c r="F67" s="8"/>
      <c r="G67" s="8"/>
      <c r="H67" s="2"/>
      <c r="I67" s="3"/>
      <c r="J67" s="2"/>
      <c r="R67" s="43"/>
      <c r="S67" s="43"/>
      <c r="X67" s="2"/>
      <c r="Y67" s="2"/>
      <c r="Z67" s="2"/>
      <c r="AA67" s="2"/>
      <c r="AB67" s="2"/>
    </row>
    <row r="68" spans="1:28" s="12" customFormat="1" ht="15.75" x14ac:dyDescent="0.25">
      <c r="A68" s="3"/>
      <c r="B68" s="2"/>
      <c r="C68" s="2"/>
      <c r="D68" s="2"/>
      <c r="E68" s="2"/>
      <c r="F68" s="8"/>
      <c r="G68" s="8"/>
      <c r="H68" s="2"/>
      <c r="I68" s="3"/>
      <c r="J68" s="2"/>
      <c r="K68" s="28"/>
      <c r="R68" s="43"/>
      <c r="S68" s="43"/>
      <c r="X68" s="2"/>
      <c r="Y68" s="2"/>
      <c r="Z68" s="2"/>
      <c r="AA68" s="2"/>
      <c r="AB68" s="2"/>
    </row>
    <row r="69" spans="1:28" s="12" customFormat="1" x14ac:dyDescent="0.2">
      <c r="A69" s="3"/>
      <c r="B69" s="2"/>
      <c r="C69" s="2"/>
      <c r="D69" s="2"/>
      <c r="E69" s="2"/>
      <c r="F69" s="8"/>
      <c r="G69" s="8"/>
      <c r="H69" s="2"/>
      <c r="I69" s="3"/>
      <c r="J69" s="2"/>
      <c r="R69" s="43"/>
      <c r="S69" s="43"/>
      <c r="X69" s="2"/>
      <c r="Y69" s="2"/>
      <c r="Z69" s="2"/>
      <c r="AA69" s="2"/>
      <c r="AB69" s="2"/>
    </row>
    <row r="70" spans="1:28" s="12" customFormat="1" x14ac:dyDescent="0.2">
      <c r="A70" s="3"/>
      <c r="B70" s="2"/>
      <c r="C70" s="2"/>
      <c r="D70" s="2"/>
      <c r="E70" s="2"/>
      <c r="F70" s="8"/>
      <c r="G70" s="8"/>
      <c r="H70" s="2"/>
      <c r="I70" s="3"/>
      <c r="J70" s="2"/>
      <c r="R70" s="43"/>
      <c r="S70" s="43"/>
      <c r="X70" s="2"/>
      <c r="Y70" s="2"/>
      <c r="Z70" s="2"/>
      <c r="AA70" s="2"/>
      <c r="AB70" s="2"/>
    </row>
    <row r="71" spans="1:28" s="12" customFormat="1" x14ac:dyDescent="0.2">
      <c r="A71" s="3"/>
      <c r="B71" s="2"/>
      <c r="C71" s="2"/>
      <c r="D71" s="2"/>
      <c r="E71" s="2"/>
      <c r="F71" s="8"/>
      <c r="G71" s="8"/>
      <c r="H71" s="2"/>
      <c r="I71" s="3"/>
      <c r="J71" s="2"/>
      <c r="R71" s="54"/>
      <c r="S71" s="43"/>
      <c r="X71" s="2"/>
      <c r="Y71" s="2"/>
      <c r="Z71" s="2"/>
      <c r="AA71" s="2"/>
      <c r="AB71" s="2"/>
    </row>
    <row r="72" spans="1:28" s="12" customFormat="1" x14ac:dyDescent="0.2">
      <c r="A72" s="3"/>
      <c r="B72" s="2"/>
      <c r="C72" s="2"/>
      <c r="D72" s="2"/>
      <c r="E72" s="2"/>
      <c r="F72" s="8"/>
      <c r="G72" s="8"/>
      <c r="H72" s="2"/>
      <c r="I72" s="3"/>
      <c r="J72" s="2"/>
      <c r="O72" s="55"/>
      <c r="R72" s="54"/>
      <c r="S72" s="43"/>
      <c r="X72" s="2"/>
      <c r="Y72" s="2"/>
      <c r="Z72" s="2"/>
      <c r="AA72" s="2"/>
      <c r="AB72" s="2"/>
    </row>
    <row r="73" spans="1:28" s="12" customFormat="1" x14ac:dyDescent="0.2">
      <c r="A73" s="3"/>
      <c r="B73" s="2"/>
      <c r="C73" s="2"/>
      <c r="D73" s="2"/>
      <c r="E73" s="2"/>
      <c r="F73" s="8"/>
      <c r="G73" s="8"/>
      <c r="H73" s="2"/>
      <c r="I73" s="3"/>
      <c r="J73" s="2"/>
      <c r="O73" s="55"/>
      <c r="P73" s="54"/>
      <c r="R73" s="54"/>
      <c r="S73" s="43"/>
      <c r="X73" s="2"/>
      <c r="Y73" s="2"/>
      <c r="Z73" s="2"/>
      <c r="AA73" s="2"/>
      <c r="AB73" s="2"/>
    </row>
    <row r="74" spans="1:28" s="12" customFormat="1" x14ac:dyDescent="0.2">
      <c r="A74" s="3"/>
      <c r="B74" s="2"/>
      <c r="C74" s="2"/>
      <c r="D74" s="2"/>
      <c r="E74" s="2"/>
      <c r="F74" s="8"/>
      <c r="G74" s="8"/>
      <c r="H74" s="2"/>
      <c r="I74" s="3"/>
      <c r="J74" s="2"/>
      <c r="O74" s="55"/>
      <c r="P74" s="54"/>
      <c r="R74" s="54"/>
      <c r="S74" s="43"/>
      <c r="X74" s="2"/>
      <c r="Y74" s="2"/>
      <c r="Z74" s="2"/>
      <c r="AA74" s="2"/>
      <c r="AB74" s="2"/>
    </row>
    <row r="75" spans="1:28" s="12" customFormat="1" x14ac:dyDescent="0.2">
      <c r="A75" s="3"/>
      <c r="B75" s="2"/>
      <c r="C75" s="2"/>
      <c r="D75" s="2"/>
      <c r="E75" s="2"/>
      <c r="F75" s="8"/>
      <c r="G75" s="8"/>
      <c r="H75" s="2"/>
      <c r="I75" s="3"/>
      <c r="J75" s="2"/>
      <c r="O75" s="55"/>
      <c r="P75" s="54"/>
      <c r="R75" s="54"/>
      <c r="S75" s="43"/>
      <c r="X75" s="2"/>
      <c r="Y75" s="2"/>
      <c r="Z75" s="2"/>
      <c r="AA75" s="2"/>
      <c r="AB75" s="2"/>
    </row>
    <row r="76" spans="1:28" s="12" customFormat="1" x14ac:dyDescent="0.2">
      <c r="A76" s="3"/>
      <c r="B76" s="2"/>
      <c r="C76" s="2"/>
      <c r="D76" s="2"/>
      <c r="E76" s="2"/>
      <c r="F76" s="8"/>
      <c r="G76" s="8"/>
      <c r="H76" s="2"/>
      <c r="I76" s="3"/>
      <c r="J76" s="2"/>
      <c r="O76" s="55"/>
      <c r="P76" s="54"/>
      <c r="R76" s="54"/>
      <c r="X76" s="2"/>
      <c r="Y76" s="2"/>
      <c r="Z76" s="2"/>
      <c r="AA76" s="2"/>
      <c r="AB76" s="2"/>
    </row>
    <row r="77" spans="1:28" s="12" customFormat="1" x14ac:dyDescent="0.2">
      <c r="A77" s="3"/>
      <c r="B77" s="2"/>
      <c r="C77" s="2"/>
      <c r="D77" s="2"/>
      <c r="E77" s="2"/>
      <c r="F77" s="8"/>
      <c r="G77" s="8"/>
      <c r="H77" s="2"/>
      <c r="I77" s="3"/>
      <c r="J77" s="2"/>
      <c r="O77" s="55"/>
      <c r="P77" s="54"/>
      <c r="X77" s="2"/>
      <c r="Y77" s="2"/>
      <c r="Z77" s="2"/>
      <c r="AA77" s="2"/>
      <c r="AB77" s="2"/>
    </row>
    <row r="78" spans="1:28" s="12" customFormat="1" x14ac:dyDescent="0.2">
      <c r="A78" s="3"/>
      <c r="B78" s="2"/>
      <c r="C78" s="2"/>
      <c r="D78" s="2"/>
      <c r="E78" s="2"/>
      <c r="F78" s="8"/>
      <c r="G78" s="8"/>
      <c r="H78" s="2"/>
      <c r="I78" s="3"/>
      <c r="J78" s="2"/>
      <c r="O78" s="55"/>
      <c r="X78" s="2"/>
      <c r="Y78" s="2"/>
      <c r="Z78" s="2"/>
      <c r="AA78" s="2"/>
      <c r="AB78" s="2"/>
    </row>
    <row r="79" spans="1:28" s="12" customFormat="1" x14ac:dyDescent="0.2">
      <c r="A79" s="3"/>
      <c r="B79" s="2"/>
      <c r="C79" s="2"/>
      <c r="D79" s="2"/>
      <c r="E79" s="2"/>
      <c r="F79" s="8"/>
      <c r="G79" s="8"/>
      <c r="H79" s="2"/>
      <c r="I79" s="3"/>
      <c r="J79" s="2"/>
      <c r="O79" s="55"/>
      <c r="X79" s="2"/>
      <c r="Y79" s="2"/>
      <c r="Z79" s="2"/>
      <c r="AA79" s="2"/>
      <c r="AB79" s="2"/>
    </row>
  </sheetData>
  <mergeCells count="9">
    <mergeCell ref="A9:W9"/>
    <mergeCell ref="A45:C45"/>
    <mergeCell ref="A51:C51"/>
    <mergeCell ref="A2:W2"/>
    <mergeCell ref="A3:W3"/>
    <mergeCell ref="A4:W4"/>
    <mergeCell ref="A5:W5"/>
    <mergeCell ref="A7:W7"/>
    <mergeCell ref="A8:W8"/>
  </mergeCells>
  <conditionalFormatting sqref="Z26:AA1048576 Z1:AA24">
    <cfRule type="containsText" dxfId="2" priority="4" operator="containsText" text="#VALUE!">
      <formula>NOT(ISERROR(SEARCH("#VALUE!",Z1)))</formula>
    </cfRule>
  </conditionalFormatting>
  <conditionalFormatting sqref="Z25:AA25">
    <cfRule type="containsText" dxfId="1" priority="3" operator="containsText" text="#VALUE!">
      <formula>NOT(ISERROR(SEARCH("#VALUE!",Z25)))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CC749-DE15-450D-B7B2-21E3B2FCF9AC}">
  <dimension ref="A2:AE79"/>
  <sheetViews>
    <sheetView tabSelected="1" zoomScale="60" zoomScaleNormal="60" workbookViewId="0">
      <selection activeCell="K54" sqref="K54"/>
    </sheetView>
  </sheetViews>
  <sheetFormatPr defaultColWidth="12" defaultRowHeight="15" outlineLevelCol="1" x14ac:dyDescent="0.2"/>
  <cols>
    <col min="1" max="1" width="6.85546875" style="3" customWidth="1"/>
    <col min="2" max="2" width="11.5703125" style="2" customWidth="1"/>
    <col min="3" max="3" width="16" style="2" bestFit="1" customWidth="1"/>
    <col min="4" max="4" width="17.5703125" style="2" bestFit="1" customWidth="1"/>
    <col min="5" max="5" width="31.5703125" style="2" customWidth="1"/>
    <col min="6" max="6" width="16.140625" style="8" hidden="1" customWidth="1"/>
    <col min="7" max="7" width="17.5703125" style="8" hidden="1" customWidth="1"/>
    <col min="8" max="8" width="38.42578125" style="2" hidden="1" customWidth="1"/>
    <col min="9" max="9" width="18.85546875" style="3" hidden="1" customWidth="1"/>
    <col min="10" max="10" width="30.5703125" style="2" hidden="1" customWidth="1"/>
    <col min="11" max="12" width="16.140625" style="12" bestFit="1" customWidth="1" outlineLevel="1"/>
    <col min="13" max="19" width="13.42578125" style="12" customWidth="1" outlineLevel="1"/>
    <col min="20" max="22" width="16.140625" style="12" bestFit="1" customWidth="1" outlineLevel="1"/>
    <col min="23" max="23" width="18.140625" style="12" bestFit="1" customWidth="1"/>
    <col min="24" max="24" width="10.85546875" style="2" customWidth="1"/>
    <col min="25" max="27" width="12" style="2"/>
    <col min="28" max="34" width="15.5703125" style="2" customWidth="1"/>
    <col min="35" max="16384" width="12" style="2"/>
  </cols>
  <sheetData>
    <row r="2" spans="1:30" ht="15.75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1"/>
    </row>
    <row r="3" spans="1:30" x14ac:dyDescent="0.2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30" x14ac:dyDescent="0.2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3"/>
    </row>
    <row r="5" spans="1:30" s="4" customFormat="1" ht="15.75" x14ac:dyDescent="0.25">
      <c r="A5" s="66" t="s">
        <v>176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</row>
    <row r="6" spans="1:30" ht="15.75" x14ac:dyDescent="0.25">
      <c r="A6" s="5" t="s">
        <v>4</v>
      </c>
      <c r="B6" s="6"/>
      <c r="C6" s="6"/>
      <c r="D6" s="6"/>
      <c r="E6" s="7"/>
      <c r="H6" s="7"/>
      <c r="J6" s="7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7"/>
    </row>
    <row r="7" spans="1:30" ht="15.75" x14ac:dyDescent="0.25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4"/>
    </row>
    <row r="8" spans="1:30" ht="15.75" x14ac:dyDescent="0.25">
      <c r="A8" s="65" t="s">
        <v>6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4"/>
    </row>
    <row r="9" spans="1:30" ht="15.75" x14ac:dyDescent="0.25">
      <c r="A9" s="62" t="s">
        <v>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4"/>
    </row>
    <row r="10" spans="1:30" x14ac:dyDescent="0.2">
      <c r="B10" s="7"/>
      <c r="C10" s="7"/>
      <c r="D10" s="7"/>
      <c r="E10" s="7"/>
      <c r="F10" s="10"/>
      <c r="G10" s="10"/>
      <c r="I10" s="11"/>
      <c r="J10" s="11"/>
      <c r="K10" s="9"/>
      <c r="L10" s="9"/>
      <c r="M10" s="9"/>
      <c r="N10" s="9"/>
      <c r="W10" s="13" t="s">
        <v>8</v>
      </c>
    </row>
    <row r="11" spans="1:30" ht="15" customHeight="1" x14ac:dyDescent="0.2">
      <c r="C11" s="3" t="s">
        <v>9</v>
      </c>
      <c r="D11" s="3" t="s">
        <v>10</v>
      </c>
      <c r="F11" s="3" t="s">
        <v>9</v>
      </c>
      <c r="G11" s="3" t="s">
        <v>10</v>
      </c>
      <c r="H11" s="11"/>
      <c r="I11" s="11" t="s">
        <v>11</v>
      </c>
      <c r="J11" s="11"/>
      <c r="K11" s="13" t="s">
        <v>12</v>
      </c>
      <c r="L11" s="13" t="s">
        <v>12</v>
      </c>
      <c r="M11" s="13" t="s">
        <v>12</v>
      </c>
      <c r="N11" s="13" t="s">
        <v>12</v>
      </c>
      <c r="O11" s="13" t="s">
        <v>12</v>
      </c>
      <c r="P11" s="13" t="s">
        <v>12</v>
      </c>
      <c r="Q11" s="13" t="s">
        <v>12</v>
      </c>
      <c r="R11" s="13" t="s">
        <v>12</v>
      </c>
      <c r="S11" s="13" t="s">
        <v>12</v>
      </c>
      <c r="T11" s="13" t="s">
        <v>12</v>
      </c>
      <c r="U11" s="13" t="s">
        <v>12</v>
      </c>
      <c r="V11" s="13" t="s">
        <v>12</v>
      </c>
      <c r="W11" s="13" t="s">
        <v>13</v>
      </c>
    </row>
    <row r="12" spans="1:30" ht="20.100000000000001" customHeight="1" thickBot="1" x14ac:dyDescent="0.25">
      <c r="A12" s="14" t="s">
        <v>14</v>
      </c>
      <c r="B12" s="15" t="s">
        <v>15</v>
      </c>
      <c r="C12" s="15" t="s">
        <v>16</v>
      </c>
      <c r="D12" s="15" t="s">
        <v>16</v>
      </c>
      <c r="E12" s="15" t="s">
        <v>17</v>
      </c>
      <c r="F12" s="16" t="s">
        <v>18</v>
      </c>
      <c r="G12" s="16" t="s">
        <v>18</v>
      </c>
      <c r="H12" s="16" t="s">
        <v>19</v>
      </c>
      <c r="I12" s="16" t="s">
        <v>20</v>
      </c>
      <c r="J12" s="16" t="s">
        <v>21</v>
      </c>
      <c r="K12" s="17" t="s">
        <v>22</v>
      </c>
      <c r="L12" s="17" t="s">
        <v>23</v>
      </c>
      <c r="M12" s="17" t="s">
        <v>24</v>
      </c>
      <c r="N12" s="17" t="s">
        <v>25</v>
      </c>
      <c r="O12" s="17" t="s">
        <v>26</v>
      </c>
      <c r="P12" s="17" t="s">
        <v>27</v>
      </c>
      <c r="Q12" s="17" t="s">
        <v>28</v>
      </c>
      <c r="R12" s="17" t="s">
        <v>29</v>
      </c>
      <c r="S12" s="17" t="s">
        <v>30</v>
      </c>
      <c r="T12" s="17" t="s">
        <v>31</v>
      </c>
      <c r="U12" s="17" t="s">
        <v>32</v>
      </c>
      <c r="V12" s="17" t="s">
        <v>33</v>
      </c>
      <c r="W12" s="17" t="s">
        <v>34</v>
      </c>
      <c r="X12" s="18"/>
      <c r="Y12" s="18"/>
    </row>
    <row r="13" spans="1:30" ht="15.75" x14ac:dyDescent="0.25">
      <c r="A13" s="19"/>
      <c r="B13" s="20"/>
      <c r="C13" s="20"/>
      <c r="D13" s="20"/>
      <c r="F13" s="21"/>
      <c r="G13" s="21"/>
      <c r="I13" s="23"/>
      <c r="J13" s="21"/>
      <c r="AD13" s="56"/>
    </row>
    <row r="14" spans="1:30" ht="15.75" x14ac:dyDescent="0.25">
      <c r="A14" s="24" t="s">
        <v>35</v>
      </c>
      <c r="B14" s="4" t="s">
        <v>36</v>
      </c>
      <c r="F14" s="25"/>
      <c r="G14" s="25"/>
      <c r="H14" s="4"/>
      <c r="I14" s="26"/>
      <c r="J14" s="27"/>
      <c r="K14" s="28">
        <f t="shared" ref="K14:V14" si="0">SUM(K15:K39)</f>
        <v>205557.76000000001</v>
      </c>
      <c r="L14" s="28">
        <f t="shared" si="0"/>
        <v>342955.66000000003</v>
      </c>
      <c r="M14" s="28">
        <f t="shared" si="0"/>
        <v>368667.30000000005</v>
      </c>
      <c r="N14" s="28">
        <f t="shared" si="0"/>
        <v>509692.4</v>
      </c>
      <c r="O14" s="28">
        <f t="shared" si="0"/>
        <v>404939.30000000005</v>
      </c>
      <c r="P14" s="28">
        <f t="shared" si="0"/>
        <v>267541.40000000002</v>
      </c>
      <c r="Q14" s="28">
        <f t="shared" si="0"/>
        <v>230028.71333333335</v>
      </c>
      <c r="R14" s="28">
        <f t="shared" si="0"/>
        <v>137524.94666666668</v>
      </c>
      <c r="S14" s="28">
        <f t="shared" si="0"/>
        <v>137524.94666666668</v>
      </c>
      <c r="T14" s="28">
        <f t="shared" si="0"/>
        <v>176685.37333333335</v>
      </c>
      <c r="U14" s="28">
        <f t="shared" si="0"/>
        <v>128164.04000000001</v>
      </c>
      <c r="V14" s="28">
        <f t="shared" si="0"/>
        <v>128164.04000000001</v>
      </c>
      <c r="W14" s="28">
        <f>SUM(K14:V14)</f>
        <v>3037445.8800000008</v>
      </c>
      <c r="AD14" s="56"/>
    </row>
    <row r="15" spans="1:30" ht="15.75" x14ac:dyDescent="0.25">
      <c r="A15" s="19"/>
      <c r="B15" s="29">
        <v>1</v>
      </c>
      <c r="C15" s="30" t="s">
        <v>37</v>
      </c>
      <c r="D15" s="30" t="s">
        <v>38</v>
      </c>
      <c r="E15" s="31" t="s">
        <v>39</v>
      </c>
      <c r="F15" s="37" t="s">
        <v>40</v>
      </c>
      <c r="G15" s="37" t="s">
        <v>41</v>
      </c>
      <c r="H15" s="31" t="s">
        <v>39</v>
      </c>
      <c r="I15" s="32" t="s">
        <v>42</v>
      </c>
      <c r="J15" s="33" t="s">
        <v>43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5">
        <f t="shared" ref="W15:W39" si="1">SUM(K15:V15)</f>
        <v>0</v>
      </c>
      <c r="AD15" s="56"/>
    </row>
    <row r="16" spans="1:30" ht="15.75" x14ac:dyDescent="0.25">
      <c r="A16" s="19"/>
      <c r="B16" s="29">
        <v>2</v>
      </c>
      <c r="C16" s="30" t="s">
        <v>44</v>
      </c>
      <c r="D16" s="30" t="s">
        <v>45</v>
      </c>
      <c r="E16" s="31" t="s">
        <v>46</v>
      </c>
      <c r="F16" s="37" t="s">
        <v>47</v>
      </c>
      <c r="G16" s="37" t="s">
        <v>48</v>
      </c>
      <c r="H16" s="31" t="s">
        <v>46</v>
      </c>
      <c r="I16" s="32" t="s">
        <v>49</v>
      </c>
      <c r="J16" s="33" t="s">
        <v>43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5">
        <f t="shared" si="1"/>
        <v>0</v>
      </c>
      <c r="AD16" s="56"/>
    </row>
    <row r="17" spans="1:23" x14ac:dyDescent="0.2">
      <c r="A17" s="19"/>
      <c r="B17" s="29">
        <v>3</v>
      </c>
      <c r="C17" s="30" t="s">
        <v>50</v>
      </c>
      <c r="D17" s="30" t="s">
        <v>51</v>
      </c>
      <c r="E17" s="31" t="s">
        <v>52</v>
      </c>
      <c r="F17" s="37" t="s">
        <v>53</v>
      </c>
      <c r="G17" s="37" t="s">
        <v>54</v>
      </c>
      <c r="H17" s="31" t="s">
        <v>52</v>
      </c>
      <c r="I17" s="32" t="s">
        <v>55</v>
      </c>
      <c r="J17" s="33" t="s">
        <v>43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5">
        <f t="shared" si="1"/>
        <v>0</v>
      </c>
    </row>
    <row r="18" spans="1:23" x14ac:dyDescent="0.2">
      <c r="A18" s="19"/>
      <c r="B18" s="29">
        <v>4</v>
      </c>
      <c r="C18" s="30" t="s">
        <v>56</v>
      </c>
      <c r="D18" s="30" t="s">
        <v>57</v>
      </c>
      <c r="E18" s="31" t="s">
        <v>58</v>
      </c>
      <c r="F18" s="37" t="s">
        <v>59</v>
      </c>
      <c r="G18" s="37" t="s">
        <v>60</v>
      </c>
      <c r="H18" s="31" t="s">
        <v>58</v>
      </c>
      <c r="I18" s="32" t="s">
        <v>61</v>
      </c>
      <c r="J18" s="33" t="s">
        <v>43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5">
        <f t="shared" si="1"/>
        <v>0</v>
      </c>
    </row>
    <row r="19" spans="1:23" x14ac:dyDescent="0.2">
      <c r="A19" s="19"/>
      <c r="B19" s="29">
        <v>5</v>
      </c>
      <c r="C19" s="30" t="s">
        <v>62</v>
      </c>
      <c r="D19" s="30" t="s">
        <v>63</v>
      </c>
      <c r="E19" s="31" t="s">
        <v>64</v>
      </c>
      <c r="F19" s="37" t="s">
        <v>65</v>
      </c>
      <c r="G19" s="37" t="s">
        <v>66</v>
      </c>
      <c r="H19" s="31" t="s">
        <v>64</v>
      </c>
      <c r="I19" s="32" t="s">
        <v>67</v>
      </c>
      <c r="J19" s="33" t="s">
        <v>43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5">
        <f t="shared" si="1"/>
        <v>0</v>
      </c>
    </row>
    <row r="20" spans="1:23" x14ac:dyDescent="0.2">
      <c r="A20" s="19"/>
      <c r="B20" s="29">
        <v>6</v>
      </c>
      <c r="C20" s="30" t="s">
        <v>68</v>
      </c>
      <c r="D20" s="30" t="s">
        <v>69</v>
      </c>
      <c r="E20" s="31" t="s">
        <v>70</v>
      </c>
      <c r="F20" s="37" t="s">
        <v>71</v>
      </c>
      <c r="G20" s="37" t="s">
        <v>72</v>
      </c>
      <c r="H20" s="31" t="s">
        <v>70</v>
      </c>
      <c r="I20" s="32" t="s">
        <v>73</v>
      </c>
      <c r="J20" s="33" t="s">
        <v>43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5">
        <f t="shared" si="1"/>
        <v>0</v>
      </c>
    </row>
    <row r="21" spans="1:23" x14ac:dyDescent="0.2">
      <c r="A21" s="19"/>
      <c r="B21" s="29">
        <v>7</v>
      </c>
      <c r="C21" s="30" t="s">
        <v>74</v>
      </c>
      <c r="D21" s="30" t="s">
        <v>75</v>
      </c>
      <c r="E21" s="31" t="s">
        <v>76</v>
      </c>
      <c r="F21" s="37" t="s">
        <v>77</v>
      </c>
      <c r="G21" s="37" t="s">
        <v>78</v>
      </c>
      <c r="H21" s="31" t="s">
        <v>76</v>
      </c>
      <c r="I21" s="32" t="s">
        <v>79</v>
      </c>
      <c r="J21" s="33" t="s">
        <v>43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48521.333333333336</v>
      </c>
      <c r="S21" s="34">
        <v>48521.333333333336</v>
      </c>
      <c r="T21" s="34">
        <v>48521.333333333336</v>
      </c>
      <c r="U21" s="34">
        <v>0</v>
      </c>
      <c r="V21" s="34">
        <v>0</v>
      </c>
      <c r="W21" s="35">
        <f t="shared" si="1"/>
        <v>145564</v>
      </c>
    </row>
    <row r="22" spans="1:23" x14ac:dyDescent="0.2">
      <c r="A22" s="19"/>
      <c r="B22" s="29">
        <v>8</v>
      </c>
      <c r="C22" s="30" t="s">
        <v>80</v>
      </c>
      <c r="D22" s="30" t="s">
        <v>81</v>
      </c>
      <c r="E22" s="31" t="s">
        <v>82</v>
      </c>
      <c r="F22" s="37" t="s">
        <v>83</v>
      </c>
      <c r="G22" s="37" t="s">
        <v>84</v>
      </c>
      <c r="H22" s="31" t="s">
        <v>82</v>
      </c>
      <c r="I22" s="32" t="s">
        <v>85</v>
      </c>
      <c r="J22" s="33" t="s">
        <v>43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5">
        <f t="shared" si="1"/>
        <v>0</v>
      </c>
    </row>
    <row r="23" spans="1:23" x14ac:dyDescent="0.2">
      <c r="A23" s="19"/>
      <c r="B23" s="29">
        <v>9</v>
      </c>
      <c r="C23" s="30" t="s">
        <v>86</v>
      </c>
      <c r="D23" s="30" t="s">
        <v>87</v>
      </c>
      <c r="E23" s="31" t="s">
        <v>88</v>
      </c>
      <c r="F23" s="37" t="s">
        <v>89</v>
      </c>
      <c r="G23" s="37" t="s">
        <v>90</v>
      </c>
      <c r="H23" s="31" t="s">
        <v>88</v>
      </c>
      <c r="I23" s="32" t="s">
        <v>91</v>
      </c>
      <c r="J23" s="33" t="s">
        <v>43</v>
      </c>
      <c r="K23" s="34">
        <v>15192.264999999999</v>
      </c>
      <c r="L23" s="34">
        <v>15192.264999999999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5">
        <f t="shared" si="1"/>
        <v>30384.53</v>
      </c>
    </row>
    <row r="24" spans="1:23" x14ac:dyDescent="0.2">
      <c r="A24" s="19"/>
      <c r="B24" s="29">
        <v>10</v>
      </c>
      <c r="C24" s="30" t="s">
        <v>92</v>
      </c>
      <c r="D24" s="30" t="s">
        <v>93</v>
      </c>
      <c r="E24" s="31" t="s">
        <v>94</v>
      </c>
      <c r="F24" s="37" t="s">
        <v>95</v>
      </c>
      <c r="G24" s="37" t="s">
        <v>96</v>
      </c>
      <c r="H24" s="31" t="s">
        <v>94</v>
      </c>
      <c r="I24" s="32" t="s">
        <v>91</v>
      </c>
      <c r="J24" s="33" t="s">
        <v>43</v>
      </c>
      <c r="K24" s="34">
        <v>6194.9049999999997</v>
      </c>
      <c r="L24" s="34">
        <v>6194.9049999999997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5">
        <f t="shared" si="1"/>
        <v>12389.81</v>
      </c>
    </row>
    <row r="25" spans="1:23" x14ac:dyDescent="0.2">
      <c r="A25" s="19"/>
      <c r="B25" s="29">
        <v>11</v>
      </c>
      <c r="C25" s="30" t="s">
        <v>97</v>
      </c>
      <c r="D25" s="30" t="s">
        <v>98</v>
      </c>
      <c r="E25" s="31" t="s">
        <v>99</v>
      </c>
      <c r="F25" s="37" t="s">
        <v>100</v>
      </c>
      <c r="G25" s="37" t="s">
        <v>101</v>
      </c>
      <c r="H25" s="31" t="s">
        <v>99</v>
      </c>
      <c r="I25" s="32" t="s">
        <v>102</v>
      </c>
      <c r="J25" s="33" t="s">
        <v>43</v>
      </c>
      <c r="K25" s="34">
        <v>29892.965</v>
      </c>
      <c r="L25" s="34">
        <v>29892.965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5">
        <f t="shared" si="1"/>
        <v>59785.93</v>
      </c>
    </row>
    <row r="26" spans="1:23" x14ac:dyDescent="0.2">
      <c r="A26" s="19"/>
      <c r="B26" s="29">
        <v>12</v>
      </c>
      <c r="C26" s="30" t="s">
        <v>103</v>
      </c>
      <c r="D26" s="30" t="s">
        <v>104</v>
      </c>
      <c r="E26" s="31" t="s">
        <v>105</v>
      </c>
      <c r="F26" s="37" t="s">
        <v>106</v>
      </c>
      <c r="G26" s="37" t="s">
        <v>107</v>
      </c>
      <c r="H26" s="31" t="s">
        <v>105</v>
      </c>
      <c r="I26" s="32" t="s">
        <v>108</v>
      </c>
      <c r="J26" s="33" t="s">
        <v>43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5">
        <f t="shared" si="1"/>
        <v>0</v>
      </c>
    </row>
    <row r="27" spans="1:23" x14ac:dyDescent="0.2">
      <c r="A27" s="19"/>
      <c r="B27" s="29">
        <v>13</v>
      </c>
      <c r="C27" s="30" t="s">
        <v>109</v>
      </c>
      <c r="D27" s="30" t="s">
        <v>110</v>
      </c>
      <c r="E27" s="31" t="s">
        <v>111</v>
      </c>
      <c r="F27" s="37" t="s">
        <v>112</v>
      </c>
      <c r="G27" s="37" t="s">
        <v>113</v>
      </c>
      <c r="H27" s="31" t="s">
        <v>111</v>
      </c>
      <c r="I27" s="32" t="s">
        <v>102</v>
      </c>
      <c r="J27" s="33" t="s">
        <v>43</v>
      </c>
      <c r="K27" s="34">
        <v>29892.965</v>
      </c>
      <c r="L27" s="34">
        <v>29892.965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5">
        <f t="shared" si="1"/>
        <v>59785.93</v>
      </c>
    </row>
    <row r="28" spans="1:23" x14ac:dyDescent="0.2">
      <c r="A28" s="19"/>
      <c r="B28" s="29">
        <v>14</v>
      </c>
      <c r="C28" s="30" t="s">
        <v>114</v>
      </c>
      <c r="D28" s="30" t="s">
        <v>115</v>
      </c>
      <c r="E28" s="31" t="s">
        <v>116</v>
      </c>
      <c r="F28" s="37" t="s">
        <v>117</v>
      </c>
      <c r="G28" s="37" t="s">
        <v>118</v>
      </c>
      <c r="H28" s="31" t="s">
        <v>116</v>
      </c>
      <c r="I28" s="32" t="s">
        <v>119</v>
      </c>
      <c r="J28" s="33" t="s">
        <v>43</v>
      </c>
      <c r="K28" s="34">
        <v>104753.1</v>
      </c>
      <c r="L28" s="34">
        <v>104753.1</v>
      </c>
      <c r="M28" s="34">
        <v>104753.1</v>
      </c>
      <c r="N28" s="34">
        <v>104753.1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5">
        <f t="shared" si="1"/>
        <v>419012.4</v>
      </c>
    </row>
    <row r="29" spans="1:23" x14ac:dyDescent="0.2">
      <c r="A29" s="19"/>
      <c r="B29" s="29">
        <v>15</v>
      </c>
      <c r="C29" s="30" t="s">
        <v>120</v>
      </c>
      <c r="D29" s="30" t="s">
        <v>121</v>
      </c>
      <c r="E29" s="31" t="s">
        <v>122</v>
      </c>
      <c r="F29" s="37" t="s">
        <v>123</v>
      </c>
      <c r="G29" s="37" t="s">
        <v>124</v>
      </c>
      <c r="H29" s="31" t="s">
        <v>122</v>
      </c>
      <c r="I29" s="32" t="s">
        <v>108</v>
      </c>
      <c r="J29" s="33" t="s">
        <v>43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5">
        <f t="shared" si="1"/>
        <v>0</v>
      </c>
    </row>
    <row r="30" spans="1:23" x14ac:dyDescent="0.2">
      <c r="A30" s="19"/>
      <c r="B30" s="29">
        <v>16</v>
      </c>
      <c r="C30" s="30" t="s">
        <v>125</v>
      </c>
      <c r="D30" s="30" t="s">
        <v>126</v>
      </c>
      <c r="E30" s="31" t="s">
        <v>127</v>
      </c>
      <c r="F30" s="37" t="s">
        <v>128</v>
      </c>
      <c r="G30" s="37" t="s">
        <v>129</v>
      </c>
      <c r="H30" s="31" t="s">
        <v>127</v>
      </c>
      <c r="I30" s="32" t="s">
        <v>130</v>
      </c>
      <c r="J30" s="33" t="s">
        <v>43</v>
      </c>
      <c r="K30" s="34">
        <v>0</v>
      </c>
      <c r="L30" s="34">
        <v>0</v>
      </c>
      <c r="M30" s="34">
        <v>126516.3</v>
      </c>
      <c r="N30" s="34">
        <v>126516.3</v>
      </c>
      <c r="O30" s="34">
        <v>126516.3</v>
      </c>
      <c r="P30" s="34">
        <v>126516.3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5">
        <f t="shared" si="1"/>
        <v>506065.2</v>
      </c>
    </row>
    <row r="31" spans="1:23" x14ac:dyDescent="0.2">
      <c r="A31" s="19"/>
      <c r="B31" s="29">
        <v>17</v>
      </c>
      <c r="C31" s="30" t="s">
        <v>131</v>
      </c>
      <c r="D31" s="30" t="s">
        <v>132</v>
      </c>
      <c r="E31" s="31" t="s">
        <v>133</v>
      </c>
      <c r="F31" s="37" t="s">
        <v>134</v>
      </c>
      <c r="G31" s="37" t="s">
        <v>135</v>
      </c>
      <c r="H31" s="31" t="s">
        <v>133</v>
      </c>
      <c r="I31" s="32" t="s">
        <v>136</v>
      </c>
      <c r="J31" s="33" t="s">
        <v>43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5">
        <f t="shared" si="1"/>
        <v>0</v>
      </c>
    </row>
    <row r="32" spans="1:23" x14ac:dyDescent="0.2">
      <c r="A32" s="19"/>
      <c r="B32" s="29">
        <v>18</v>
      </c>
      <c r="C32" s="30" t="s">
        <v>137</v>
      </c>
      <c r="D32" s="30" t="s">
        <v>138</v>
      </c>
      <c r="E32" s="31" t="s">
        <v>139</v>
      </c>
      <c r="F32" s="37" t="s">
        <v>140</v>
      </c>
      <c r="G32" s="37" t="s">
        <v>141</v>
      </c>
      <c r="H32" s="31" t="s">
        <v>139</v>
      </c>
      <c r="I32" s="32" t="s">
        <v>142</v>
      </c>
      <c r="J32" s="33" t="s">
        <v>43</v>
      </c>
      <c r="K32" s="34">
        <v>0</v>
      </c>
      <c r="L32" s="34">
        <v>137397.90000000002</v>
      </c>
      <c r="M32" s="34">
        <v>137397.90000000002</v>
      </c>
      <c r="N32" s="34">
        <v>137397.90000000002</v>
      </c>
      <c r="O32" s="34">
        <v>137397.90000000002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5">
        <f t="shared" si="1"/>
        <v>549591.60000000009</v>
      </c>
    </row>
    <row r="33" spans="1:25" x14ac:dyDescent="0.2">
      <c r="A33" s="19"/>
      <c r="B33" s="29">
        <v>19</v>
      </c>
      <c r="C33" s="30" t="s">
        <v>143</v>
      </c>
      <c r="D33" s="30" t="s">
        <v>144</v>
      </c>
      <c r="E33" s="31" t="s">
        <v>145</v>
      </c>
      <c r="F33" s="37" t="s">
        <v>146</v>
      </c>
      <c r="G33" s="37" t="s">
        <v>147</v>
      </c>
      <c r="H33" s="31" t="s">
        <v>145</v>
      </c>
      <c r="I33" s="32" t="s">
        <v>102</v>
      </c>
      <c r="J33" s="33" t="s">
        <v>43</v>
      </c>
      <c r="K33" s="34">
        <v>7581</v>
      </c>
      <c r="L33" s="34">
        <v>7581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5">
        <f t="shared" si="1"/>
        <v>15162</v>
      </c>
    </row>
    <row r="34" spans="1:25" x14ac:dyDescent="0.2">
      <c r="A34" s="19"/>
      <c r="B34" s="29">
        <v>20</v>
      </c>
      <c r="C34" s="30" t="s">
        <v>148</v>
      </c>
      <c r="D34" s="30" t="s">
        <v>149</v>
      </c>
      <c r="E34" s="31" t="s">
        <v>150</v>
      </c>
      <c r="F34" s="37" t="s">
        <v>151</v>
      </c>
      <c r="G34" s="37" t="s">
        <v>152</v>
      </c>
      <c r="H34" s="31" t="s">
        <v>150</v>
      </c>
      <c r="I34" s="32" t="s">
        <v>153</v>
      </c>
      <c r="J34" s="33" t="s">
        <v>43</v>
      </c>
      <c r="K34" s="34">
        <v>0</v>
      </c>
      <c r="L34" s="34">
        <v>0</v>
      </c>
      <c r="M34" s="34">
        <v>0</v>
      </c>
      <c r="N34" s="34">
        <v>141025.1</v>
      </c>
      <c r="O34" s="34">
        <v>141025.1</v>
      </c>
      <c r="P34" s="34">
        <v>141025.1</v>
      </c>
      <c r="Q34" s="34">
        <v>141025.1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5">
        <f t="shared" si="1"/>
        <v>564100.4</v>
      </c>
    </row>
    <row r="35" spans="1:25" x14ac:dyDescent="0.2">
      <c r="A35" s="19"/>
      <c r="B35" s="29">
        <v>21</v>
      </c>
      <c r="C35" s="30" t="s">
        <v>154</v>
      </c>
      <c r="D35" s="30" t="s">
        <v>155</v>
      </c>
      <c r="E35" s="31" t="s">
        <v>156</v>
      </c>
      <c r="F35" s="37" t="s">
        <v>157</v>
      </c>
      <c r="G35" s="37" t="s">
        <v>158</v>
      </c>
      <c r="H35" s="31" t="s">
        <v>156</v>
      </c>
      <c r="I35" s="32" t="s">
        <v>102</v>
      </c>
      <c r="J35" s="33" t="s">
        <v>43</v>
      </c>
      <c r="K35" s="34">
        <v>12050.56</v>
      </c>
      <c r="L35" s="34">
        <v>12050.56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5">
        <f t="shared" si="1"/>
        <v>24101.119999999999</v>
      </c>
    </row>
    <row r="36" spans="1:25" x14ac:dyDescent="0.2">
      <c r="A36" s="19"/>
      <c r="B36" s="29">
        <v>22</v>
      </c>
      <c r="C36" s="30" t="s">
        <v>159</v>
      </c>
      <c r="D36" s="30" t="s">
        <v>160</v>
      </c>
      <c r="E36" s="31" t="s">
        <v>161</v>
      </c>
      <c r="F36" s="37" t="s">
        <v>162</v>
      </c>
      <c r="G36" s="37" t="s">
        <v>163</v>
      </c>
      <c r="H36" s="31" t="s">
        <v>161</v>
      </c>
      <c r="I36" s="32" t="s">
        <v>164</v>
      </c>
      <c r="J36" s="33" t="s">
        <v>43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89003.613333333342</v>
      </c>
      <c r="R36" s="34">
        <v>89003.613333333342</v>
      </c>
      <c r="S36" s="34">
        <v>89003.613333333342</v>
      </c>
      <c r="T36" s="34">
        <v>0</v>
      </c>
      <c r="U36" s="34">
        <v>0</v>
      </c>
      <c r="V36" s="34">
        <v>0</v>
      </c>
      <c r="W36" s="35">
        <f t="shared" si="1"/>
        <v>267010.84000000003</v>
      </c>
    </row>
    <row r="37" spans="1:25" x14ac:dyDescent="0.2">
      <c r="A37" s="19"/>
      <c r="B37" s="29">
        <v>23</v>
      </c>
      <c r="C37" s="30" t="s">
        <v>165</v>
      </c>
      <c r="D37" s="30" t="s">
        <v>165</v>
      </c>
      <c r="E37" s="31" t="s">
        <v>166</v>
      </c>
      <c r="F37" s="37" t="s">
        <v>167</v>
      </c>
      <c r="G37" s="37" t="s">
        <v>167</v>
      </c>
      <c r="H37" s="31" t="s">
        <v>166</v>
      </c>
      <c r="I37" s="32" t="s">
        <v>168</v>
      </c>
      <c r="J37" s="33" t="s">
        <v>43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60552.786666666674</v>
      </c>
      <c r="U37" s="34">
        <v>60552.786666666674</v>
      </c>
      <c r="V37" s="34">
        <v>60552.786666666674</v>
      </c>
      <c r="W37" s="35">
        <f t="shared" si="1"/>
        <v>181658.36000000002</v>
      </c>
    </row>
    <row r="38" spans="1:25" x14ac:dyDescent="0.2">
      <c r="A38" s="19"/>
      <c r="B38" s="29">
        <v>24</v>
      </c>
      <c r="C38" s="30" t="s">
        <v>169</v>
      </c>
      <c r="D38" s="30" t="s">
        <v>169</v>
      </c>
      <c r="E38" s="31" t="s">
        <v>170</v>
      </c>
      <c r="F38" s="37" t="s">
        <v>171</v>
      </c>
      <c r="G38" s="37" t="s">
        <v>171</v>
      </c>
      <c r="H38" s="31" t="s">
        <v>170</v>
      </c>
      <c r="I38" s="32" t="s">
        <v>172</v>
      </c>
      <c r="J38" s="33" t="s">
        <v>43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5">
        <f t="shared" si="1"/>
        <v>0</v>
      </c>
    </row>
    <row r="39" spans="1:25" x14ac:dyDescent="0.2">
      <c r="A39" s="19"/>
      <c r="B39" s="29">
        <v>25</v>
      </c>
      <c r="C39" s="30" t="s">
        <v>173</v>
      </c>
      <c r="D39" s="30" t="s">
        <v>173</v>
      </c>
      <c r="E39" s="31" t="s">
        <v>174</v>
      </c>
      <c r="F39" s="37" t="s">
        <v>175</v>
      </c>
      <c r="G39" s="37" t="s">
        <v>175</v>
      </c>
      <c r="H39" s="31" t="s">
        <v>174</v>
      </c>
      <c r="I39" s="32" t="s">
        <v>168</v>
      </c>
      <c r="J39" s="33" t="s">
        <v>43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67611.253333333327</v>
      </c>
      <c r="U39" s="34">
        <v>67611.253333333327</v>
      </c>
      <c r="V39" s="34">
        <v>67611.253333333327</v>
      </c>
      <c r="W39" s="35">
        <f t="shared" si="1"/>
        <v>202833.75999999998</v>
      </c>
    </row>
    <row r="40" spans="1:25" x14ac:dyDescent="0.2">
      <c r="A40" s="19"/>
      <c r="B40" s="20"/>
      <c r="C40" s="20"/>
      <c r="D40" s="20"/>
      <c r="F40" s="22"/>
      <c r="G40" s="22"/>
      <c r="I40" s="23"/>
      <c r="J40" s="21"/>
    </row>
    <row r="41" spans="1:25" ht="15.75" x14ac:dyDescent="0.25">
      <c r="A41" s="40"/>
      <c r="B41" s="40"/>
      <c r="C41" s="40"/>
      <c r="D41" s="40"/>
      <c r="E41" s="41"/>
      <c r="F41" s="25"/>
      <c r="G41" s="25"/>
      <c r="H41" s="4"/>
      <c r="I41" s="26"/>
      <c r="J41" s="27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18"/>
      <c r="Y41" s="18"/>
    </row>
    <row r="42" spans="1:25" x14ac:dyDescent="0.2">
      <c r="A42" s="40"/>
      <c r="B42" s="40"/>
      <c r="C42" s="40"/>
      <c r="D42" s="40"/>
      <c r="E42" s="21"/>
      <c r="F42" s="22"/>
      <c r="G42" s="22"/>
      <c r="H42" s="21"/>
      <c r="I42" s="23"/>
      <c r="J42" s="21"/>
    </row>
    <row r="43" spans="1:25" x14ac:dyDescent="0.2">
      <c r="B43" s="3"/>
      <c r="C43" s="3"/>
      <c r="D43" s="3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3"/>
    </row>
    <row r="44" spans="1:25" x14ac:dyDescent="0.2">
      <c r="X44" s="44"/>
    </row>
    <row r="45" spans="1:25" x14ac:dyDescent="0.2">
      <c r="A45" s="63"/>
      <c r="B45" s="63"/>
      <c r="C45" s="63"/>
      <c r="D45" s="45"/>
      <c r="E45" s="46"/>
      <c r="X45" s="44"/>
    </row>
    <row r="46" spans="1:25" ht="15.75" x14ac:dyDescent="0.25">
      <c r="A46" s="47"/>
      <c r="B46" s="47"/>
      <c r="C46" s="47"/>
      <c r="D46" s="47"/>
      <c r="E46" s="48"/>
      <c r="X46" s="44"/>
    </row>
    <row r="47" spans="1:25" x14ac:dyDescent="0.2">
      <c r="X47" s="44"/>
    </row>
    <row r="48" spans="1:25" x14ac:dyDescent="0.2">
      <c r="E48" s="29"/>
      <c r="X48" s="44"/>
    </row>
    <row r="49" spans="1:24" x14ac:dyDescent="0.2">
      <c r="S49" s="42"/>
      <c r="T49" s="42"/>
      <c r="X49" s="44"/>
    </row>
    <row r="50" spans="1:24" x14ac:dyDescent="0.2">
      <c r="X50" s="44"/>
    </row>
    <row r="51" spans="1:24" ht="15.75" x14ac:dyDescent="0.25">
      <c r="A51" s="64"/>
      <c r="B51" s="64"/>
      <c r="C51" s="64"/>
      <c r="D51" s="49"/>
      <c r="X51" s="44"/>
    </row>
    <row r="52" spans="1:24" x14ac:dyDescent="0.2">
      <c r="B52" s="29"/>
      <c r="C52" s="29"/>
      <c r="D52" s="29"/>
      <c r="X52" s="44"/>
    </row>
    <row r="53" spans="1:24" x14ac:dyDescent="0.2">
      <c r="B53" s="29"/>
      <c r="C53" s="29"/>
      <c r="D53" s="29"/>
      <c r="L53" s="43"/>
      <c r="X53" s="44"/>
    </row>
    <row r="54" spans="1:24" x14ac:dyDescent="0.2">
      <c r="L54" s="43"/>
      <c r="S54" s="50"/>
      <c r="T54" s="50"/>
      <c r="U54" s="50"/>
      <c r="V54" s="50"/>
    </row>
    <row r="55" spans="1:24" x14ac:dyDescent="0.2">
      <c r="S55" s="51"/>
      <c r="T55" s="52"/>
      <c r="U55" s="52"/>
      <c r="V55" s="53"/>
    </row>
    <row r="56" spans="1:24" x14ac:dyDescent="0.2">
      <c r="S56" s="51"/>
      <c r="T56" s="52"/>
      <c r="U56" s="52"/>
      <c r="V56" s="53"/>
    </row>
    <row r="58" spans="1:24" x14ac:dyDescent="0.2">
      <c r="S58" s="50"/>
      <c r="T58" s="50"/>
      <c r="U58" s="50"/>
      <c r="V58" s="50"/>
    </row>
    <row r="59" spans="1:24" x14ac:dyDescent="0.2">
      <c r="S59" s="51"/>
      <c r="T59" s="52"/>
      <c r="U59" s="52"/>
      <c r="V59" s="53"/>
    </row>
    <row r="60" spans="1:24" x14ac:dyDescent="0.2">
      <c r="S60" s="51"/>
      <c r="T60" s="52"/>
      <c r="U60" s="52"/>
      <c r="V60" s="53"/>
    </row>
    <row r="67" spans="1:31" s="12" customFormat="1" x14ac:dyDescent="0.2">
      <c r="A67" s="3"/>
      <c r="B67" s="2"/>
      <c r="C67" s="2"/>
      <c r="D67" s="2"/>
      <c r="E67" s="2"/>
      <c r="F67" s="8"/>
      <c r="G67" s="8"/>
      <c r="H67" s="2"/>
      <c r="I67" s="3"/>
      <c r="J67" s="2"/>
      <c r="R67" s="43"/>
      <c r="S67" s="43"/>
      <c r="X67" s="2"/>
      <c r="Y67" s="2"/>
      <c r="Z67" s="2"/>
      <c r="AA67" s="2"/>
      <c r="AB67" s="2"/>
      <c r="AC67" s="2"/>
      <c r="AD67" s="2"/>
      <c r="AE67" s="2"/>
    </row>
    <row r="68" spans="1:31" s="12" customFormat="1" ht="15.75" x14ac:dyDescent="0.25">
      <c r="A68" s="3"/>
      <c r="B68" s="2"/>
      <c r="C68" s="2"/>
      <c r="D68" s="2"/>
      <c r="E68" s="2"/>
      <c r="F68" s="8"/>
      <c r="G68" s="8"/>
      <c r="H68" s="2"/>
      <c r="I68" s="3"/>
      <c r="J68" s="2"/>
      <c r="K68" s="28"/>
      <c r="R68" s="43"/>
      <c r="S68" s="43"/>
      <c r="X68" s="2"/>
      <c r="Y68" s="2"/>
      <c r="Z68" s="2"/>
      <c r="AA68" s="2"/>
      <c r="AB68" s="2"/>
      <c r="AC68" s="2"/>
      <c r="AD68" s="2"/>
      <c r="AE68" s="2"/>
    </row>
    <row r="69" spans="1:31" s="12" customFormat="1" x14ac:dyDescent="0.2">
      <c r="A69" s="3"/>
      <c r="B69" s="2"/>
      <c r="C69" s="2"/>
      <c r="D69" s="2"/>
      <c r="E69" s="2"/>
      <c r="F69" s="8"/>
      <c r="G69" s="8"/>
      <c r="H69" s="2"/>
      <c r="I69" s="3"/>
      <c r="J69" s="2"/>
      <c r="R69" s="43"/>
      <c r="S69" s="43"/>
      <c r="X69" s="2"/>
      <c r="Y69" s="2"/>
      <c r="Z69" s="2"/>
      <c r="AA69" s="2"/>
      <c r="AB69" s="2"/>
      <c r="AC69" s="2"/>
      <c r="AD69" s="2"/>
      <c r="AE69" s="2"/>
    </row>
    <row r="70" spans="1:31" s="12" customFormat="1" x14ac:dyDescent="0.2">
      <c r="A70" s="3"/>
      <c r="B70" s="2"/>
      <c r="C70" s="2"/>
      <c r="D70" s="2"/>
      <c r="E70" s="2"/>
      <c r="F70" s="8"/>
      <c r="G70" s="8"/>
      <c r="H70" s="2"/>
      <c r="I70" s="3"/>
      <c r="J70" s="2"/>
      <c r="R70" s="43"/>
      <c r="S70" s="43"/>
      <c r="X70" s="2"/>
      <c r="Y70" s="2"/>
      <c r="Z70" s="2"/>
      <c r="AA70" s="2"/>
      <c r="AB70" s="2"/>
      <c r="AC70" s="2"/>
      <c r="AD70" s="2"/>
      <c r="AE70" s="2"/>
    </row>
    <row r="71" spans="1:31" s="12" customFormat="1" x14ac:dyDescent="0.2">
      <c r="A71" s="3"/>
      <c r="B71" s="2"/>
      <c r="C71" s="2"/>
      <c r="D71" s="2"/>
      <c r="E71" s="2"/>
      <c r="F71" s="8"/>
      <c r="G71" s="8"/>
      <c r="H71" s="2"/>
      <c r="I71" s="3"/>
      <c r="J71" s="2"/>
      <c r="R71" s="54"/>
      <c r="S71" s="43"/>
      <c r="X71" s="2"/>
      <c r="Y71" s="2"/>
      <c r="Z71" s="2"/>
      <c r="AA71" s="2"/>
      <c r="AB71" s="2"/>
      <c r="AC71" s="2"/>
      <c r="AD71" s="2"/>
      <c r="AE71" s="2"/>
    </row>
    <row r="72" spans="1:31" s="12" customFormat="1" x14ac:dyDescent="0.2">
      <c r="A72" s="3"/>
      <c r="B72" s="2"/>
      <c r="C72" s="2"/>
      <c r="D72" s="2"/>
      <c r="E72" s="2"/>
      <c r="F72" s="8"/>
      <c r="G72" s="8"/>
      <c r="H72" s="2"/>
      <c r="I72" s="3"/>
      <c r="J72" s="2"/>
      <c r="O72" s="55"/>
      <c r="R72" s="54"/>
      <c r="S72" s="43"/>
      <c r="X72" s="2"/>
      <c r="Y72" s="2"/>
      <c r="Z72" s="2"/>
      <c r="AA72" s="2"/>
      <c r="AB72" s="2"/>
      <c r="AC72" s="2"/>
      <c r="AD72" s="2"/>
      <c r="AE72" s="2"/>
    </row>
    <row r="73" spans="1:31" s="12" customFormat="1" x14ac:dyDescent="0.2">
      <c r="A73" s="3"/>
      <c r="B73" s="2"/>
      <c r="C73" s="2"/>
      <c r="D73" s="2"/>
      <c r="E73" s="2"/>
      <c r="F73" s="8"/>
      <c r="G73" s="8"/>
      <c r="H73" s="2"/>
      <c r="I73" s="3"/>
      <c r="J73" s="2"/>
      <c r="O73" s="55"/>
      <c r="P73" s="54"/>
      <c r="R73" s="54"/>
      <c r="S73" s="43"/>
      <c r="X73" s="2"/>
      <c r="Y73" s="2"/>
      <c r="Z73" s="2"/>
      <c r="AA73" s="2"/>
      <c r="AB73" s="2"/>
      <c r="AC73" s="2"/>
      <c r="AD73" s="2"/>
      <c r="AE73" s="2"/>
    </row>
    <row r="74" spans="1:31" s="12" customFormat="1" x14ac:dyDescent="0.2">
      <c r="A74" s="3"/>
      <c r="B74" s="2"/>
      <c r="C74" s="2"/>
      <c r="D74" s="2"/>
      <c r="E74" s="2"/>
      <c r="F74" s="8"/>
      <c r="G74" s="8"/>
      <c r="H74" s="2"/>
      <c r="I74" s="3"/>
      <c r="J74" s="2"/>
      <c r="O74" s="55"/>
      <c r="P74" s="54"/>
      <c r="R74" s="54"/>
      <c r="S74" s="43"/>
      <c r="X74" s="2"/>
      <c r="Y74" s="2"/>
      <c r="Z74" s="2"/>
      <c r="AA74" s="2"/>
      <c r="AB74" s="2"/>
      <c r="AC74" s="2"/>
      <c r="AD74" s="2"/>
      <c r="AE74" s="2"/>
    </row>
    <row r="75" spans="1:31" s="12" customFormat="1" x14ac:dyDescent="0.2">
      <c r="A75" s="3"/>
      <c r="B75" s="2"/>
      <c r="C75" s="2"/>
      <c r="D75" s="2"/>
      <c r="E75" s="2"/>
      <c r="F75" s="8"/>
      <c r="G75" s="8"/>
      <c r="H75" s="2"/>
      <c r="I75" s="3"/>
      <c r="J75" s="2"/>
      <c r="O75" s="55"/>
      <c r="P75" s="54"/>
      <c r="R75" s="54"/>
      <c r="S75" s="43"/>
      <c r="X75" s="2"/>
      <c r="Y75" s="2"/>
      <c r="Z75" s="2"/>
      <c r="AA75" s="2"/>
      <c r="AB75" s="2"/>
      <c r="AC75" s="2"/>
      <c r="AD75" s="2"/>
      <c r="AE75" s="2"/>
    </row>
    <row r="76" spans="1:31" s="12" customFormat="1" x14ac:dyDescent="0.2">
      <c r="A76" s="3"/>
      <c r="B76" s="2"/>
      <c r="C76" s="2"/>
      <c r="D76" s="2"/>
      <c r="E76" s="2"/>
      <c r="F76" s="8"/>
      <c r="G76" s="8"/>
      <c r="H76" s="2"/>
      <c r="I76" s="3"/>
      <c r="J76" s="2"/>
      <c r="O76" s="55"/>
      <c r="P76" s="54"/>
      <c r="R76" s="54"/>
      <c r="X76" s="2"/>
      <c r="Y76" s="2"/>
      <c r="Z76" s="2"/>
      <c r="AA76" s="2"/>
      <c r="AB76" s="2"/>
      <c r="AC76" s="2"/>
      <c r="AD76" s="2"/>
      <c r="AE76" s="2"/>
    </row>
    <row r="77" spans="1:31" s="12" customFormat="1" x14ac:dyDescent="0.2">
      <c r="A77" s="3"/>
      <c r="B77" s="2"/>
      <c r="C77" s="2"/>
      <c r="D77" s="2"/>
      <c r="E77" s="2"/>
      <c r="F77" s="8"/>
      <c r="G77" s="8"/>
      <c r="H77" s="2"/>
      <c r="I77" s="3"/>
      <c r="J77" s="2"/>
      <c r="O77" s="55"/>
      <c r="P77" s="54"/>
      <c r="X77" s="2"/>
      <c r="Y77" s="2"/>
      <c r="Z77" s="2"/>
      <c r="AA77" s="2"/>
      <c r="AB77" s="2"/>
      <c r="AC77" s="2"/>
      <c r="AD77" s="2"/>
      <c r="AE77" s="2"/>
    </row>
    <row r="78" spans="1:31" s="12" customFormat="1" x14ac:dyDescent="0.2">
      <c r="A78" s="3"/>
      <c r="B78" s="2"/>
      <c r="C78" s="2"/>
      <c r="D78" s="2"/>
      <c r="E78" s="2"/>
      <c r="F78" s="8"/>
      <c r="G78" s="8"/>
      <c r="H78" s="2"/>
      <c r="I78" s="3"/>
      <c r="J78" s="2"/>
      <c r="O78" s="55"/>
      <c r="X78" s="2"/>
      <c r="Y78" s="2"/>
      <c r="Z78" s="2"/>
      <c r="AA78" s="2"/>
      <c r="AB78" s="2"/>
      <c r="AC78" s="2"/>
      <c r="AD78" s="2"/>
      <c r="AE78" s="2"/>
    </row>
    <row r="79" spans="1:31" s="12" customFormat="1" x14ac:dyDescent="0.2">
      <c r="A79" s="3"/>
      <c r="B79" s="2"/>
      <c r="C79" s="2"/>
      <c r="D79" s="2"/>
      <c r="E79" s="2"/>
      <c r="F79" s="8"/>
      <c r="G79" s="8"/>
      <c r="H79" s="2"/>
      <c r="I79" s="3"/>
      <c r="J79" s="2"/>
      <c r="O79" s="55"/>
      <c r="X79" s="2"/>
      <c r="Y79" s="2"/>
      <c r="Z79" s="2"/>
      <c r="AA79" s="2"/>
      <c r="AB79" s="2"/>
      <c r="AC79" s="2"/>
      <c r="AD79" s="2"/>
      <c r="AE79" s="2"/>
    </row>
  </sheetData>
  <mergeCells count="9">
    <mergeCell ref="A9:W9"/>
    <mergeCell ref="A45:C45"/>
    <mergeCell ref="A51:C51"/>
    <mergeCell ref="A2:W2"/>
    <mergeCell ref="A3:W3"/>
    <mergeCell ref="A4:W4"/>
    <mergeCell ref="A5:W5"/>
    <mergeCell ref="A7:W7"/>
    <mergeCell ref="A8:W8"/>
  </mergeCells>
  <conditionalFormatting sqref="Z1:Z12 Z21:Z1048576 AA13:AA20">
    <cfRule type="containsText" dxfId="0" priority="5" operator="containsText" text="#VALUE!">
      <formula>NOT(ISERROR(SEARCH("#VALUE!",Z1)))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71256-3C72-4ED5-A193-3F9B0640A757}">
  <dimension ref="A1:J33"/>
  <sheetViews>
    <sheetView workbookViewId="0">
      <selection activeCell="I1" sqref="I1:K18"/>
    </sheetView>
  </sheetViews>
  <sheetFormatPr defaultRowHeight="15" x14ac:dyDescent="0.25"/>
  <cols>
    <col min="1" max="1" width="37.42578125" bestFit="1" customWidth="1"/>
    <col min="2" max="2" width="14.28515625" style="61" bestFit="1" customWidth="1"/>
    <col min="3" max="3" width="12" bestFit="1" customWidth="1"/>
    <col min="10" max="10" width="14.28515625" bestFit="1" customWidth="1"/>
  </cols>
  <sheetData>
    <row r="1" spans="1:10" x14ac:dyDescent="0.25">
      <c r="A1" s="57" t="s">
        <v>177</v>
      </c>
      <c r="B1" s="59" t="s">
        <v>178</v>
      </c>
      <c r="C1" s="57" t="s">
        <v>179</v>
      </c>
      <c r="D1" s="57" t="s">
        <v>180</v>
      </c>
    </row>
    <row r="2" spans="1:10" x14ac:dyDescent="0.25">
      <c r="A2" s="58" t="s">
        <v>181</v>
      </c>
      <c r="B2" s="60">
        <v>336380</v>
      </c>
      <c r="C2" s="58" t="s">
        <v>182</v>
      </c>
      <c r="D2" s="58">
        <v>2030</v>
      </c>
      <c r="J2" s="61"/>
    </row>
    <row r="3" spans="1:10" x14ac:dyDescent="0.25">
      <c r="A3" s="58" t="s">
        <v>183</v>
      </c>
      <c r="B3" s="60">
        <v>290648</v>
      </c>
      <c r="C3" s="58" t="s">
        <v>182</v>
      </c>
      <c r="D3" s="58">
        <v>2030</v>
      </c>
      <c r="J3" s="61"/>
    </row>
    <row r="4" spans="1:10" x14ac:dyDescent="0.25">
      <c r="A4" s="58" t="s">
        <v>184</v>
      </c>
      <c r="B4" s="60">
        <v>1260618</v>
      </c>
      <c r="C4" s="58" t="s">
        <v>182</v>
      </c>
      <c r="D4" s="58">
        <v>2026</v>
      </c>
      <c r="J4" s="61"/>
    </row>
    <row r="5" spans="1:10" x14ac:dyDescent="0.25">
      <c r="A5" s="58" t="s">
        <v>185</v>
      </c>
      <c r="B5" s="60">
        <v>1347704</v>
      </c>
      <c r="C5" s="58" t="s">
        <v>182</v>
      </c>
      <c r="D5" s="58">
        <v>2024</v>
      </c>
      <c r="J5" s="61"/>
    </row>
    <row r="6" spans="1:10" x14ac:dyDescent="0.25">
      <c r="A6" s="58" t="s">
        <v>186</v>
      </c>
      <c r="B6" s="60">
        <v>1931687</v>
      </c>
      <c r="C6" s="58" t="s">
        <v>182</v>
      </c>
      <c r="D6" s="58">
        <v>2028</v>
      </c>
      <c r="J6" s="61"/>
    </row>
    <row r="7" spans="1:10" x14ac:dyDescent="0.25">
      <c r="A7" s="58" t="s">
        <v>187</v>
      </c>
      <c r="B7" s="60">
        <v>4424772</v>
      </c>
      <c r="C7" s="58" t="s">
        <v>182</v>
      </c>
      <c r="D7" s="58">
        <v>2031</v>
      </c>
      <c r="J7" s="61"/>
    </row>
    <row r="8" spans="1:10" x14ac:dyDescent="0.25">
      <c r="A8" s="58" t="s">
        <v>188</v>
      </c>
      <c r="B8" s="60">
        <v>702698</v>
      </c>
      <c r="C8" s="58" t="s">
        <v>182</v>
      </c>
      <c r="D8" s="58">
        <v>2029</v>
      </c>
      <c r="J8" s="61"/>
    </row>
    <row r="9" spans="1:10" x14ac:dyDescent="0.25">
      <c r="A9" s="58" t="s">
        <v>189</v>
      </c>
      <c r="B9" s="60">
        <v>172321</v>
      </c>
      <c r="C9" s="58" t="s">
        <v>182</v>
      </c>
      <c r="D9" s="58">
        <v>2025</v>
      </c>
      <c r="J9" s="61"/>
    </row>
    <row r="10" spans="1:10" x14ac:dyDescent="0.25">
      <c r="A10" s="58" t="s">
        <v>190</v>
      </c>
      <c r="B10" s="60">
        <v>871512</v>
      </c>
      <c r="C10" s="58" t="s">
        <v>182</v>
      </c>
      <c r="D10" s="58">
        <v>2025</v>
      </c>
    </row>
    <row r="11" spans="1:10" x14ac:dyDescent="0.25">
      <c r="A11" s="58" t="s">
        <v>191</v>
      </c>
      <c r="B11" s="60">
        <v>177788</v>
      </c>
      <c r="C11" s="58" t="s">
        <v>182</v>
      </c>
      <c r="D11" s="58">
        <v>2027</v>
      </c>
    </row>
    <row r="12" spans="1:10" x14ac:dyDescent="0.25">
      <c r="A12" s="58" t="s">
        <v>192</v>
      </c>
      <c r="B12" s="60">
        <v>370333</v>
      </c>
      <c r="C12" s="58" t="s">
        <v>182</v>
      </c>
      <c r="D12" s="58">
        <v>2030</v>
      </c>
    </row>
    <row r="13" spans="1:10" x14ac:dyDescent="0.25">
      <c r="A13" s="58" t="s">
        <v>193</v>
      </c>
      <c r="B13" s="60">
        <v>174633</v>
      </c>
      <c r="C13" s="58" t="s">
        <v>182</v>
      </c>
      <c r="D13" s="58">
        <v>2026</v>
      </c>
    </row>
    <row r="14" spans="1:10" x14ac:dyDescent="0.25">
      <c r="A14" s="58" t="s">
        <v>194</v>
      </c>
      <c r="B14" s="60">
        <v>1087955</v>
      </c>
      <c r="C14" s="58" t="s">
        <v>182</v>
      </c>
      <c r="D14" s="58">
        <v>2027</v>
      </c>
    </row>
    <row r="15" spans="1:10" x14ac:dyDescent="0.25">
      <c r="A15" s="58" t="s">
        <v>195</v>
      </c>
      <c r="B15" s="60">
        <v>463876</v>
      </c>
      <c r="C15" s="58" t="s">
        <v>182</v>
      </c>
      <c r="D15" s="58">
        <v>2029</v>
      </c>
    </row>
    <row r="16" spans="1:10" x14ac:dyDescent="0.25">
      <c r="A16" s="58" t="s">
        <v>196</v>
      </c>
      <c r="B16" s="60">
        <v>244616</v>
      </c>
      <c r="C16" s="58" t="s">
        <v>182</v>
      </c>
      <c r="D16" s="58">
        <v>2025</v>
      </c>
    </row>
    <row r="17" spans="1:4" x14ac:dyDescent="0.25">
      <c r="A17" s="58" t="s">
        <v>197</v>
      </c>
      <c r="B17" s="60">
        <v>496313</v>
      </c>
      <c r="C17" s="58" t="s">
        <v>182</v>
      </c>
      <c r="D17" s="58">
        <v>2024</v>
      </c>
    </row>
    <row r="18" spans="1:4" x14ac:dyDescent="0.25">
      <c r="A18" s="58" t="s">
        <v>198</v>
      </c>
      <c r="B18" s="60">
        <v>1402807</v>
      </c>
      <c r="C18" s="58" t="s">
        <v>182</v>
      </c>
      <c r="D18" s="58">
        <v>2026</v>
      </c>
    </row>
    <row r="19" spans="1:4" x14ac:dyDescent="0.25">
      <c r="A19" s="58" t="s">
        <v>199</v>
      </c>
      <c r="B19" s="60">
        <v>2137983</v>
      </c>
      <c r="C19" s="58" t="s">
        <v>182</v>
      </c>
      <c r="D19" s="58">
        <v>2027</v>
      </c>
    </row>
    <row r="20" spans="1:4" x14ac:dyDescent="0.25">
      <c r="A20" s="58" t="s">
        <v>200</v>
      </c>
      <c r="B20" s="60">
        <v>325313</v>
      </c>
      <c r="C20" s="58" t="s">
        <v>182</v>
      </c>
      <c r="D20" s="58">
        <v>2025</v>
      </c>
    </row>
    <row r="21" spans="1:4" x14ac:dyDescent="0.25">
      <c r="A21" s="58" t="s">
        <v>201</v>
      </c>
      <c r="B21" s="60">
        <v>869119</v>
      </c>
      <c r="C21" s="58" t="s">
        <v>202</v>
      </c>
      <c r="D21" s="58">
        <v>2025</v>
      </c>
    </row>
    <row r="22" spans="1:4" x14ac:dyDescent="0.25">
      <c r="A22" s="58" t="s">
        <v>203</v>
      </c>
      <c r="B22" s="60">
        <v>608458</v>
      </c>
      <c r="C22" s="58" t="s">
        <v>202</v>
      </c>
      <c r="D22" s="58">
        <v>2026</v>
      </c>
    </row>
    <row r="23" spans="1:4" x14ac:dyDescent="0.25">
      <c r="A23" s="58" t="s">
        <v>204</v>
      </c>
      <c r="B23" s="60">
        <v>610006</v>
      </c>
      <c r="C23" s="58" t="s">
        <v>202</v>
      </c>
      <c r="D23" s="58">
        <v>2025</v>
      </c>
    </row>
    <row r="24" spans="1:4" x14ac:dyDescent="0.25">
      <c r="A24" s="58" t="s">
        <v>205</v>
      </c>
      <c r="B24" s="60">
        <v>610006</v>
      </c>
      <c r="C24" s="58" t="s">
        <v>202</v>
      </c>
      <c r="D24" s="58">
        <v>2025</v>
      </c>
    </row>
    <row r="25" spans="1:4" x14ac:dyDescent="0.25">
      <c r="A25" s="58" t="s">
        <v>206</v>
      </c>
      <c r="B25" s="60">
        <v>729048</v>
      </c>
      <c r="C25" s="58" t="s">
        <v>202</v>
      </c>
      <c r="D25" s="58">
        <v>2028</v>
      </c>
    </row>
    <row r="26" spans="1:4" x14ac:dyDescent="0.25">
      <c r="A26" s="58" t="s">
        <v>207</v>
      </c>
      <c r="B26" s="60">
        <v>622374</v>
      </c>
      <c r="C26" s="58" t="s">
        <v>202</v>
      </c>
      <c r="D26" s="58">
        <v>2024</v>
      </c>
    </row>
    <row r="27" spans="1:4" x14ac:dyDescent="0.25">
      <c r="A27" s="58" t="s">
        <v>208</v>
      </c>
      <c r="B27" s="60">
        <v>575233</v>
      </c>
      <c r="C27" s="58" t="s">
        <v>202</v>
      </c>
      <c r="D27" s="58">
        <v>2029</v>
      </c>
    </row>
    <row r="28" spans="1:4" x14ac:dyDescent="0.25">
      <c r="A28" s="58" t="s">
        <v>209</v>
      </c>
      <c r="B28" s="60">
        <v>535107</v>
      </c>
      <c r="C28" s="58" t="s">
        <v>202</v>
      </c>
      <c r="D28" s="58">
        <v>2029</v>
      </c>
    </row>
    <row r="29" spans="1:4" x14ac:dyDescent="0.25">
      <c r="A29" s="58" t="s">
        <v>210</v>
      </c>
      <c r="B29" s="60">
        <v>561857</v>
      </c>
      <c r="C29" s="58" t="s">
        <v>202</v>
      </c>
      <c r="D29" s="58">
        <v>2030</v>
      </c>
    </row>
    <row r="30" spans="1:4" x14ac:dyDescent="0.25">
      <c r="A30" s="58" t="s">
        <v>211</v>
      </c>
      <c r="B30" s="60">
        <v>561857</v>
      </c>
      <c r="C30" s="58" t="s">
        <v>202</v>
      </c>
      <c r="D30" s="58">
        <v>2029</v>
      </c>
    </row>
    <row r="31" spans="1:4" x14ac:dyDescent="0.25">
      <c r="A31" s="58" t="s">
        <v>212</v>
      </c>
      <c r="B31" s="60">
        <v>481606</v>
      </c>
      <c r="C31" s="58" t="s">
        <v>202</v>
      </c>
      <c r="D31" s="58">
        <v>2030</v>
      </c>
    </row>
    <row r="32" spans="1:4" x14ac:dyDescent="0.25">
      <c r="A32" s="58" t="s">
        <v>213</v>
      </c>
      <c r="B32" s="60">
        <v>481606</v>
      </c>
      <c r="C32" s="58" t="s">
        <v>202</v>
      </c>
      <c r="D32" s="58">
        <v>2028</v>
      </c>
    </row>
    <row r="33" spans="1:4" x14ac:dyDescent="0.25">
      <c r="A33" s="58" t="s">
        <v>214</v>
      </c>
      <c r="B33" s="60">
        <v>540189</v>
      </c>
      <c r="C33" s="58" t="s">
        <v>202</v>
      </c>
      <c r="D33" s="58">
        <v>2024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29785449-6A7D-4F1A-BB46-CD584AE29E10}"/>
</file>

<file path=customXml/itemProps2.xml><?xml version="1.0" encoding="utf-8"?>
<ds:datastoreItem xmlns:ds="http://schemas.openxmlformats.org/officeDocument/2006/customXml" ds:itemID="{A9BBD6E6-506E-46F0-B974-4A4C367DA4FC}"/>
</file>

<file path=customXml/itemProps3.xml><?xml version="1.0" encoding="utf-8"?>
<ds:datastoreItem xmlns:ds="http://schemas.openxmlformats.org/officeDocument/2006/customXml" ds:itemID="{B3B47D87-2FDC-4461-9B05-1D55F615CD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2023</vt:lpstr>
      <vt:lpstr>2024+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2022-04-08T17:17:48Z</dcterms:created>
  <dcterms:modified xsi:type="dcterms:W3CDTF">2022-04-08T17:17:48Z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0x010100FC9373104615C247AFF48713E375DF27</vt:lpwstr>
  </property>
</Properties>
</file>