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" windowWidth="20112" windowHeight="7488"/>
  </bookViews>
  <sheets>
    <sheet name=" CILC CDR Credit Reset WP Test" sheetId="1" r:id="rId1"/>
    <sheet name=" CILC Credit Analysis Test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 localSheetId="1">[1]FTI!#REF!</definedName>
    <definedName name="\a">[1]FTI!#REF!</definedName>
    <definedName name="\B" localSheetId="1">#REF!</definedName>
    <definedName name="\B">#REF!</definedName>
    <definedName name="\c" localSheetId="1">[2]ISFPLSUB!#REF!</definedName>
    <definedName name="\c">[2]ISFPLSUB!#REF!</definedName>
    <definedName name="\d" localSheetId="1">[2]ISFPLSUB!#REF!</definedName>
    <definedName name="\d">[2]ISFPLSUB!#REF!</definedName>
    <definedName name="\K" localSheetId="1">#REF!</definedName>
    <definedName name="\K">#REF!</definedName>
    <definedName name="\l" localSheetId="1">[2]ISFPLSUB!#REF!</definedName>
    <definedName name="\l">[2]ISFPLSUB!#REF!</definedName>
    <definedName name="\P" localSheetId="1">#REF!</definedName>
    <definedName name="\P">#REF!</definedName>
    <definedName name="\W" localSheetId="1">#REF!</definedName>
    <definedName name="\W">#REF!</definedName>
    <definedName name="\y" localSheetId="1">[2]JVTAX.XLS!#REF!</definedName>
    <definedName name="\y">[2]JVTAX.XLS!#REF!</definedName>
    <definedName name="__DOC1" localSheetId="1">#REF!</definedName>
    <definedName name="__DOC1">#REF!</definedName>
    <definedName name="__DOC2" localSheetId="1">#REF!</definedName>
    <definedName name="__DOC2">#REF!</definedName>
    <definedName name="__ESY12" localSheetId="1">[2]ISFPLSUB!#REF!</definedName>
    <definedName name="__ESY12">[2]ISFPLSUB!#REF!</definedName>
    <definedName name="__INP5" localSheetId="1">[1]SITRP!#REF!</definedName>
    <definedName name="__INP5">[1]SITRP!#REF!</definedName>
    <definedName name="__PG1">#N/A</definedName>
    <definedName name="__PG2">#N/A</definedName>
    <definedName name="__PG3">#N/A</definedName>
    <definedName name="__SCH1" localSheetId="1">#REF!</definedName>
    <definedName name="__SCH1">#REF!</definedName>
    <definedName name="__SCH2" localSheetId="1">#REF!</definedName>
    <definedName name="__SCH2">#REF!</definedName>
    <definedName name="_10C_12">[3]REPORT!$A$1:$AB$56</definedName>
    <definedName name="_12C_19" localSheetId="1">#REF!</definedName>
    <definedName name="_12C_19">#REF!</definedName>
    <definedName name="_12MOS" localSheetId="1">[2]ISFPLSUB!#REF!</definedName>
    <definedName name="_12MOS">[2]ISFPLSUB!#REF!</definedName>
    <definedName name="_12MOSA" localSheetId="1">[2]ISFPLSUB!#REF!</definedName>
    <definedName name="_12MOSA">[2]ISFPLSUB!#REF!</definedName>
    <definedName name="_14C_38B">[4]REPORT!$A$1:$N$56</definedName>
    <definedName name="_16C_56">[5]REPORT!$A$1:$P$56</definedName>
    <definedName name="_18C_9" localSheetId="1">#REF!</definedName>
    <definedName name="_18C_9">#REF!</definedName>
    <definedName name="_1990" localSheetId="1">[1]SITRP!#REF!</definedName>
    <definedName name="_1990">[1]SITRP!#REF!</definedName>
    <definedName name="_1990C" localSheetId="1">[1]SITRP!#REF!</definedName>
    <definedName name="_1990C">[1]SITRP!#REF!</definedName>
    <definedName name="_1991" localSheetId="1">[1]SITRP!#REF!</definedName>
    <definedName name="_1991">[1]SITRP!#REF!</definedName>
    <definedName name="_1991C" localSheetId="1">[1]SITRP!#REF!</definedName>
    <definedName name="_1991C">[1]SITRP!#REF!</definedName>
    <definedName name="_20D_1" localSheetId="1">#REF!</definedName>
    <definedName name="_20D_1">#REF!</definedName>
    <definedName name="_22PG_1" localSheetId="1">#REF!</definedName>
    <definedName name="_22PG_1">#REF!</definedName>
    <definedName name="_2B_7_2OF3" localSheetId="1">#REF!</definedName>
    <definedName name="_2B_7_2OF3">#REF!</definedName>
    <definedName name="_4B_7_3OF3" localSheetId="1">#REF!</definedName>
    <definedName name="_4B_7_3OF3">#REF!</definedName>
    <definedName name="_6B_9A" localSheetId="1">#REF!</definedName>
    <definedName name="_6B_9A">#REF!</definedName>
    <definedName name="_8B_9B" localSheetId="1">#REF!</definedName>
    <definedName name="_8B_9B">#REF!</definedName>
    <definedName name="_C44" localSheetId="1">#REF!</definedName>
    <definedName name="_C44">#REF!</definedName>
    <definedName name="_DOC1" localSheetId="1">#REF!</definedName>
    <definedName name="_DOC1">#REF!</definedName>
    <definedName name="_DOC2" localSheetId="1">#REF!</definedName>
    <definedName name="_DOC2">#REF!</definedName>
    <definedName name="_ESY12" localSheetId="1">[6]ISFPLSUB!#REF!</definedName>
    <definedName name="_ESY12">[6]ISFPLSUB!#REF!</definedName>
    <definedName name="_Fill" localSheetId="1" hidden="1">#REF!</definedName>
    <definedName name="_Fill" hidden="1">#REF!</definedName>
    <definedName name="_INP5" localSheetId="1">[7]SITRP!#REF!</definedName>
    <definedName name="_INP5">[7]SITRP!#REF!</definedName>
    <definedName name="_Key1" hidden="1">'[8]1999'!$D$9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PG1">#N/A</definedName>
    <definedName name="_PG2">#N/A</definedName>
    <definedName name="_PG3">#N/A</definedName>
    <definedName name="_PP8" localSheetId="1">#REF!</definedName>
    <definedName name="_PP8">#REF!</definedName>
    <definedName name="_PP9" localSheetId="1">#REF!</definedName>
    <definedName name="_PP9">#REF!</definedName>
    <definedName name="_SCH1" localSheetId="1">#REF!</definedName>
    <definedName name="_SCH1">#REF!</definedName>
    <definedName name="_SCH2" localSheetId="1">#REF!</definedName>
    <definedName name="_SCH2">#REF!</definedName>
    <definedName name="_Sort" localSheetId="1" hidden="1">'[8]1999'!#REF!</definedName>
    <definedName name="_Sort" hidden="1">'[8]1999'!#REF!</definedName>
    <definedName name="_WN1" localSheetId="1">#REF!</definedName>
    <definedName name="_WN1">#REF!</definedName>
    <definedName name="_WN2" localSheetId="1">#REF!</definedName>
    <definedName name="_WN2">#REF!</definedName>
    <definedName name="a" hidden="1">{"Martin Oct94_Mar95",#N/A,FALSE,"Martin Oct94 - Mar95"}</definedName>
    <definedName name="A6_" localSheetId="1">[9]A6!#REF!</definedName>
    <definedName name="A6_">[9]A6!#REF!</definedName>
    <definedName name="A6_OS" localSheetId="1">[9]A6!#REF!</definedName>
    <definedName name="A6_OS">[9]A6!#REF!</definedName>
    <definedName name="A6_PTD_DATA" localSheetId="1">[9]A6!#REF!</definedName>
    <definedName name="A6_PTD_DATA">[9]A6!#REF!</definedName>
    <definedName name="A6a" localSheetId="1">[9]A6!#REF!</definedName>
    <definedName name="A6a">[9]A6!#REF!</definedName>
    <definedName name="A6a_C" localSheetId="1">[9]A6!#REF!</definedName>
    <definedName name="A6a_C">[9]A6!#REF!</definedName>
    <definedName name="A8_" localSheetId="1">#REF!</definedName>
    <definedName name="A8_">#REF!</definedName>
    <definedName name="A9_" localSheetId="1">[10]A9!#REF!</definedName>
    <definedName name="A9_">[10]A9!#REF!</definedName>
    <definedName name="A9_PTD_DATA" localSheetId="1">[10]A9!#REF!</definedName>
    <definedName name="A9_PTD_DATA">[10]A9!#REF!</definedName>
    <definedName name="A9Worksheet" localSheetId="1">[10]A9!#REF!</definedName>
    <definedName name="A9Worksheet">[10]A9!#REF!</definedName>
    <definedName name="aa" hidden="1">{"Martin Oct94_Mar95",#N/A,FALSE,"Martin Oct94 - Mar95"}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cct_desc">[11]sys_desc!$B$1:$C$65536</definedName>
    <definedName name="ACTUALS" localSheetId="1">#REF!</definedName>
    <definedName name="ACTUALS">#REF!</definedName>
    <definedName name="ALL">'[12]#REF'!$N$6:$W$59</definedName>
    <definedName name="ANALYSIS_OF_BREAKDOWN_OF_OS_SALE_BYACCOUNTS" localSheetId="1">#REF!</definedName>
    <definedName name="ANALYSIS_OF_BREAKDOWN_OF_OS_SALE_BYACCOUNTS">#REF!</definedName>
    <definedName name="ANNUAL" localSheetId="1">[2]ISFPLSUB!#REF!</definedName>
    <definedName name="ANNUAL">[2]ISFPLSUB!#REF!</definedName>
    <definedName name="Application" localSheetId="1">#REF!</definedName>
    <definedName name="Application">#REF!</definedName>
    <definedName name="BONNIE">#N/A</definedName>
    <definedName name="BottomUDA" localSheetId="1">#REF!</definedName>
    <definedName name="BottomUDA">#REF!</definedName>
    <definedName name="BUSelection" localSheetId="1">#REF!</definedName>
    <definedName name="BUSelection">#REF!</definedName>
    <definedName name="cdradder" localSheetId="1">#REF!</definedName>
    <definedName name="cdradder">#REF!</definedName>
    <definedName name="cdrcredit" localSheetId="1">#REF!</definedName>
    <definedName name="cdrcredit">#REF!</definedName>
    <definedName name="cilcfirm" localSheetId="1">#REF!</definedName>
    <definedName name="cilcfirm">#REF!</definedName>
    <definedName name="cilcldc" localSheetId="1">#REF!</definedName>
    <definedName name="cilcldc">#REF!</definedName>
    <definedName name="cilcmax" localSheetId="1">#REF!</definedName>
    <definedName name="cilcmax">#REF!</definedName>
    <definedName name="CMCY" localSheetId="1">[2]ISFPLSUB!#REF!</definedName>
    <definedName name="CMCY">[2]ISFPLSUB!#REF!</definedName>
    <definedName name="codes" localSheetId="0">'[13]Base Unit Costs'!$B$4:$K$46</definedName>
    <definedName name="codes" localSheetId="1">'[13]Base Unit Costs'!$B$4:$K$46</definedName>
    <definedName name="codes">'[14]Base Unit Costs'!$B$4:$K$46</definedName>
    <definedName name="cold" localSheetId="1">'[15]FPSC TU'!#REF!</definedName>
    <definedName name="cold">'[15]FPSC TU'!#REF!</definedName>
    <definedName name="cold2" localSheetId="1">'[15]FPSC TU'!#REF!</definedName>
    <definedName name="cold2">'[15]FPSC TU'!#REF!</definedName>
    <definedName name="COLUMN1" localSheetId="1">'[16]FPSC TU'!#REF!</definedName>
    <definedName name="COLUMN1">'[16]FPSC TU'!#REF!</definedName>
    <definedName name="COLUMN2" localSheetId="1">'[16]FPSC TU'!#REF!</definedName>
    <definedName name="COLUMN2">'[16]FPSC TU'!#REF!</definedName>
    <definedName name="COLUMN3" localSheetId="1">'[16]FPSC TU'!#REF!</definedName>
    <definedName name="COLUMN3">'[16]FPSC TU'!#REF!</definedName>
    <definedName name="COLUMN4" localSheetId="1">'[16]FPSC TU'!#REF!</definedName>
    <definedName name="COLUMN4">'[16]FPSC TU'!#REF!</definedName>
    <definedName name="COLUMN5" localSheetId="1">'[16]FPSC TU'!#REF!</definedName>
    <definedName name="COLUMN5">'[16]FPSC TU'!#REF!</definedName>
    <definedName name="COLUMN6" localSheetId="1">'[16]FPSC TU'!#REF!</definedName>
    <definedName name="COLUMN6">'[16]FPSC TU'!#REF!</definedName>
    <definedName name="COLUMN7" localSheetId="1">'[16]FPSC TU'!#REF!</definedName>
    <definedName name="COLUMN7">'[16]FPSC TU'!#REF!</definedName>
    <definedName name="COLUMN8" localSheetId="1">'[16]FPSC TU'!#REF!</definedName>
    <definedName name="COLUMN8">'[16]FPSC TU'!#REF!</definedName>
    <definedName name="COLUMN9" localSheetId="1">'[16]FPSC TU'!#REF!</definedName>
    <definedName name="COLUMN9">'[16]FPSC TU'!#REF!</definedName>
    <definedName name="COMM" localSheetId="1">#REF!</definedName>
    <definedName name="COMM">#REF!</definedName>
    <definedName name="COMP1" localSheetId="1">#REF!</definedName>
    <definedName name="COMP1">#REF!</definedName>
    <definedName name="COMP2" localSheetId="1">#REF!</definedName>
    <definedName name="COMP2">#REF!</definedName>
    <definedName name="COMP3" localSheetId="1">#REF!</definedName>
    <definedName name="COMP3">#REF!</definedName>
    <definedName name="COMP4" localSheetId="1">#REF!</definedName>
    <definedName name="COMP4">#REF!</definedName>
    <definedName name="COMP7" localSheetId="1">#REF!</definedName>
    <definedName name="COMP7">#REF!</definedName>
    <definedName name="COMP8" localSheetId="1">#REF!</definedName>
    <definedName name="COMP8">#REF!</definedName>
    <definedName name="COMP9" localSheetId="1">#REF!</definedName>
    <definedName name="COMP9">#REF!</definedName>
    <definedName name="COMPTAX" localSheetId="1">[1]FTI!#REF!</definedName>
    <definedName name="COMPTAX">[1]FTI!#REF!</definedName>
    <definedName name="COSTS" localSheetId="1">#REF!</definedName>
    <definedName name="COSTS">#REF!</definedName>
    <definedName name="CRIT5" localSheetId="1">[1]SITRP!#REF!</definedName>
    <definedName name="CRIT5">[1]SITRP!#REF!</definedName>
    <definedName name="_xlnm.Criteria" localSheetId="1">#REF!</definedName>
    <definedName name="_xlnm.Criteria">#REF!</definedName>
    <definedName name="Criteria_MI" localSheetId="1">[1]SITRP!#REF!</definedName>
    <definedName name="Criteria_MI">[1]SITRP!#REF!</definedName>
    <definedName name="CurrentOptions" localSheetId="1">#REF!</definedName>
    <definedName name="CurrentOptions">#REF!</definedName>
    <definedName name="curtdmd" localSheetId="1">#REF!</definedName>
    <definedName name="curtdmd">#REF!</definedName>
    <definedName name="d_acct">[17]sys_data!$D$2:$D$700</definedName>
    <definedName name="d_amt">[17]sys_data!$E$2:$E$700</definedName>
    <definedName name="d_month">[17]sys_data!$B$2:$B$700</definedName>
    <definedName name="d_year">[17]sys_data!$A$2:$A$700</definedName>
    <definedName name="DATE1" localSheetId="1">'[16]FPSC TU'!#REF!</definedName>
    <definedName name="DATE1">'[16]FPSC TU'!#REF!</definedName>
    <definedName name="Ddd" localSheetId="1">#REF!,#REF!,#REF!</definedName>
    <definedName name="Ddd">#REF!,#REF!,#REF!</definedName>
    <definedName name="DefaultPageMember1" localSheetId="1">#REF!</definedName>
    <definedName name="DefaultPageMember1">#REF!</definedName>
    <definedName name="DefaultTitle" localSheetId="1">#REF!</definedName>
    <definedName name="DefaultTitle">#REF!</definedName>
    <definedName name="DefaultUDA" localSheetId="1">#REF!</definedName>
    <definedName name="DefaultUDA">#REF!</definedName>
    <definedName name="demand" localSheetId="1">#REF!</definedName>
    <definedName name="demand">#REF!</definedName>
    <definedName name="DETAIL_EST" localSheetId="1">#REF!</definedName>
    <definedName name="DETAIL_EST">#REF!</definedName>
    <definedName name="DIF_DETAIL" localSheetId="1">#REF!</definedName>
    <definedName name="DIF_DETAIL">#REF!</definedName>
    <definedName name="DIF_SUM" localSheetId="1">#REF!</definedName>
    <definedName name="DIF_SUM">#REF!</definedName>
    <definedName name="DIF_SUM_SUM" localSheetId="1">#REF!</definedName>
    <definedName name="DIF_SUM_SUM">#REF!</definedName>
    <definedName name="DOC1A" localSheetId="1">#REF!</definedName>
    <definedName name="DOC1A">#REF!</definedName>
    <definedName name="docket_num" localSheetId="1">'[18]C-44 TP5 Adj 5_31_08'!#REF!</definedName>
    <definedName name="docket_num">'[18]C-44 TP5 Adj 5_31_08'!#REF!</definedName>
    <definedName name="e_RateCode_m3011" localSheetId="1">#REF!</definedName>
    <definedName name="e_RateCode_m3011">#REF!</definedName>
    <definedName name="e_RevenueClass_18171" localSheetId="1">#REF!</definedName>
    <definedName name="e_RevenueClass_18171">#REF!</definedName>
    <definedName name="E4Sys1" localSheetId="1">#REF!</definedName>
    <definedName name="E4Sys1">#REF!</definedName>
    <definedName name="E4Sys2" localSheetId="1">#REF!</definedName>
    <definedName name="E4Sys2">#REF!</definedName>
    <definedName name="E4sys3" localSheetId="1">#REF!</definedName>
    <definedName name="E4sys3">#REF!</definedName>
    <definedName name="E6Sys1" localSheetId="1">#REF!</definedName>
    <definedName name="E6Sys1">#REF!</definedName>
    <definedName name="ECCR">'[12]#REF'!$P$20</definedName>
    <definedName name="Energy_Sales" localSheetId="1">#REF!</definedName>
    <definedName name="Energy_Sales">#REF!</definedName>
    <definedName name="Ess_Database" localSheetId="1">#REF!</definedName>
    <definedName name="Ess_Database">#REF!</definedName>
    <definedName name="ESYA" localSheetId="1">[2]ISFPLSUB!#REF!</definedName>
    <definedName name="ESYA">[2]ISFPLSUB!#REF!</definedName>
    <definedName name="ESYTD" localSheetId="1">[2]ISFPLSUB!#REF!</definedName>
    <definedName name="ESYTD">[2]ISFPLSUB!#REF!</definedName>
    <definedName name="ESYY" localSheetId="1">[2]ISFPLSUB!#REF!</definedName>
    <definedName name="ESYY">[2]ISFPLSUB!#REF!</definedName>
    <definedName name="_xlnm.Extract" localSheetId="1">[1]SITRP!#REF!</definedName>
    <definedName name="_xlnm.Extract">[1]SITRP!#REF!</definedName>
    <definedName name="Extract_MI" localSheetId="1">[1]SITRP!#REF!</definedName>
    <definedName name="Extract_MI">[1]SITRP!#REF!</definedName>
    <definedName name="FERC" localSheetId="1">#REF!</definedName>
    <definedName name="FERC">#REF!</definedName>
    <definedName name="FERCTAX" localSheetId="1">#REF!</definedName>
    <definedName name="FERCTAX">#REF!</definedName>
    <definedName name="FormatSelection" localSheetId="1">#REF!</definedName>
    <definedName name="FormatSelection">#REF!</definedName>
    <definedName name="FPSC" localSheetId="1">#REF!</definedName>
    <definedName name="FPSC">#REF!</definedName>
    <definedName name="FPSCTAX" localSheetId="1">#REF!</definedName>
    <definedName name="FPSCTAX">#REF!</definedName>
    <definedName name="FUEL2">'[12]#REF'!$N$21:$O$52</definedName>
    <definedName name="GASADD" localSheetId="1">#REF!</definedName>
    <definedName name="GASADD">#REF!</definedName>
    <definedName name="GP_COMPSTUD_Sheet" localSheetId="1">'[19]Cost of Capital Worksheet'!#REF!</definedName>
    <definedName name="GP_COMPSTUD_Sheet">'[19]Cost of Capital Worksheet'!#REF!</definedName>
    <definedName name="GP_Cost_of_Capital" localSheetId="1">#REF!</definedName>
    <definedName name="GP_Cost_of_Capital">#REF!</definedName>
    <definedName name="GP_Sheet1" localSheetId="1">#REF!</definedName>
    <definedName name="GP_Sheet1">#REF!</definedName>
    <definedName name="GUY" localSheetId="1">[1]SITRP!#REF!</definedName>
    <definedName name="GUY">[1]SITRP!#REF!</definedName>
    <definedName name="HISTORY" localSheetId="1">[2]ISFPLSUB!#REF!</definedName>
    <definedName name="HISTORY">[2]ISFPLSUB!#REF!</definedName>
    <definedName name="ID_sorted" localSheetId="1">#REF!</definedName>
    <definedName name="ID_sorted">#REF!</definedName>
    <definedName name="INCSTA" localSheetId="1">[1]A194!#REF!</definedName>
    <definedName name="INCSTA">[1]A194!#REF!</definedName>
    <definedName name="IND" localSheetId="1">#REF!</definedName>
    <definedName name="IND">#REF!</definedName>
    <definedName name="INPUT5" localSheetId="1">[1]SITRP!#REF!</definedName>
    <definedName name="INPUT5">[1]SITRP!#REF!</definedName>
    <definedName name="INPUTS" localSheetId="1">#REF!</definedName>
    <definedName name="INPUTS">#REF!</definedName>
    <definedName name="INTCALC" localSheetId="1">#REF!</definedName>
    <definedName name="INTCALC">#REF!</definedName>
    <definedName name="jpg" hidden="1">{"detail305",#N/A,FALSE,"BI-305"}</definedName>
    <definedName name="keys" localSheetId="1">#REF!</definedName>
    <definedName name="keys">#REF!</definedName>
    <definedName name="KWH_Data" localSheetId="1">#REF!</definedName>
    <definedName name="KWH_Data">#REF!</definedName>
    <definedName name="l_RevenueForecastForMFRwide_123603" localSheetId="1">#REF!</definedName>
    <definedName name="l_RevenueForecastForMFRwide_123603">#REF!</definedName>
    <definedName name="l_RevenueForecastToUsewide_115808" localSheetId="1">#REF!</definedName>
    <definedName name="l_RevenueForecastToUsewide_115808">#REF!</definedName>
    <definedName name="LFKWH" localSheetId="1">#REF!</definedName>
    <definedName name="LFKWH">#REF!</definedName>
    <definedName name="LRIC12" localSheetId="1">[2]ISFPLSUB!#REF!</definedName>
    <definedName name="LRIC12">[2]ISFPLSUB!#REF!</definedName>
    <definedName name="LRICA" localSheetId="1">[2]ISFPLSUB!#REF!</definedName>
    <definedName name="LRICA">[2]ISFPLSUB!#REF!</definedName>
    <definedName name="LRICY" localSheetId="1">[2]ISFPLSUB!#REF!</definedName>
    <definedName name="LRICY">[2]ISFPLSUB!#REF!</definedName>
    <definedName name="LRICYTD" localSheetId="1">[2]ISFPLSUB!#REF!</definedName>
    <definedName name="LRICYTD">[2]ISFPLSUB!#REF!</definedName>
    <definedName name="MACROS" localSheetId="1">'[1]Storm Fund Earn Gross Up'!#REF!</definedName>
    <definedName name="MACROS">'[1]Storm Fund Earn Gross Up'!#REF!</definedName>
    <definedName name="MIKE" hidden="1">{"detail305",#N/A,FALSE,"BI-305"}</definedName>
    <definedName name="mkwh_stats1" localSheetId="1">#REF!</definedName>
    <definedName name="mkwh_stats1">#REF!</definedName>
    <definedName name="mkwh_stats2" localSheetId="1">#REF!</definedName>
    <definedName name="mkwh_stats2">#REF!</definedName>
    <definedName name="Month" localSheetId="1">#REF!</definedName>
    <definedName name="Month">#REF!</definedName>
    <definedName name="Month2" localSheetId="1">#REF!</definedName>
    <definedName name="Month2">#REF!</definedName>
    <definedName name="MONTHS">#N/A</definedName>
    <definedName name="Monthy2" localSheetId="1">#REF!</definedName>
    <definedName name="Monthy2">#REF!</definedName>
    <definedName name="NAMES" localSheetId="1">#REF!</definedName>
    <definedName name="NAMES">#REF!</definedName>
    <definedName name="Net_Generation" localSheetId="1">#REF!</definedName>
    <definedName name="Net_Generation">#REF!</definedName>
    <definedName name="Net_Income" localSheetId="1">#REF!</definedName>
    <definedName name="Net_Income">#REF!</definedName>
    <definedName name="New">'[20]Monthly Expenditures'!$A$2:$R$66</definedName>
    <definedName name="newrates" localSheetId="1">#REF!</definedName>
    <definedName name="newrates">#REF!</definedName>
    <definedName name="OBC" localSheetId="1">#REF!</definedName>
    <definedName name="OBC">#REF!</definedName>
    <definedName name="OBO" localSheetId="1">[1]A194!#REF!</definedName>
    <definedName name="OBO">[1]A194!#REF!</definedName>
    <definedName name="OBODEFTX" localSheetId="1">'[21]0394OBF.XLS'!#REF!</definedName>
    <definedName name="OBODEFTX">'[21]0394OBF.XLS'!#REF!</definedName>
    <definedName name="OFF">'[12]#REF'!$L$10</definedName>
    <definedName name="offtou" localSheetId="1">#REF!</definedName>
    <definedName name="offtou">#REF!</definedName>
    <definedName name="oiladd" localSheetId="1">#REF!</definedName>
    <definedName name="oiladd">#REF!</definedName>
    <definedName name="OldDblClickSetting" localSheetId="1">#REF!</definedName>
    <definedName name="OldDblClickSetting">#REF!</definedName>
    <definedName name="OldOptions" localSheetId="1">#REF!</definedName>
    <definedName name="OldOptions">#REF!</definedName>
    <definedName name="OldRMouseSetting" localSheetId="1">#REF!</definedName>
    <definedName name="OldRMouseSetting">#REF!</definedName>
    <definedName name="ON" localSheetId="1">'[12]#REF'!#REF!</definedName>
    <definedName name="ON">'[12]#REF'!#REF!</definedName>
    <definedName name="ondmd" localSheetId="1">#REF!</definedName>
    <definedName name="ondmd">#REF!</definedName>
    <definedName name="ONE" localSheetId="1">#REF!</definedName>
    <definedName name="ONE">#REF!</definedName>
    <definedName name="ontou" localSheetId="1">#REF!</definedName>
    <definedName name="ontou">#REF!</definedName>
    <definedName name="OTHER" localSheetId="1">#REF!</definedName>
    <definedName name="OTHER">#REF!</definedName>
    <definedName name="OTHINC" localSheetId="1">[1]A194!#REF!</definedName>
    <definedName name="OTHINC">[1]A194!#REF!</definedName>
    <definedName name="Otl_Dims" localSheetId="1">#REF!</definedName>
    <definedName name="Otl_Dims">#REF!</definedName>
    <definedName name="OUTPUT5" localSheetId="1">[1]SITRP!#REF!</definedName>
    <definedName name="OUTPUT5">[1]SITRP!#REF!</definedName>
    <definedName name="P1_" localSheetId="1">#REF!</definedName>
    <definedName name="P1_">#REF!</definedName>
    <definedName name="P10_" localSheetId="1">#REF!</definedName>
    <definedName name="P10_">#REF!</definedName>
    <definedName name="P11_" localSheetId="1">#REF!</definedName>
    <definedName name="P11_">#REF!</definedName>
    <definedName name="P12_" localSheetId="1">#REF!</definedName>
    <definedName name="P12_">#REF!</definedName>
    <definedName name="P2_" localSheetId="1">#REF!</definedName>
    <definedName name="P2_">#REF!</definedName>
    <definedName name="P3_" localSheetId="1">#REF!</definedName>
    <definedName name="P3_">#REF!</definedName>
    <definedName name="P4_" localSheetId="1">#REF!</definedName>
    <definedName name="P4_">#REF!</definedName>
    <definedName name="P5_" localSheetId="1">#REF!</definedName>
    <definedName name="P5_">#REF!</definedName>
    <definedName name="P6_" localSheetId="1">#REF!</definedName>
    <definedName name="P6_">#REF!</definedName>
    <definedName name="P7_" localSheetId="1">#REF!</definedName>
    <definedName name="P7_">#REF!</definedName>
    <definedName name="P8_" localSheetId="1">#REF!</definedName>
    <definedName name="P8_">#REF!</definedName>
    <definedName name="P9_" localSheetId="1">#REF!</definedName>
    <definedName name="P9_">#REF!</definedName>
    <definedName name="PAGE1" localSheetId="1">#REF!</definedName>
    <definedName name="PAGE1">#REF!</definedName>
    <definedName name="PAGE2" localSheetId="1">#REF!</definedName>
    <definedName name="PAGE2">#REF!</definedName>
    <definedName name="PAGE21" localSheetId="1">'[1]Storm Fund Earn Gross Up'!#REF!</definedName>
    <definedName name="PAGE21">'[1]Storm Fund Earn Gross Up'!#REF!</definedName>
    <definedName name="PAGE2VIEWS" localSheetId="1">#REF!</definedName>
    <definedName name="PAGE2VIEWS">#REF!</definedName>
    <definedName name="PAGE3" localSheetId="1">#REF!</definedName>
    <definedName name="PAGE3">#REF!</definedName>
    <definedName name="PageDim1" localSheetId="1">#REF!</definedName>
    <definedName name="PageDim1">#REF!</definedName>
    <definedName name="Password" localSheetId="1">#REF!</definedName>
    <definedName name="Password">#REF!</definedName>
    <definedName name="PERIOD" localSheetId="1">#REF!</definedName>
    <definedName name="PERIOD">#REF!</definedName>
    <definedName name="PGD" hidden="1">{"detail305",#N/A,FALSE,"BI-305"}</definedName>
    <definedName name="pmm" hidden="1">{"summary",#N/A,FALSE,"PCR DIRECTORY"}</definedName>
    <definedName name="PMT" hidden="1">{"detail305",#N/A,FALSE,"BI-305"}</definedName>
    <definedName name="PMX" hidden="1">{"detail305",#N/A,FALSE,"BI-305"}</definedName>
    <definedName name="Prel_Estimate_for_Final" localSheetId="1">#REF!</definedName>
    <definedName name="Prel_Estimate_for_Final">#REF!</definedName>
    <definedName name="PRELIMINARY_DETAIL_on_Summary_data" localSheetId="1">#REF!</definedName>
    <definedName name="PRELIMINARY_DETAIL_on_Summary_data">#REF!</definedName>
    <definedName name="Preliminary_Estimate" localSheetId="1">#REF!</definedName>
    <definedName name="Preliminary_Estimate">#REF!</definedName>
    <definedName name="PRINT">'[12]#REF'!$N$6:$W$58</definedName>
    <definedName name="_xlnm.Print_Area">#REF!</definedName>
    <definedName name="PRINT_AREA_MI" localSheetId="1">#REF!</definedName>
    <definedName name="PRINT_AREA_MI">#REF!</definedName>
    <definedName name="print_sheet" localSheetId="1">#REF!</definedName>
    <definedName name="print_sheet">#REF!</definedName>
    <definedName name="PRINT_TITLES_MI">'[12]#REF'!$A$1:$IV$9</definedName>
    <definedName name="PRINT1">'[12]#REF'!$L$5:$M$58</definedName>
    <definedName name="PrintArea" localSheetId="1">#REF!</definedName>
    <definedName name="PrintArea">#REF!</definedName>
    <definedName name="PRIOR" localSheetId="1">[2]JVTAX.XLS!#REF!</definedName>
    <definedName name="PRIOR">[2]JVTAX.XLS!#REF!</definedName>
    <definedName name="PRIOR_YEAR_X" localSheetId="1">'[18]C-44 TP5 Adj 5_31_08'!#REF!</definedName>
    <definedName name="PRIOR_YEAR_X">'[18]C-44 TP5 Adj 5_31_08'!#REF!</definedName>
    <definedName name="proj_info">[17]sys_proj!$C$1:$H$65536</definedName>
    <definedName name="PURCHASE" localSheetId="1">#REF!</definedName>
    <definedName name="PURCHASE">#REF!</definedName>
    <definedName name="PURE" localSheetId="1">[1]SITRP!#REF!</definedName>
    <definedName name="PURE">[1]SITRP!#REF!</definedName>
    <definedName name="PUREC" localSheetId="1">[1]SITRP!#REF!</definedName>
    <definedName name="PUREC">[1]SITRP!#REF!</definedName>
    <definedName name="qqq" hidden="1">{"Martin Oct94_Mar95",#N/A,FALSE,"Martin Oct94 - Mar95"}</definedName>
    <definedName name="RAIL" localSheetId="1">#REF!</definedName>
    <definedName name="RAIL">#REF!</definedName>
    <definedName name="RATES" localSheetId="1">'[12]#REF'!#REF!</definedName>
    <definedName name="RATES">'[12]#REF'!#REF!</definedName>
    <definedName name="RECON" localSheetId="1">#REF!</definedName>
    <definedName name="RECON">#REF!</definedName>
    <definedName name="Reconciliation" localSheetId="1">#REF!</definedName>
    <definedName name="Reconciliation">#REF!</definedName>
    <definedName name="RepAllFormat" localSheetId="1">#REF!</definedName>
    <definedName name="RepAllFormat">#REF!</definedName>
    <definedName name="RepAllHead" localSheetId="1">#REF!</definedName>
    <definedName name="RepAllHead">#REF!</definedName>
    <definedName name="RepDataFormat" localSheetId="1">#REF!</definedName>
    <definedName name="RepDataFormat">#REF!</definedName>
    <definedName name="RepDataMoney" localSheetId="1">'[22]Incr Hedg'!#REF!</definedName>
    <definedName name="RepDataMoney">'[22]Incr Hedg'!#REF!</definedName>
    <definedName name="RepDataMoney1" localSheetId="1">'[22]Incr Hedg'!#REF!</definedName>
    <definedName name="RepDataMoney1">'[22]Incr Hedg'!#REF!</definedName>
    <definedName name="RepDataMoney2" localSheetId="1">'[22]Incr Hedg'!#REF!</definedName>
    <definedName name="RepDataMoney2">'[22]Incr Hedg'!#REF!</definedName>
    <definedName name="RepDataMoney3" localSheetId="1">'[22]Incr Hedg'!#REF!</definedName>
    <definedName name="RepDataMoney3">'[22]Incr Hedg'!#REF!</definedName>
    <definedName name="RepDataMoney4" localSheetId="1">'[22]Incr Hedg'!#REF!</definedName>
    <definedName name="RepDataMoney4">'[22]Incr Hedg'!#REF!</definedName>
    <definedName name="RepDataPercent" localSheetId="1">'[22]Incr Hedg'!#REF!</definedName>
    <definedName name="RepDataPercent">'[22]Incr Hedg'!#REF!</definedName>
    <definedName name="RepDataPercent1" localSheetId="1">'[22]Incr Hedg'!#REF!</definedName>
    <definedName name="RepDataPercent1">'[22]Incr Hedg'!#REF!</definedName>
    <definedName name="RepDataPercent2" localSheetId="1">'[22]Incr Hedg'!#REF!</definedName>
    <definedName name="RepDataPercent2">'[22]Incr Hedg'!#REF!</definedName>
    <definedName name="RepDataPercent3" localSheetId="1">'[22]Incr Hedg'!#REF!</definedName>
    <definedName name="RepDataPercent3">'[22]Incr Hedg'!#REF!</definedName>
    <definedName name="RepDelete" localSheetId="1">'[22]Incr Hedg'!#REF!</definedName>
    <definedName name="RepDelete">'[22]Incr Hedg'!#REF!</definedName>
    <definedName name="Report1Layout" localSheetId="1">#REF!</definedName>
    <definedName name="Report1Layout">#REF!</definedName>
    <definedName name="Report1Title" localSheetId="1">#REF!</definedName>
    <definedName name="Report1Title">#REF!</definedName>
    <definedName name="Report2Layout" localSheetId="1">#REF!</definedName>
    <definedName name="Report2Layout">#REF!</definedName>
    <definedName name="Report2Title" localSheetId="1">#REF!</definedName>
    <definedName name="Report2Title">#REF!</definedName>
    <definedName name="Report3Layout" localSheetId="1">#REF!</definedName>
    <definedName name="Report3Layout">#REF!</definedName>
    <definedName name="Report3Title" localSheetId="1">#REF!</definedName>
    <definedName name="Report3Title">#REF!</definedName>
    <definedName name="Report4Layout" localSheetId="1">#REF!</definedName>
    <definedName name="Report4Layout">#REF!</definedName>
    <definedName name="Report4Title" localSheetId="1">#REF!</definedName>
    <definedName name="Report4Title">#REF!</definedName>
    <definedName name="ReportRange" localSheetId="1">#REF!</definedName>
    <definedName name="ReportRange">#REF!</definedName>
    <definedName name="ReportSelection" localSheetId="1">#REF!</definedName>
    <definedName name="ReportSelection">#REF!</definedName>
    <definedName name="RepPercent" localSheetId="1">#REF!</definedName>
    <definedName name="RepPercent">#REF!</definedName>
    <definedName name="RES" localSheetId="1">#REF!</definedName>
    <definedName name="RES">#REF!</definedName>
    <definedName name="RESP1" localSheetId="1">#REF!</definedName>
    <definedName name="RESP1">#REF!</definedName>
    <definedName name="REVENUERPT" localSheetId="1">'[16]FPSC TU'!#REF!</definedName>
    <definedName name="REVENUERPT">'[16]FPSC TU'!#REF!</definedName>
    <definedName name="RoundingOption" localSheetId="1">#REF!</definedName>
    <definedName name="RoundingOption">#REF!</definedName>
    <definedName name="rp_efoh_puf_yrs_rp_efoh_puf_yrs_List" localSheetId="1">#REF!</definedName>
    <definedName name="rp_efoh_puf_yrs_rp_efoh_puf_yrs_List">#REF!</definedName>
    <definedName name="Rpt1_RequiredRev" localSheetId="1">#REF!</definedName>
    <definedName name="Rpt1_RequiredRev">#REF!</definedName>
    <definedName name="RTSLABEL" localSheetId="1">'[12]#REF'!#REF!</definedName>
    <definedName name="RTSLABEL">'[12]#REF'!#REF!</definedName>
    <definedName name="S" localSheetId="1">#REF!</definedName>
    <definedName name="S">#REF!</definedName>
    <definedName name="s_year">[17]sys_header!$G$2:$G$14</definedName>
    <definedName name="S1V76" localSheetId="1">#REF!</definedName>
    <definedName name="S1V76">#REF!</definedName>
    <definedName name="sada" hidden="1">{"summary",#N/A,FALSE,"PCR DIRECTORY"}</definedName>
    <definedName name="SALES" localSheetId="1">#REF!</definedName>
    <definedName name="SALES">#REF!</definedName>
    <definedName name="SCH" localSheetId="1">#REF!</definedName>
    <definedName name="SCH">#REF!</definedName>
    <definedName name="Server" localSheetId="1">#REF!</definedName>
    <definedName name="Server">#REF!</definedName>
    <definedName name="SRCA" localSheetId="1">#REF!</definedName>
    <definedName name="SRCA">#REF!</definedName>
    <definedName name="SRCM" localSheetId="1">#REF!</definedName>
    <definedName name="SRCM">#REF!</definedName>
    <definedName name="sstcsd" localSheetId="1">#REF!</definedName>
    <definedName name="sstcsd">#REF!</definedName>
    <definedName name="sstdaily" localSheetId="1">#REF!</definedName>
    <definedName name="sstdaily">#REF!</definedName>
    <definedName name="sstoncsd" localSheetId="1">#REF!</definedName>
    <definedName name="sstoncsd">#REF!</definedName>
    <definedName name="sstres" localSheetId="1">#REF!</definedName>
    <definedName name="sstres">#REF!</definedName>
    <definedName name="startupgas" localSheetId="1">#REF!</definedName>
    <definedName name="startupgas">#REF!</definedName>
    <definedName name="Stats_App" localSheetId="1">#REF!</definedName>
    <definedName name="Stats_App">#REF!</definedName>
    <definedName name="Stats_Data" localSheetId="1">#REF!</definedName>
    <definedName name="Stats_Data">#REF!</definedName>
    <definedName name="Stats_DB" localSheetId="1">#REF!</definedName>
    <definedName name="Stats_DB">#REF!</definedName>
    <definedName name="Stats_EAC" localSheetId="1">#REF!</definedName>
    <definedName name="Stats_EAC">#REF!</definedName>
    <definedName name="Stats_Rpt" localSheetId="1">#REF!</definedName>
    <definedName name="Stats_Rpt">#REF!</definedName>
    <definedName name="Stats_Title1" localSheetId="1">#REF!</definedName>
    <definedName name="Stats_Title1">#REF!</definedName>
    <definedName name="Stats_Title2" localSheetId="1">#REF!</definedName>
    <definedName name="Stats_Title2">#REF!</definedName>
    <definedName name="Stratification_of_Cost" localSheetId="1">#REF!</definedName>
    <definedName name="Stratification_of_Cost">#REF!</definedName>
    <definedName name="SUBSEQUENT_YEAR_DATE" localSheetId="1">'[18]C-44 TP5 Adj 5_31_08'!#REF!</definedName>
    <definedName name="SUBSEQUENT_YEAR_DATE">'[18]C-44 TP5 Adj 5_31_08'!#REF!</definedName>
    <definedName name="SUBSEQUENT_YEAR_X" localSheetId="1">'[18]C-44 TP5 Adj 5_31_08'!#REF!</definedName>
    <definedName name="SUBSEQUENT_YEAR_X">'[18]C-44 TP5 Adj 5_31_08'!#REF!</definedName>
    <definedName name="SUMMARY" localSheetId="1">#REF!</definedName>
    <definedName name="SUMMARY">#REF!</definedName>
    <definedName name="SumUDA" localSheetId="1">#REF!</definedName>
    <definedName name="SumUDA">#REF!</definedName>
    <definedName name="T" localSheetId="1">'[16]NFE 518 (FEB)'!#REF!</definedName>
    <definedName name="T">'[16]NFE 518 (FEB)'!#REF!</definedName>
    <definedName name="TAMI" hidden="1">{"summary",#N/A,FALSE,"PCR DIRECTORY"}</definedName>
    <definedName name="TEN" localSheetId="1">#REF!</definedName>
    <definedName name="TEN">#REF!</definedName>
    <definedName name="test" hidden="1">{"detail305",#N/A,FALSE,"BI-305"}</definedName>
    <definedName name="THREE" localSheetId="1">#REF!</definedName>
    <definedName name="THREE">#REF!</definedName>
    <definedName name="Total_Co" localSheetId="1">#REF!</definedName>
    <definedName name="Total_Co">#REF!</definedName>
    <definedName name="transdmd" localSheetId="1">#REF!</definedName>
    <definedName name="transdmd">#REF!</definedName>
    <definedName name="TRUPCALC" localSheetId="1">#REF!</definedName>
    <definedName name="TRUPCALC">#REF!</definedName>
    <definedName name="TRUPVAR" localSheetId="1">#REF!</definedName>
    <definedName name="TRUPVAR">#REF!</definedName>
    <definedName name="Ttt" localSheetId="1">#REF!,#REF!,#REF!</definedName>
    <definedName name="Ttt">#REF!,#REF!,#REF!</definedName>
    <definedName name="TWO" localSheetId="1">#REF!</definedName>
    <definedName name="TWO">#REF!</definedName>
    <definedName name="TXcredit" localSheetId="0">'[23]Transformer Credit'!$E$11</definedName>
    <definedName name="TXcredit" localSheetId="1">'[23]Transformer Credit'!$E$11</definedName>
    <definedName name="UI_Entity_Groups" localSheetId="1">#REF!</definedName>
    <definedName name="UI_Entity_Groups">#REF!</definedName>
    <definedName name="UI_Reports" localSheetId="1">#REF!</definedName>
    <definedName name="UI_Reports">#REF!</definedName>
    <definedName name="UI_Scenarios" localSheetId="1">#REF!</definedName>
    <definedName name="UI_Scenarios">#REF!</definedName>
    <definedName name="User" localSheetId="1">#REF!</definedName>
    <definedName name="User">#REF!</definedName>
    <definedName name="UserPageMember1" localSheetId="1">#REF!</definedName>
    <definedName name="UserPageMember1">#REF!</definedName>
    <definedName name="UserParameters" localSheetId="1">#REF!</definedName>
    <definedName name="UserParameters">#REF!</definedName>
    <definedName name="Variance" localSheetId="1">#REF!</definedName>
    <definedName name="Variance">#REF!</definedName>
    <definedName name="W1X42" localSheetId="1">#REF!</definedName>
    <definedName name="W1X42">#REF!</definedName>
    <definedName name="WKSH" localSheetId="1">#REF!</definedName>
    <definedName name="WKSH">#REF!</definedName>
    <definedName name="wrn.ACTUAL._.ALL._.PAGES." hidden="1">{"ACTUAL",#N/A,FALSE,"OVER_UND"}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xpg" hidden="1">{"detail305",#N/A,FALSE,"BI-305"}</definedName>
    <definedName name="xxx.detail" hidden="1">{"detail305",#N/A,FALSE,"BI-305"}</definedName>
    <definedName name="xxx.directory" hidden="1">{"summary",#N/A,FALSE,"PCR DIRECTORY"}</definedName>
    <definedName name="Year" localSheetId="1">#REF!</definedName>
    <definedName name="Year">#REF!</definedName>
    <definedName name="Year2" localSheetId="1">#REF!</definedName>
    <definedName name="Year2">#REF!</definedName>
    <definedName name="YTDA" localSheetId="1">[2]ISFPLSUB!#REF!</definedName>
    <definedName name="YTDA">[2]ISFPLSUB!#REF!</definedName>
    <definedName name="Yyyy" localSheetId="1">#REF!,#REF!,#REF!,#REF!</definedName>
    <definedName name="Yyyy">#REF!,#REF!,#REF!,#REF!</definedName>
    <definedName name="zzz" hidden="1">{"detail305",#N/A,FALSE,"BI-305"}</definedName>
  </definedNames>
  <calcPr calcId="145621"/>
</workbook>
</file>

<file path=xl/calcChain.xml><?xml version="1.0" encoding="utf-8"?>
<calcChain xmlns="http://schemas.openxmlformats.org/spreadsheetml/2006/main">
  <c r="H19" i="3" l="1"/>
  <c r="H17" i="3"/>
  <c r="H15" i="3"/>
  <c r="G21" i="3"/>
  <c r="H21" i="3" s="1"/>
  <c r="D21" i="3"/>
  <c r="E21" i="3" s="1"/>
  <c r="E19" i="3"/>
  <c r="E17" i="3"/>
  <c r="E15" i="3"/>
  <c r="A16" i="3"/>
  <c r="A17" i="3" s="1"/>
  <c r="A18" i="3" s="1"/>
  <c r="A19" i="3" s="1"/>
  <c r="A20" i="3" s="1"/>
  <c r="A21" i="3" s="1"/>
  <c r="A23" i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N33" i="1"/>
  <c r="A18" i="1"/>
  <c r="A19" i="1" s="1"/>
  <c r="A20" i="1" s="1"/>
  <c r="A21" i="1" s="1"/>
  <c r="A22" i="1" s="1"/>
  <c r="A17" i="1"/>
  <c r="G31" i="1"/>
  <c r="I31" i="1" s="1"/>
  <c r="K31" i="1" s="1"/>
  <c r="E31" i="1"/>
  <c r="E29" i="1"/>
  <c r="G29" i="1" s="1"/>
  <c r="I29" i="1" s="1"/>
  <c r="K29" i="1" s="1"/>
  <c r="E27" i="1"/>
  <c r="G27" i="1" s="1"/>
  <c r="I27" i="1" s="1"/>
  <c r="K27" i="1" s="1"/>
  <c r="M20" i="1"/>
  <c r="D20" i="1"/>
  <c r="C20" i="1"/>
  <c r="M18" i="1"/>
  <c r="C18" i="1"/>
  <c r="E18" i="1" s="1"/>
  <c r="G18" i="1" s="1"/>
  <c r="I18" i="1" s="1"/>
  <c r="K18" i="1" s="1"/>
  <c r="M16" i="1"/>
  <c r="E16" i="1"/>
  <c r="G16" i="1" s="1"/>
  <c r="I16" i="1" s="1"/>
  <c r="K16" i="1" s="1"/>
  <c r="E20" i="1" l="1"/>
  <c r="G20" i="1" s="1"/>
  <c r="I20" i="1" s="1"/>
  <c r="K20" i="1" s="1"/>
  <c r="N20" i="1" s="1"/>
  <c r="N22" i="1" s="1"/>
  <c r="N35" i="1" s="1"/>
  <c r="N29" i="1"/>
  <c r="N16" i="1"/>
  <c r="N18" i="1"/>
  <c r="N27" i="1"/>
  <c r="N31" i="1"/>
</calcChain>
</file>

<file path=xl/sharedStrings.xml><?xml version="1.0" encoding="utf-8"?>
<sst xmlns="http://schemas.openxmlformats.org/spreadsheetml/2006/main" count="83" uniqueCount="61">
  <si>
    <t>FLORIDA POWER &amp; LIGHT COMPANY</t>
  </si>
  <si>
    <t>MFR E-14 Workpapers</t>
  </si>
  <si>
    <t>AND SUBSIDIARIES</t>
  </si>
  <si>
    <t>CILC/CDR Credit Reset Calculation</t>
  </si>
  <si>
    <t>DOCKET NO. 160021-EI </t>
  </si>
  <si>
    <t>2017 Test Year</t>
  </si>
  <si>
    <t>MFR NO. E-14</t>
  </si>
  <si>
    <t>ATTACHMENT 5 of 5</t>
  </si>
  <si>
    <t>(1)</t>
  </si>
  <si>
    <t>(2)</t>
  </si>
  <si>
    <t>(3)</t>
  </si>
  <si>
    <t>(4)</t>
  </si>
  <si>
    <t>(6)</t>
  </si>
  <si>
    <t>(7)</t>
  </si>
  <si>
    <t>(8)</t>
  </si>
  <si>
    <t>(9)</t>
  </si>
  <si>
    <t>(10)</t>
  </si>
  <si>
    <t>Line No.</t>
  </si>
  <si>
    <t>CILC</t>
  </si>
  <si>
    <t>Canaveral GBRA %</t>
  </si>
  <si>
    <t>Riviera GBRA %</t>
  </si>
  <si>
    <t>Port Everglades GBRA %</t>
  </si>
  <si>
    <t>Rate Class</t>
  </si>
  <si>
    <t>2013 Increased  Credit Amount</t>
  </si>
  <si>
    <t>2013 Sales (kWh)</t>
  </si>
  <si>
    <t>Credit per kWh</t>
  </si>
  <si>
    <t>Forecasted Sales (kWh)</t>
  </si>
  <si>
    <t>Credit Amount  ($)</t>
  </si>
  <si>
    <t xml:space="preserve">CILC-1D </t>
  </si>
  <si>
    <t>CILC-1G</t>
  </si>
  <si>
    <t xml:space="preserve">CILC-1T </t>
  </si>
  <si>
    <t>CDR Credit</t>
  </si>
  <si>
    <t>Presettlement Credit</t>
  </si>
  <si>
    <t xml:space="preserve">Settlement Credit </t>
  </si>
  <si>
    <t>Credit Increase</t>
  </si>
  <si>
    <t>Forecasted Load Control</t>
  </si>
  <si>
    <t>Forecasted Load Control Amount</t>
  </si>
  <si>
    <t>per kW</t>
  </si>
  <si>
    <t>(Diff)</t>
  </si>
  <si>
    <t>(kW)</t>
  </si>
  <si>
    <t>($)</t>
  </si>
  <si>
    <t>GSD(T)-1</t>
  </si>
  <si>
    <t>GSLD(T)-1</t>
  </si>
  <si>
    <t>GSLD(T)-2</t>
  </si>
  <si>
    <t>Totals</t>
  </si>
  <si>
    <t>Total</t>
  </si>
  <si>
    <t xml:space="preserve">     Subtotal CILC</t>
  </si>
  <si>
    <t xml:space="preserve">     Subtotal CDR Credit</t>
  </si>
  <si>
    <t>CILC Increase Analysis</t>
  </si>
  <si>
    <t>CILC Rate Class</t>
  </si>
  <si>
    <t>2017 Credit Amount  ($)</t>
  </si>
  <si>
    <t>2017 Present Sales Revenue</t>
  </si>
  <si>
    <t>(5)</t>
  </si>
  <si>
    <t>PAGE 1 of 2</t>
  </si>
  <si>
    <t>PAGE 2 of 2</t>
  </si>
  <si>
    <t>2017 Present Sales, Clause &amp; Other Revenues</t>
  </si>
  <si>
    <t>Credit % of Base Bill</t>
  </si>
  <si>
    <t>Credit % of Total Bill</t>
  </si>
  <si>
    <t>OPC 015447</t>
  </si>
  <si>
    <t>FPL RC-16</t>
  </si>
  <si>
    <t>OPC 015448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</si>
</sst>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_);_(&quot;$&quot;* \(#,##0\);_(&quot;$&quot;* &quot;-&quot;??_);_(@_)"/>
    <numFmt numFmtId="166" formatCode="_(* #,##0.00000_);_(* \(#,##0.00000\);_(* &quot;-&quot;??_);_(@_)"/>
    <numFmt numFmtId="167" formatCode="_(&quot;$&quot;* #,##0.00000_);_(&quot;$&quot;* \(#,##0.00000\);_(&quot;$&quot;* &quot;-&quot;??_);_(@_)"/>
    <numFmt numFmtId="168" formatCode="_(* #,##0_);_(* \(#,##0\);_(* &quot;-&quot;??_);_(@_)"/>
    <numFmt numFmtId="169" formatCode="0.000000"/>
    <numFmt numFmtId="170" formatCode="&quot;£&quot;#,##0_);[Red]\(&quot;£&quot;#,##0\)"/>
    <numFmt numFmtId="171" formatCode="_-&quot;£&quot;* #,##0.00_-;\-&quot;£&quot;* #,##0.00_-;_-&quot;£&quot;* &quot;-&quot;??_-;_-@_-"/>
    <numFmt numFmtId="172" formatCode="_(&quot;$&quot;* #,##0.000_);_(&quot;$&quot;* \(#,##0.000\);_(&quot;$&quot;* &quot;-&quot;??_);_(@_)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Courier New"/>
      <family val="3"/>
    </font>
    <font>
      <sz val="10"/>
      <name val="MS Serif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sz val="10"/>
      <name val="MS Sans Serif"/>
      <family val="2"/>
    </font>
    <font>
      <sz val="8"/>
      <name val="Helv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2"/>
      <color indexed="20"/>
      <name val="Arial"/>
      <family val="2"/>
    </font>
    <font>
      <sz val="9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</fonts>
  <fills count="6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09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" fillId="9" borderId="0" applyNumberFormat="0" applyBorder="0" applyAlignment="0" applyProtection="0"/>
    <xf numFmtId="0" fontId="3" fillId="22" borderId="0" applyNumberFormat="0" applyBorder="0" applyAlignment="0" applyProtection="0"/>
    <xf numFmtId="0" fontId="3" fillId="12" borderId="0" applyNumberFormat="0" applyBorder="0" applyAlignment="0" applyProtection="0"/>
    <xf numFmtId="0" fontId="3" fillId="23" borderId="0" applyNumberFormat="0" applyBorder="0" applyAlignment="0" applyProtection="0"/>
    <xf numFmtId="0" fontId="3" fillId="17" borderId="0" applyNumberFormat="0" applyBorder="0" applyAlignment="0" applyProtection="0"/>
    <xf numFmtId="0" fontId="3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8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8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8" fillId="3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9" borderId="0" applyNumberFormat="0" applyBorder="0" applyAlignment="0" applyProtection="0"/>
    <xf numFmtId="0" fontId="8" fillId="35" borderId="0" applyNumberFormat="0" applyBorder="0" applyAlignment="0" applyProtection="0"/>
    <xf numFmtId="170" fontId="4" fillId="0" borderId="0" applyFill="0" applyBorder="0" applyAlignment="0"/>
    <xf numFmtId="43" fontId="9" fillId="0" borderId="0" applyFont="0" applyFill="0" applyBorder="0" applyAlignment="0" applyProtection="0">
      <alignment vertical="top" wrapText="1"/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 applyNumberFormat="0" applyAlignment="0">
      <alignment horizontal="left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2" fillId="0" borderId="0" applyNumberFormat="0" applyAlignment="0">
      <alignment horizontal="left"/>
    </xf>
    <xf numFmtId="38" fontId="13" fillId="39" borderId="0" applyNumberFormat="0" applyBorder="0" applyAlignment="0" applyProtection="0"/>
    <xf numFmtId="0" fontId="14" fillId="0" borderId="8" applyNumberFormat="0" applyAlignment="0" applyProtection="0">
      <alignment horizontal="left" vertical="center"/>
    </xf>
    <xf numFmtId="0" fontId="14" fillId="0" borderId="9">
      <alignment horizontal="left" vertical="center"/>
    </xf>
    <xf numFmtId="10" fontId="13" fillId="40" borderId="10" applyNumberFormat="0" applyBorder="0" applyAlignment="0" applyProtection="0"/>
    <xf numFmtId="171" fontId="4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Alignment="0">
      <alignment vertical="top" wrapText="1"/>
      <protection locked="0"/>
    </xf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4" fillId="0" borderId="0"/>
    <xf numFmtId="0" fontId="17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7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>
      <alignment vertical="top" wrapText="1"/>
      <protection locked="0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4" fontId="18" fillId="0" borderId="0" applyNumberFormat="0" applyFill="0" applyBorder="0" applyAlignment="0" applyProtection="0">
      <alignment horizontal="left"/>
    </xf>
    <xf numFmtId="4" fontId="5" fillId="41" borderId="11" applyNumberFormat="0" applyProtection="0">
      <alignment vertical="center"/>
    </xf>
    <xf numFmtId="4" fontId="19" fillId="41" borderId="11" applyNumberFormat="0" applyProtection="0">
      <alignment vertical="center"/>
    </xf>
    <xf numFmtId="4" fontId="5" fillId="41" borderId="11" applyNumberFormat="0" applyProtection="0">
      <alignment horizontal="left" vertical="center" indent="1"/>
    </xf>
    <xf numFmtId="4" fontId="5" fillId="41" borderId="11" applyNumberFormat="0" applyProtection="0">
      <alignment horizontal="left" vertical="center" indent="1"/>
    </xf>
    <xf numFmtId="0" fontId="4" fillId="42" borderId="11" applyNumberFormat="0" applyProtection="0">
      <alignment horizontal="left" vertical="center" indent="1"/>
    </xf>
    <xf numFmtId="4" fontId="5" fillId="43" borderId="11" applyNumberFormat="0" applyProtection="0">
      <alignment horizontal="right" vertical="center"/>
    </xf>
    <xf numFmtId="4" fontId="5" fillId="44" borderId="11" applyNumberFormat="0" applyProtection="0">
      <alignment horizontal="right" vertical="center"/>
    </xf>
    <xf numFmtId="4" fontId="5" fillId="45" borderId="11" applyNumberFormat="0" applyProtection="0">
      <alignment horizontal="right" vertical="center"/>
    </xf>
    <xf numFmtId="4" fontId="5" fillId="46" borderId="11" applyNumberFormat="0" applyProtection="0">
      <alignment horizontal="right" vertical="center"/>
    </xf>
    <xf numFmtId="4" fontId="5" fillId="47" borderId="11" applyNumberFormat="0" applyProtection="0">
      <alignment horizontal="right" vertical="center"/>
    </xf>
    <xf numFmtId="4" fontId="5" fillId="48" borderId="11" applyNumberFormat="0" applyProtection="0">
      <alignment horizontal="right" vertical="center"/>
    </xf>
    <xf numFmtId="4" fontId="5" fillId="49" borderId="11" applyNumberFormat="0" applyProtection="0">
      <alignment horizontal="right" vertical="center"/>
    </xf>
    <xf numFmtId="4" fontId="5" fillId="50" borderId="11" applyNumberFormat="0" applyProtection="0">
      <alignment horizontal="right" vertical="center"/>
    </xf>
    <xf numFmtId="4" fontId="5" fillId="51" borderId="11" applyNumberFormat="0" applyProtection="0">
      <alignment horizontal="right" vertical="center"/>
    </xf>
    <xf numFmtId="4" fontId="20" fillId="52" borderId="11" applyNumberFormat="0" applyProtection="0">
      <alignment horizontal="left" vertical="center" indent="1"/>
    </xf>
    <xf numFmtId="4" fontId="5" fillId="53" borderId="12" applyNumberFormat="0" applyProtection="0">
      <alignment horizontal="left" vertical="center" indent="1"/>
    </xf>
    <xf numFmtId="4" fontId="21" fillId="54" borderId="0" applyNumberFormat="0" applyProtection="0">
      <alignment horizontal="left" vertical="center" indent="1"/>
    </xf>
    <xf numFmtId="0" fontId="4" fillId="42" borderId="11" applyNumberFormat="0" applyProtection="0">
      <alignment horizontal="left" vertical="center" indent="1"/>
    </xf>
    <xf numFmtId="4" fontId="5" fillId="53" borderId="11" applyNumberFormat="0" applyProtection="0">
      <alignment horizontal="left" vertical="center" indent="1"/>
    </xf>
    <xf numFmtId="4" fontId="5" fillId="55" borderId="11" applyNumberFormat="0" applyProtection="0">
      <alignment horizontal="left" vertical="center" indent="1"/>
    </xf>
    <xf numFmtId="0" fontId="4" fillId="55" borderId="11" applyNumberFormat="0" applyProtection="0">
      <alignment horizontal="left" vertical="center" indent="1"/>
    </xf>
    <xf numFmtId="0" fontId="4" fillId="55" borderId="11" applyNumberFormat="0" applyProtection="0">
      <alignment horizontal="left" vertical="center" indent="1"/>
    </xf>
    <xf numFmtId="0" fontId="4" fillId="56" borderId="11" applyNumberFormat="0" applyProtection="0">
      <alignment horizontal="left" vertical="center" indent="1"/>
    </xf>
    <xf numFmtId="0" fontId="4" fillId="56" borderId="11" applyNumberFormat="0" applyProtection="0">
      <alignment horizontal="left" vertical="center" indent="1"/>
    </xf>
    <xf numFmtId="0" fontId="4" fillId="39" borderId="11" applyNumberFormat="0" applyProtection="0">
      <alignment horizontal="left" vertical="center" indent="1"/>
    </xf>
    <xf numFmtId="0" fontId="4" fillId="39" borderId="11" applyNumberFormat="0" applyProtection="0">
      <alignment horizontal="left" vertical="center" indent="1"/>
    </xf>
    <xf numFmtId="0" fontId="4" fillId="42" borderId="11" applyNumberFormat="0" applyProtection="0">
      <alignment horizontal="left" vertical="center" indent="1"/>
    </xf>
    <xf numFmtId="0" fontId="4" fillId="42" borderId="11" applyNumberFormat="0" applyProtection="0">
      <alignment horizontal="left" vertical="center" indent="1"/>
    </xf>
    <xf numFmtId="0" fontId="4" fillId="57" borderId="10" applyNumberFormat="0">
      <protection locked="0"/>
    </xf>
    <xf numFmtId="4" fontId="5" fillId="40" borderId="11" applyNumberFormat="0" applyProtection="0">
      <alignment vertical="center"/>
    </xf>
    <xf numFmtId="4" fontId="19" fillId="40" borderId="11" applyNumberFormat="0" applyProtection="0">
      <alignment vertical="center"/>
    </xf>
    <xf numFmtId="4" fontId="5" fillId="40" borderId="11" applyNumberFormat="0" applyProtection="0">
      <alignment horizontal="left" vertical="center" indent="1"/>
    </xf>
    <xf numFmtId="4" fontId="5" fillId="40" borderId="11" applyNumberFormat="0" applyProtection="0">
      <alignment horizontal="left" vertical="center" indent="1"/>
    </xf>
    <xf numFmtId="4" fontId="5" fillId="53" borderId="11" applyNumberFormat="0" applyProtection="0">
      <alignment horizontal="right" vertical="center"/>
    </xf>
    <xf numFmtId="4" fontId="5" fillId="58" borderId="13" applyNumberFormat="0" applyProtection="0">
      <alignment horizontal="right" vertical="center"/>
    </xf>
    <xf numFmtId="4" fontId="19" fillId="53" borderId="11" applyNumberFormat="0" applyProtection="0">
      <alignment horizontal="right" vertical="center"/>
    </xf>
    <xf numFmtId="0" fontId="4" fillId="42" borderId="11" applyNumberFormat="0" applyProtection="0">
      <alignment horizontal="left" vertical="center" indent="1"/>
    </xf>
    <xf numFmtId="0" fontId="4" fillId="42" borderId="11" applyNumberFormat="0" applyProtection="0">
      <alignment horizontal="left" vertical="center" indent="1"/>
    </xf>
    <xf numFmtId="0" fontId="22" fillId="0" borderId="0"/>
    <xf numFmtId="4" fontId="23" fillId="53" borderId="11" applyNumberFormat="0" applyProtection="0">
      <alignment horizontal="right" vertical="center"/>
    </xf>
    <xf numFmtId="49" fontId="24" fillId="59" borderId="14"/>
    <xf numFmtId="49" fontId="24" fillId="59" borderId="0"/>
    <xf numFmtId="0" fontId="25" fillId="60" borderId="14">
      <protection locked="0"/>
    </xf>
    <xf numFmtId="0" fontId="25" fillId="59" borderId="0"/>
    <xf numFmtId="0" fontId="26" fillId="46" borderId="0"/>
    <xf numFmtId="0" fontId="27" fillId="0" borderId="0" applyNumberFormat="0" applyFill="0" applyBorder="0" applyAlignment="0" applyProtection="0"/>
    <xf numFmtId="169" fontId="4" fillId="0" borderId="0">
      <alignment horizontal="left" wrapText="1"/>
    </xf>
    <xf numFmtId="40" fontId="28" fillId="0" borderId="0" applyBorder="0">
      <alignment horizontal="right"/>
    </xf>
  </cellStyleXfs>
  <cellXfs count="94">
    <xf numFmtId="0" fontId="0" fillId="0" borderId="0" xfId="0"/>
    <xf numFmtId="0" fontId="4" fillId="0" borderId="2" xfId="0" applyFont="1" applyBorder="1"/>
    <xf numFmtId="0" fontId="4" fillId="0" borderId="3" xfId="0" applyFont="1" applyBorder="1"/>
    <xf numFmtId="0" fontId="4" fillId="0" borderId="3" xfId="3" applyFont="1" applyBorder="1"/>
    <xf numFmtId="0" fontId="4" fillId="0" borderId="0" xfId="3" applyFont="1"/>
    <xf numFmtId="0" fontId="5" fillId="0" borderId="0" xfId="0" applyFont="1"/>
    <xf numFmtId="0" fontId="4" fillId="0" borderId="0" xfId="0" applyFont="1"/>
    <xf numFmtId="0" fontId="5" fillId="0" borderId="2" xfId="0" applyFont="1" applyBorder="1"/>
    <xf numFmtId="0" fontId="5" fillId="0" borderId="3" xfId="0" applyFont="1" applyBorder="1"/>
    <xf numFmtId="0" fontId="4" fillId="0" borderId="0" xfId="3" applyFont="1" applyBorder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4" fillId="0" borderId="6" xfId="3" applyFont="1" applyFill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/>
    <xf numFmtId="0" fontId="4" fillId="0" borderId="6" xfId="0" applyFont="1" applyBorder="1" applyAlignment="1"/>
    <xf numFmtId="0" fontId="4" fillId="0" borderId="6" xfId="3" applyFont="1" applyBorder="1" applyAlignment="1"/>
    <xf numFmtId="0" fontId="4" fillId="0" borderId="6" xfId="3" applyFont="1" applyBorder="1"/>
    <xf numFmtId="0" fontId="4" fillId="0" borderId="7" xfId="0" applyFont="1" applyBorder="1" applyAlignment="1">
      <alignment horizontal="center"/>
    </xf>
    <xf numFmtId="0" fontId="4" fillId="0" borderId="3" xfId="3" applyFont="1" applyFill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164" fontId="4" fillId="0" borderId="3" xfId="4" applyNumberFormat="1" applyFont="1" applyFill="1" applyBorder="1" applyAlignment="1">
      <alignment horizontal="center"/>
    </xf>
    <xf numFmtId="0" fontId="4" fillId="0" borderId="3" xfId="3" applyFont="1" applyFill="1" applyBorder="1"/>
    <xf numFmtId="0" fontId="4" fillId="0" borderId="0" xfId="3" applyFont="1" applyFill="1" applyBorder="1"/>
    <xf numFmtId="0" fontId="4" fillId="0" borderId="0" xfId="3" applyFont="1" applyFill="1"/>
    <xf numFmtId="0" fontId="6" fillId="0" borderId="0" xfId="3" applyFont="1"/>
    <xf numFmtId="165" fontId="4" fillId="0" borderId="0" xfId="5" applyNumberFormat="1" applyFont="1" applyFill="1"/>
    <xf numFmtId="41" fontId="4" fillId="0" borderId="0" xfId="3" applyNumberFormat="1" applyFont="1" applyFill="1"/>
    <xf numFmtId="166" fontId="4" fillId="0" borderId="0" xfId="3" applyNumberFormat="1" applyFont="1" applyFill="1"/>
    <xf numFmtId="167" fontId="4" fillId="0" borderId="0" xfId="5" applyNumberFormat="1" applyFont="1" applyFill="1"/>
    <xf numFmtId="168" fontId="4" fillId="0" borderId="0" xfId="6" applyNumberFormat="1" applyFont="1" applyFill="1"/>
    <xf numFmtId="0" fontId="4" fillId="0" borderId="0" xfId="3" applyFont="1" applyFill="1" applyBorder="1" applyAlignme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4" fillId="0" borderId="0" xfId="3" applyFont="1" applyAlignment="1"/>
    <xf numFmtId="0" fontId="4" fillId="0" borderId="3" xfId="3" applyFont="1" applyBorder="1" applyAlignment="1">
      <alignment horizontal="center" wrapText="1"/>
    </xf>
    <xf numFmtId="0" fontId="4" fillId="0" borderId="3" xfId="3" applyFont="1" applyBorder="1" applyAlignment="1">
      <alignment horizontal="center"/>
    </xf>
    <xf numFmtId="0" fontId="4" fillId="0" borderId="3" xfId="3" applyFont="1" applyFill="1" applyBorder="1" applyAlignment="1">
      <alignment horizontal="center"/>
    </xf>
    <xf numFmtId="44" fontId="4" fillId="0" borderId="0" xfId="0" applyNumberFormat="1" applyFont="1"/>
    <xf numFmtId="44" fontId="4" fillId="0" borderId="0" xfId="3" applyNumberFormat="1" applyFont="1"/>
    <xf numFmtId="44" fontId="4" fillId="0" borderId="0" xfId="5" applyNumberFormat="1" applyFont="1" applyFill="1"/>
    <xf numFmtId="44" fontId="4" fillId="0" borderId="0" xfId="3" applyNumberFormat="1" applyFont="1" applyFill="1" applyBorder="1"/>
    <xf numFmtId="0" fontId="4" fillId="0" borderId="0" xfId="3" applyFont="1" applyFill="1" applyBorder="1" applyAlignment="1">
      <alignment horizontal="center"/>
    </xf>
    <xf numFmtId="0" fontId="0" fillId="0" borderId="0" xfId="3" applyFont="1"/>
    <xf numFmtId="165" fontId="4" fillId="0" borderId="15" xfId="5" applyNumberFormat="1" applyFont="1" applyFill="1" applyBorder="1"/>
    <xf numFmtId="165" fontId="4" fillId="0" borderId="3" xfId="3" applyNumberFormat="1" applyFont="1" applyBorder="1"/>
    <xf numFmtId="165" fontId="6" fillId="0" borderId="16" xfId="3" applyNumberFormat="1" applyFont="1" applyBorder="1"/>
    <xf numFmtId="0" fontId="0" fillId="0" borderId="0" xfId="0" applyFont="1"/>
    <xf numFmtId="0" fontId="6" fillId="0" borderId="0" xfId="3" applyFont="1" applyBorder="1"/>
    <xf numFmtId="0" fontId="4" fillId="0" borderId="0" xfId="3" applyFont="1" applyBorder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4" fillId="0" borderId="0" xfId="3" applyFont="1" applyBorder="1" applyAlignment="1"/>
    <xf numFmtId="0" fontId="4" fillId="0" borderId="0" xfId="0" applyFont="1" applyBorder="1" applyAlignment="1">
      <alignment horizontal="center"/>
    </xf>
    <xf numFmtId="164" fontId="4" fillId="0" borderId="0" xfId="4" applyNumberFormat="1" applyFont="1" applyFill="1" applyBorder="1" applyAlignment="1">
      <alignment horizontal="center"/>
    </xf>
    <xf numFmtId="44" fontId="4" fillId="0" borderId="0" xfId="0" applyNumberFormat="1" applyFont="1" applyBorder="1"/>
    <xf numFmtId="44" fontId="4" fillId="0" borderId="0" xfId="3" applyNumberFormat="1" applyFont="1" applyBorder="1"/>
    <xf numFmtId="44" fontId="4" fillId="0" borderId="0" xfId="5" applyNumberFormat="1" applyFont="1" applyFill="1" applyBorder="1"/>
    <xf numFmtId="168" fontId="4" fillId="0" borderId="0" xfId="6" applyNumberFormat="1" applyFont="1" applyFill="1" applyBorder="1"/>
    <xf numFmtId="165" fontId="4" fillId="0" borderId="0" xfId="5" applyNumberFormat="1" applyFont="1" applyFill="1" applyBorder="1"/>
    <xf numFmtId="165" fontId="4" fillId="0" borderId="0" xfId="3" applyNumberFormat="1" applyFont="1" applyBorder="1"/>
    <xf numFmtId="165" fontId="6" fillId="0" borderId="0" xfId="3" applyNumberFormat="1" applyFont="1" applyBorder="1"/>
    <xf numFmtId="44" fontId="4" fillId="0" borderId="0" xfId="1" applyFont="1"/>
    <xf numFmtId="0" fontId="4" fillId="0" borderId="0" xfId="3" applyFont="1" applyFill="1" applyBorder="1" applyAlignment="1">
      <alignment horizontal="center" wrapText="1"/>
    </xf>
    <xf numFmtId="166" fontId="4" fillId="0" borderId="0" xfId="3" applyNumberFormat="1" applyFont="1" applyFill="1" applyBorder="1"/>
    <xf numFmtId="0" fontId="0" fillId="0" borderId="0" xfId="3" applyFont="1" applyBorder="1"/>
    <xf numFmtId="165" fontId="4" fillId="0" borderId="0" xfId="1" applyNumberFormat="1" applyFont="1"/>
    <xf numFmtId="9" fontId="4" fillId="0" borderId="0" xfId="2" applyFont="1" applyFill="1" applyBorder="1"/>
    <xf numFmtId="44" fontId="4" fillId="0" borderId="0" xfId="1" applyFont="1" applyBorder="1" applyAlignment="1">
      <alignment horizontal="center" wrapText="1"/>
    </xf>
    <xf numFmtId="44" fontId="4" fillId="0" borderId="0" xfId="1" applyFont="1" applyFill="1" applyBorder="1" applyAlignment="1">
      <alignment horizontal="center"/>
    </xf>
    <xf numFmtId="44" fontId="4" fillId="0" borderId="0" xfId="1" applyFont="1" applyFill="1" applyBorder="1"/>
    <xf numFmtId="9" fontId="4" fillId="0" borderId="0" xfId="2" applyFont="1" applyBorder="1"/>
    <xf numFmtId="172" fontId="0" fillId="0" borderId="0" xfId="173" applyNumberFormat="1" applyFont="1" applyFill="1" applyBorder="1"/>
    <xf numFmtId="172" fontId="4" fillId="0" borderId="0" xfId="173" applyNumberFormat="1" applyFont="1" applyFill="1" applyBorder="1"/>
    <xf numFmtId="0" fontId="0" fillId="0" borderId="3" xfId="0" applyFont="1" applyBorder="1" applyAlignment="1">
      <alignment horizontal="center" wrapText="1"/>
    </xf>
    <xf numFmtId="0" fontId="0" fillId="0" borderId="3" xfId="3" applyFont="1" applyFill="1" applyBorder="1" applyAlignment="1">
      <alignment horizontal="center" wrapText="1"/>
    </xf>
    <xf numFmtId="165" fontId="4" fillId="0" borderId="15" xfId="1" applyNumberFormat="1" applyFont="1" applyBorder="1"/>
    <xf numFmtId="9" fontId="4" fillId="0" borderId="15" xfId="2" applyFont="1" applyFill="1" applyBorder="1"/>
    <xf numFmtId="165" fontId="4" fillId="0" borderId="16" xfId="1" applyNumberFormat="1" applyFont="1" applyBorder="1"/>
    <xf numFmtId="9" fontId="4" fillId="0" borderId="16" xfId="2" applyFont="1" applyFill="1" applyBorder="1"/>
    <xf numFmtId="0" fontId="4" fillId="0" borderId="0" xfId="0" quotePrefix="1" applyFont="1" applyBorder="1" applyAlignment="1">
      <alignment horizontal="center"/>
    </xf>
    <xf numFmtId="0" fontId="0" fillId="0" borderId="0" xfId="0" quotePrefix="1" applyFont="1" applyAlignment="1">
      <alignment horizontal="center"/>
    </xf>
    <xf numFmtId="0" fontId="5" fillId="0" borderId="0" xfId="0" applyFont="1" applyBorder="1"/>
    <xf numFmtId="0" fontId="0" fillId="0" borderId="0" xfId="0" quotePrefix="1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165" fontId="4" fillId="0" borderId="0" xfId="1" applyNumberFormat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</cellXfs>
  <cellStyles count="309">
    <cellStyle name="_x0013_" xfId="10"/>
    <cellStyle name="_x0013_ 2" xfId="11"/>
    <cellStyle name="_CC Oil" xfId="12"/>
    <cellStyle name="_DSO Oil" xfId="13"/>
    <cellStyle name="_FLCC Oil" xfId="14"/>
    <cellStyle name="_FLPEGT Oil" xfId="15"/>
    <cellStyle name="_FMCT Oil" xfId="16"/>
    <cellStyle name="_GTDW_DataTemplate" xfId="17"/>
    <cellStyle name="_Gulfstream Gas" xfId="18"/>
    <cellStyle name="_MR .7 Oil" xfId="19"/>
    <cellStyle name="_MR 1 Oil" xfId="20"/>
    <cellStyle name="_MRCT Oil" xfId="21"/>
    <cellStyle name="_MT Gulfstream Gas" xfId="22"/>
    <cellStyle name="_MT Oil" xfId="23"/>
    <cellStyle name="_OLCT Oil" xfId="24"/>
    <cellStyle name="_PE Oil" xfId="25"/>
    <cellStyle name="_PN Oil" xfId="26"/>
    <cellStyle name="_RV Oil" xfId="27"/>
    <cellStyle name="_SHCT Oil" xfId="28"/>
    <cellStyle name="_SN Oil" xfId="29"/>
    <cellStyle name="_TP Oil" xfId="30"/>
    <cellStyle name="20% - Accent1 10" xfId="31"/>
    <cellStyle name="20% - Accent1 11" xfId="32"/>
    <cellStyle name="20% - Accent1 2" xfId="33"/>
    <cellStyle name="20% - Accent1 3" xfId="34"/>
    <cellStyle name="20% - Accent1 4" xfId="35"/>
    <cellStyle name="20% - Accent1 5" xfId="36"/>
    <cellStyle name="20% - Accent1 6" xfId="37"/>
    <cellStyle name="20% - Accent1 7" xfId="38"/>
    <cellStyle name="20% - Accent1 8" xfId="39"/>
    <cellStyle name="20% - Accent1 9" xfId="40"/>
    <cellStyle name="20% - Accent2 10" xfId="41"/>
    <cellStyle name="20% - Accent2 11" xfId="42"/>
    <cellStyle name="20% - Accent2 2" xfId="43"/>
    <cellStyle name="20% - Accent2 3" xfId="44"/>
    <cellStyle name="20% - Accent2 4" xfId="45"/>
    <cellStyle name="20% - Accent2 5" xfId="46"/>
    <cellStyle name="20% - Accent2 6" xfId="47"/>
    <cellStyle name="20% - Accent2 7" xfId="48"/>
    <cellStyle name="20% - Accent2 8" xfId="49"/>
    <cellStyle name="20% - Accent2 9" xfId="50"/>
    <cellStyle name="20% - Accent3 10" xfId="51"/>
    <cellStyle name="20% - Accent3 11" xfId="52"/>
    <cellStyle name="20% - Accent3 2" xfId="53"/>
    <cellStyle name="20% - Accent3 3" xfId="54"/>
    <cellStyle name="20% - Accent3 4" xfId="55"/>
    <cellStyle name="20% - Accent3 5" xfId="56"/>
    <cellStyle name="20% - Accent3 6" xfId="57"/>
    <cellStyle name="20% - Accent3 7" xfId="58"/>
    <cellStyle name="20% - Accent3 8" xfId="59"/>
    <cellStyle name="20% - Accent3 9" xfId="60"/>
    <cellStyle name="20% - Accent4 10" xfId="61"/>
    <cellStyle name="20% - Accent4 11" xfId="62"/>
    <cellStyle name="20% - Accent4 2" xfId="63"/>
    <cellStyle name="20% - Accent4 3" xfId="64"/>
    <cellStyle name="20% - Accent4 4" xfId="65"/>
    <cellStyle name="20% - Accent4 5" xfId="66"/>
    <cellStyle name="20% - Accent4 6" xfId="67"/>
    <cellStyle name="20% - Accent4 7" xfId="68"/>
    <cellStyle name="20% - Accent4 8" xfId="69"/>
    <cellStyle name="20% - Accent4 9" xfId="70"/>
    <cellStyle name="20% - Accent5 2" xfId="71"/>
    <cellStyle name="20% - Accent5 3" xfId="72"/>
    <cellStyle name="20% - Accent5 4" xfId="73"/>
    <cellStyle name="20% - Accent5 5" xfId="74"/>
    <cellStyle name="20% - Accent5 6" xfId="75"/>
    <cellStyle name="20% - Accent5 7" xfId="76"/>
    <cellStyle name="20% - Accent5 8" xfId="77"/>
    <cellStyle name="20% - Accent5 9" xfId="78"/>
    <cellStyle name="20% - Accent6 2" xfId="79"/>
    <cellStyle name="20% - Accent6 3" xfId="80"/>
    <cellStyle name="20% - Accent6 4" xfId="81"/>
    <cellStyle name="20% - Accent6 5" xfId="82"/>
    <cellStyle name="20% - Accent6 6" xfId="83"/>
    <cellStyle name="20% - Accent6 7" xfId="84"/>
    <cellStyle name="20% - Accent6 8" xfId="85"/>
    <cellStyle name="20% - Accent6 9" xfId="86"/>
    <cellStyle name="40% - Accent1 2" xfId="87"/>
    <cellStyle name="40% - Accent1 3" xfId="88"/>
    <cellStyle name="40% - Accent1 4" xfId="89"/>
    <cellStyle name="40% - Accent1 5" xfId="90"/>
    <cellStyle name="40% - Accent1 6" xfId="91"/>
    <cellStyle name="40% - Accent1 7" xfId="92"/>
    <cellStyle name="40% - Accent1 8" xfId="93"/>
    <cellStyle name="40% - Accent1 9" xfId="94"/>
    <cellStyle name="40% - Accent2 2" xfId="95"/>
    <cellStyle name="40% - Accent2 3" xfId="96"/>
    <cellStyle name="40% - Accent2 4" xfId="97"/>
    <cellStyle name="40% - Accent2 5" xfId="98"/>
    <cellStyle name="40% - Accent2 6" xfId="99"/>
    <cellStyle name="40% - Accent2 7" xfId="100"/>
    <cellStyle name="40% - Accent2 8" xfId="101"/>
    <cellStyle name="40% - Accent2 9" xfId="102"/>
    <cellStyle name="40% - Accent3 10" xfId="103"/>
    <cellStyle name="40% - Accent3 11" xfId="104"/>
    <cellStyle name="40% - Accent3 2" xfId="105"/>
    <cellStyle name="40% - Accent3 3" xfId="106"/>
    <cellStyle name="40% - Accent3 4" xfId="107"/>
    <cellStyle name="40% - Accent3 5" xfId="108"/>
    <cellStyle name="40% - Accent3 6" xfId="109"/>
    <cellStyle name="40% - Accent3 7" xfId="110"/>
    <cellStyle name="40% - Accent3 8" xfId="111"/>
    <cellStyle name="40% - Accent3 9" xfId="112"/>
    <cellStyle name="40% - Accent4 2" xfId="113"/>
    <cellStyle name="40% - Accent4 3" xfId="114"/>
    <cellStyle name="40% - Accent4 4" xfId="115"/>
    <cellStyle name="40% - Accent4 5" xfId="116"/>
    <cellStyle name="40% - Accent4 6" xfId="117"/>
    <cellStyle name="40% - Accent4 7" xfId="118"/>
    <cellStyle name="40% - Accent4 8" xfId="119"/>
    <cellStyle name="40% - Accent4 9" xfId="120"/>
    <cellStyle name="40% - Accent5 2" xfId="121"/>
    <cellStyle name="40% - Accent5 3" xfId="122"/>
    <cellStyle name="40% - Accent5 4" xfId="123"/>
    <cellStyle name="40% - Accent5 5" xfId="124"/>
    <cellStyle name="40% - Accent5 6" xfId="125"/>
    <cellStyle name="40% - Accent5 7" xfId="126"/>
    <cellStyle name="40% - Accent5 8" xfId="127"/>
    <cellStyle name="40% - Accent5 9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3 2" xfId="137"/>
    <cellStyle name="60% - Accent3 3" xfId="138"/>
    <cellStyle name="60% - Accent4 2" xfId="139"/>
    <cellStyle name="60% - Accent4 3" xfId="140"/>
    <cellStyle name="60% - Accent6 2" xfId="141"/>
    <cellStyle name="60% - Accent6 3" xfId="142"/>
    <cellStyle name="Accent1 - 20%" xfId="143"/>
    <cellStyle name="Accent1 - 40%" xfId="144"/>
    <cellStyle name="Accent1 - 60%" xfId="145"/>
    <cellStyle name="Accent2 - 20%" xfId="146"/>
    <cellStyle name="Accent2 - 40%" xfId="147"/>
    <cellStyle name="Accent2 - 60%" xfId="148"/>
    <cellStyle name="Accent3 - 20%" xfId="149"/>
    <cellStyle name="Accent3 - 40%" xfId="150"/>
    <cellStyle name="Accent3 - 60%" xfId="151"/>
    <cellStyle name="Accent4 - 20%" xfId="152"/>
    <cellStyle name="Accent4 - 40%" xfId="153"/>
    <cellStyle name="Accent4 - 60%" xfId="154"/>
    <cellStyle name="Accent5 - 20%" xfId="155"/>
    <cellStyle name="Accent5 - 40%" xfId="156"/>
    <cellStyle name="Accent5 - 60%" xfId="157"/>
    <cellStyle name="Accent6 - 20%" xfId="158"/>
    <cellStyle name="Accent6 - 40%" xfId="159"/>
    <cellStyle name="Accent6 - 60%" xfId="160"/>
    <cellStyle name="Calc Currency (0)" xfId="161"/>
    <cellStyle name="Comma 2" xfId="162"/>
    <cellStyle name="Comma 3" xfId="163"/>
    <cellStyle name="Comma 3 2" xfId="6"/>
    <cellStyle name="Comma 3 2 2" xfId="164"/>
    <cellStyle name="Comma 4" xfId="165"/>
    <cellStyle name="Comma 4 2" xfId="166"/>
    <cellStyle name="Comma 5" xfId="167"/>
    <cellStyle name="Comma 5 2" xfId="168"/>
    <cellStyle name="Comma 6" xfId="169"/>
    <cellStyle name="Copied" xfId="170"/>
    <cellStyle name="Currency" xfId="1" builtinId="4"/>
    <cellStyle name="Currency 2" xfId="171"/>
    <cellStyle name="Currency 2 2" xfId="172"/>
    <cellStyle name="Currency 3" xfId="173"/>
    <cellStyle name="Currency 3 2" xfId="5"/>
    <cellStyle name="Currency 4" xfId="174"/>
    <cellStyle name="Currency 5" xfId="175"/>
    <cellStyle name="Currency 5 2" xfId="176"/>
    <cellStyle name="Currency 6" xfId="177"/>
    <cellStyle name="Currency 6 2" xfId="178"/>
    <cellStyle name="Currency 7" xfId="179"/>
    <cellStyle name="Currency 7 2" xfId="180"/>
    <cellStyle name="Currency 8" xfId="181"/>
    <cellStyle name="Currency 8 2" xfId="182"/>
    <cellStyle name="Currency 9" xfId="183"/>
    <cellStyle name="Emphasis 1" xfId="184"/>
    <cellStyle name="Emphasis 2" xfId="185"/>
    <cellStyle name="Emphasis 3" xfId="186"/>
    <cellStyle name="Entered" xfId="187"/>
    <cellStyle name="Grey" xfId="188"/>
    <cellStyle name="Header1" xfId="189"/>
    <cellStyle name="Header2" xfId="190"/>
    <cellStyle name="Input [yellow]" xfId="191"/>
    <cellStyle name="Normal" xfId="0" builtinId="0"/>
    <cellStyle name="Normal - Style1" xfId="192"/>
    <cellStyle name="Normal 10" xfId="193"/>
    <cellStyle name="Normal 11" xfId="194"/>
    <cellStyle name="Normal 12" xfId="195"/>
    <cellStyle name="Normal 13" xfId="196"/>
    <cellStyle name="Normal 14" xfId="197"/>
    <cellStyle name="Normal 15" xfId="198"/>
    <cellStyle name="Normal 16" xfId="199"/>
    <cellStyle name="Normal 17" xfId="200"/>
    <cellStyle name="Normal 18" xfId="201"/>
    <cellStyle name="Normal 19" xfId="3"/>
    <cellStyle name="Normal 2" xfId="202"/>
    <cellStyle name="Normal 20" xfId="203"/>
    <cellStyle name="Normal 21" xfId="204"/>
    <cellStyle name="Normal 22" xfId="205"/>
    <cellStyle name="Normal 23" xfId="206"/>
    <cellStyle name="Normal 24" xfId="207"/>
    <cellStyle name="Normal 24 2" xfId="208"/>
    <cellStyle name="Normal 25" xfId="209"/>
    <cellStyle name="Normal 26" xfId="210"/>
    <cellStyle name="Normal 27" xfId="211"/>
    <cellStyle name="Normal 28" xfId="212"/>
    <cellStyle name="Normal 29" xfId="213"/>
    <cellStyle name="Normal 3" xfId="214"/>
    <cellStyle name="Normal 30" xfId="215"/>
    <cellStyle name="Normal 31" xfId="216"/>
    <cellStyle name="Normal 32" xfId="217"/>
    <cellStyle name="Normal 33" xfId="218"/>
    <cellStyle name="Normal 34" xfId="219"/>
    <cellStyle name="Normal 35" xfId="220"/>
    <cellStyle name="Normal 36" xfId="221"/>
    <cellStyle name="Normal 37" xfId="222"/>
    <cellStyle name="Normal 38" xfId="223"/>
    <cellStyle name="Normal 39" xfId="8"/>
    <cellStyle name="Normal 4" xfId="7"/>
    <cellStyle name="Normal 4 2" xfId="224"/>
    <cellStyle name="Normal 40" xfId="9"/>
    <cellStyle name="Normal 41" xfId="225"/>
    <cellStyle name="Normal 42" xfId="226"/>
    <cellStyle name="Normal 43" xfId="227"/>
    <cellStyle name="Normal 5" xfId="228"/>
    <cellStyle name="Normal 6" xfId="229"/>
    <cellStyle name="Normal 7" xfId="230"/>
    <cellStyle name="Normal 8" xfId="231"/>
    <cellStyle name="Normal 9" xfId="232"/>
    <cellStyle name="Note 10" xfId="233"/>
    <cellStyle name="Note 11" xfId="234"/>
    <cellStyle name="Note 2" xfId="235"/>
    <cellStyle name="Note 3" xfId="236"/>
    <cellStyle name="Note 4" xfId="237"/>
    <cellStyle name="Note 5" xfId="238"/>
    <cellStyle name="Note 6" xfId="239"/>
    <cellStyle name="Note 7" xfId="240"/>
    <cellStyle name="Note 8" xfId="241"/>
    <cellStyle name="Note 9" xfId="242"/>
    <cellStyle name="Percent" xfId="2" builtinId="5"/>
    <cellStyle name="Percent [2]" xfId="243"/>
    <cellStyle name="Percent 10" xfId="244"/>
    <cellStyle name="Percent 11" xfId="245"/>
    <cellStyle name="Percent 12" xfId="4"/>
    <cellStyle name="Percent 2" xfId="246"/>
    <cellStyle name="Percent 3" xfId="247"/>
    <cellStyle name="Percent 3 2" xfId="248"/>
    <cellStyle name="Percent 4" xfId="249"/>
    <cellStyle name="Percent 4 2" xfId="250"/>
    <cellStyle name="Percent 5" xfId="251"/>
    <cellStyle name="Percent 6" xfId="252"/>
    <cellStyle name="Percent 6 2" xfId="253"/>
    <cellStyle name="Percent 7" xfId="254"/>
    <cellStyle name="Percent 7 2" xfId="255"/>
    <cellStyle name="Percent 8" xfId="256"/>
    <cellStyle name="Percent 8 2" xfId="257"/>
    <cellStyle name="Percent 9" xfId="258"/>
    <cellStyle name="Percent 9 2" xfId="259"/>
    <cellStyle name="RevList" xfId="260"/>
    <cellStyle name="SAPBEXaggData" xfId="261"/>
    <cellStyle name="SAPBEXaggDataEmph" xfId="262"/>
    <cellStyle name="SAPBEXaggItem" xfId="263"/>
    <cellStyle name="SAPBEXaggItemX" xfId="264"/>
    <cellStyle name="SAPBEXchaText" xfId="265"/>
    <cellStyle name="SAPBEXexcBad7" xfId="266"/>
    <cellStyle name="SAPBEXexcBad8" xfId="267"/>
    <cellStyle name="SAPBEXexcBad9" xfId="268"/>
    <cellStyle name="SAPBEXexcCritical4" xfId="269"/>
    <cellStyle name="SAPBEXexcCritical5" xfId="270"/>
    <cellStyle name="SAPBEXexcCritical6" xfId="271"/>
    <cellStyle name="SAPBEXexcGood1" xfId="272"/>
    <cellStyle name="SAPBEXexcGood2" xfId="273"/>
    <cellStyle name="SAPBEXexcGood3" xfId="274"/>
    <cellStyle name="SAPBEXfilterDrill" xfId="275"/>
    <cellStyle name="SAPBEXfilterItem" xfId="276"/>
    <cellStyle name="SAPBEXfilterText" xfId="277"/>
    <cellStyle name="SAPBEXformats" xfId="278"/>
    <cellStyle name="SAPBEXheaderItem" xfId="279"/>
    <cellStyle name="SAPBEXheaderText" xfId="280"/>
    <cellStyle name="SAPBEXHLevel0" xfId="281"/>
    <cellStyle name="SAPBEXHLevel0X" xfId="282"/>
    <cellStyle name="SAPBEXHLevel1" xfId="283"/>
    <cellStyle name="SAPBEXHLevel1X" xfId="284"/>
    <cellStyle name="SAPBEXHLevel2" xfId="285"/>
    <cellStyle name="SAPBEXHLevel2X" xfId="286"/>
    <cellStyle name="SAPBEXHLevel3" xfId="287"/>
    <cellStyle name="SAPBEXHLevel3X" xfId="288"/>
    <cellStyle name="SAPBEXinputData" xfId="289"/>
    <cellStyle name="SAPBEXresData" xfId="290"/>
    <cellStyle name="SAPBEXresDataEmph" xfId="291"/>
    <cellStyle name="SAPBEXresItem" xfId="292"/>
    <cellStyle name="SAPBEXresItemX" xfId="293"/>
    <cellStyle name="SAPBEXstdData" xfId="294"/>
    <cellStyle name="SAPBEXstdData 2" xfId="295"/>
    <cellStyle name="SAPBEXstdDataEmph" xfId="296"/>
    <cellStyle name="SAPBEXstdItem" xfId="297"/>
    <cellStyle name="SAPBEXstdItemX" xfId="298"/>
    <cellStyle name="SAPBEXtitle" xfId="299"/>
    <cellStyle name="SAPBEXundefined" xfId="300"/>
    <cellStyle name="SEM-BPS-headdata" xfId="301"/>
    <cellStyle name="SEM-BPS-headkey" xfId="302"/>
    <cellStyle name="SEM-BPS-input-on" xfId="303"/>
    <cellStyle name="SEM-BPS-key" xfId="304"/>
    <cellStyle name="SEM-BPS-total" xfId="305"/>
    <cellStyle name="Sheet Title" xfId="306"/>
    <cellStyle name="Style 1" xfId="307"/>
    <cellStyle name="Subtotal" xfId="3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dxf0uhb\~08832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cr0dsg\Local%20Settings\Temporary%20Internet%20Files\Content.Outlook\WJ2CB3A9\CPRC_2009_EA_7_5.xls.%20Revised.8.10.09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AUSES\SUMPACK\0402-1202mcc\WKFILE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T/RATE_DEV/2010RC/MFRS/E-14/MFR%20E14_Attachment2_2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_DEV\2010RC\MFRS\E-14\MFR%20E14_Attachment2_20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Current%20Fuel%20Jan%20Dec%2000\2000%20Fuel%20Trueup%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TRANSOUT\FUEL\CURRFUEL\Fuel_TU_1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A%20CAPACITY\AAA%20Capacity%202008\CPRC_0805_Pre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_DEV\Turkey%20Point%20Unit%205\GBRA_TP%235_2007_05_01_start-u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vised%20Proformas\SCHERER%20PROFOR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Nuclear%20Projection%20Schedule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OBF.XLW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~509397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T/RATE_DEV/2012RC/settlement/Rates/MFR%20E-14%20WPs%20settle%2012131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T/RATE_DEV/2017RC/CILC%20CDR%20Supporting%20Docs/CILC%20Credit%20Analysis%20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4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D\CLAUSES\A_SCHED\2007\A1throughA12forAPR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9"/>
      <sheetName val="A6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FINAL VAR 2008"/>
      <sheetName val="Incr Security"/>
      <sheetName val="Ozzie"/>
      <sheetName val="Gerry"/>
      <sheetName val="Nucl CR"/>
      <sheetName val="SJRPP"/>
      <sheetName val="Income Data"/>
      <sheetName val="NCR"/>
      <sheetName val="FINALTU SUM 2008"/>
      <sheetName val="GBRA REFUND"/>
      <sheetName val="FINTU 2008 INC GBRA"/>
    </sheetNames>
    <sheetDataSet>
      <sheetData sheetId="0"/>
      <sheetData sheetId="1"/>
      <sheetData sheetId="2" refreshError="1">
        <row r="1">
          <cell r="B1" t="str">
            <v>CLAUSE_ACCT</v>
          </cell>
          <cell r="C1" t="str">
            <v>DESCRIPTION</v>
          </cell>
        </row>
        <row r="2">
          <cell r="B2" t="str">
            <v>000_0000</v>
          </cell>
          <cell r="C2" t="str">
            <v>aaaaaaaaaaaaaaaaaa</v>
          </cell>
        </row>
        <row r="3">
          <cell r="B3" t="str">
            <v>108_1260</v>
          </cell>
          <cell r="C3" t="str">
            <v>ACCUM PROV DEPR-UST REPLACE/REMOVL ECRC</v>
          </cell>
        </row>
        <row r="4">
          <cell r="B4" t="str">
            <v>182_3815</v>
          </cell>
          <cell r="C4" t="str">
            <v>Amortization Beg Balance</v>
          </cell>
        </row>
        <row r="5">
          <cell r="B5" t="str">
            <v>1MC_2MON</v>
          </cell>
          <cell r="C5" t="str">
            <v>Prior Period True-Up Refunded/(Collected) this Period Mid-course 1</v>
          </cell>
        </row>
        <row r="6">
          <cell r="B6" t="str">
            <v>1MC_2OFF</v>
          </cell>
          <cell r="C6" t="str">
            <v>Mid-course correction 1 Offet</v>
          </cell>
        </row>
        <row r="7">
          <cell r="B7" t="str">
            <v>1MC_2TOT</v>
          </cell>
          <cell r="C7" t="str">
            <v>Total Mid course Correction 1</v>
          </cell>
        </row>
        <row r="8">
          <cell r="B8" t="str">
            <v>1MC_2YTD</v>
          </cell>
          <cell r="C8" t="str">
            <v>YTD Mid-course 1 Refunded/(Collected) in Current Year, excluding current month</v>
          </cell>
        </row>
        <row r="9">
          <cell r="B9" t="str">
            <v>1MC_4MON</v>
          </cell>
          <cell r="C9" t="str">
            <v>Prior Period True-Up Refunded/(Collected) this Period Mid-course 3</v>
          </cell>
        </row>
        <row r="10">
          <cell r="B10" t="str">
            <v>1MC_4OFF</v>
          </cell>
          <cell r="C10" t="str">
            <v>Mid-course correction 1 Offet</v>
          </cell>
        </row>
        <row r="11">
          <cell r="B11" t="str">
            <v>1MC_4TOT</v>
          </cell>
          <cell r="C11" t="str">
            <v>Total Mid course Correction 1</v>
          </cell>
        </row>
        <row r="12">
          <cell r="B12" t="str">
            <v>1MC_4YTD</v>
          </cell>
          <cell r="C12" t="str">
            <v>YTD Mid-course 1 Refunded/(Collected) in Current Year, excluding current month</v>
          </cell>
        </row>
        <row r="13">
          <cell r="B13" t="str">
            <v>1MC_5MON</v>
          </cell>
          <cell r="C13" t="str">
            <v>Prior Period True-Up Refunded/(Collected) this Period Mid-course 3</v>
          </cell>
        </row>
        <row r="14">
          <cell r="B14" t="str">
            <v>1MC_5OFF</v>
          </cell>
          <cell r="C14" t="str">
            <v>Mid-course correction 1 Offet</v>
          </cell>
        </row>
        <row r="15">
          <cell r="B15" t="str">
            <v>1MC_5TOT</v>
          </cell>
          <cell r="C15" t="str">
            <v>Mid-course correction 1 TOTAL</v>
          </cell>
        </row>
        <row r="16">
          <cell r="B16" t="str">
            <v>1MC_5YTD</v>
          </cell>
          <cell r="C16" t="str">
            <v>YTD Mid-course 1 Refunded/(Collected) in Current Year, excluding current month</v>
          </cell>
        </row>
        <row r="17">
          <cell r="B17" t="str">
            <v>1MC_8MON</v>
          </cell>
          <cell r="C17" t="str">
            <v>Prior Period True-Up Refunded/(Collected) this Period Mid-course 1</v>
          </cell>
        </row>
        <row r="18">
          <cell r="B18" t="str">
            <v>1MC_8OFF</v>
          </cell>
          <cell r="C18" t="str">
            <v>Mid-course correction 1 Offet</v>
          </cell>
        </row>
        <row r="19">
          <cell r="B19" t="str">
            <v>1MC_8TOT</v>
          </cell>
          <cell r="C19" t="str">
            <v>Total Mid course Correction 1</v>
          </cell>
        </row>
        <row r="20">
          <cell r="B20" t="str">
            <v>1MC_8YTD</v>
          </cell>
          <cell r="C20" t="str">
            <v>YTD Mid-course 1 Refunded/(Collected) in Current Year, excluding current month</v>
          </cell>
        </row>
        <row r="21">
          <cell r="B21" t="str">
            <v>254_9000</v>
          </cell>
          <cell r="C21" t="str">
            <v>OTH REG LIAB-GAIN ON SALE EMISSN ALLOWN</v>
          </cell>
        </row>
        <row r="22">
          <cell r="B22" t="str">
            <v>2MC_2MON</v>
          </cell>
          <cell r="C22" t="str">
            <v>Prior Period True-Up Refunded/(Collected) this Period Mid-course 3</v>
          </cell>
        </row>
        <row r="23">
          <cell r="B23" t="str">
            <v>2MC_2OFF</v>
          </cell>
          <cell r="C23" t="str">
            <v>Mid-course correction 2 Offet</v>
          </cell>
        </row>
        <row r="24">
          <cell r="B24" t="str">
            <v>2MC_2TOT</v>
          </cell>
          <cell r="C24" t="str">
            <v>Total Mid course Correction 2</v>
          </cell>
        </row>
        <row r="25">
          <cell r="B25" t="str">
            <v>2MC_2YTD</v>
          </cell>
          <cell r="C25" t="str">
            <v>YTD Mid-course 2 Refunded/(Collected) in Current Year, excluding current month</v>
          </cell>
        </row>
        <row r="26">
          <cell r="B26" t="str">
            <v>2MC_4MON</v>
          </cell>
          <cell r="C26" t="str">
            <v>Prior Period True-Up Refunded/(Collected) this Period Mid-course 2</v>
          </cell>
        </row>
        <row r="27">
          <cell r="B27" t="str">
            <v>2MC_4OFF</v>
          </cell>
          <cell r="C27" t="str">
            <v>Mid-course correction 2 Offet</v>
          </cell>
        </row>
        <row r="28">
          <cell r="B28" t="str">
            <v>2MC_4TOT</v>
          </cell>
          <cell r="C28" t="str">
            <v>Total Mid course Correction 2</v>
          </cell>
        </row>
        <row r="29">
          <cell r="B29" t="str">
            <v>2MC_4YTD</v>
          </cell>
          <cell r="C29" t="str">
            <v>YTD Mid-course 2 Refunded/(Collected) in Current Year, excluding current month</v>
          </cell>
        </row>
        <row r="30">
          <cell r="B30" t="str">
            <v>2MC_5MON</v>
          </cell>
          <cell r="C30" t="str">
            <v>Prior Period True-Up Refunded/(Collected) this Period Mid-course 1</v>
          </cell>
        </row>
        <row r="31">
          <cell r="B31" t="str">
            <v>2MC_5OFF</v>
          </cell>
          <cell r="C31" t="str">
            <v>Mid-course correction 2 Offet</v>
          </cell>
        </row>
        <row r="32">
          <cell r="B32" t="str">
            <v>2MC_5TOT</v>
          </cell>
          <cell r="C32" t="str">
            <v>Mid-course correction 2 TOTAL</v>
          </cell>
        </row>
        <row r="33">
          <cell r="B33" t="str">
            <v>2MC_5YTD</v>
          </cell>
          <cell r="C33" t="str">
            <v>YTD Mid-course 2 Refunded/(Collected) in Current Year, excluding current month</v>
          </cell>
        </row>
        <row r="34">
          <cell r="B34" t="str">
            <v>2MC_8MON</v>
          </cell>
          <cell r="C34" t="str">
            <v>Prior Period True-Up Refunded/(Collected) this Period Mid-course 2</v>
          </cell>
        </row>
        <row r="35">
          <cell r="B35" t="str">
            <v>2MC_8OFF</v>
          </cell>
          <cell r="C35" t="str">
            <v>Mid-course correction 2 Offet</v>
          </cell>
        </row>
        <row r="36">
          <cell r="B36" t="str">
            <v>2MC_8TOT</v>
          </cell>
          <cell r="C36" t="str">
            <v>Total Mid course Correction 2</v>
          </cell>
        </row>
        <row r="37">
          <cell r="B37" t="str">
            <v>2MC_8YTD</v>
          </cell>
          <cell r="C37" t="str">
            <v>YTD Mid-course 2 Refunded/(Collected) in Current Year, excluding current month</v>
          </cell>
        </row>
        <row r="38">
          <cell r="B38" t="str">
            <v>3MC_2MON</v>
          </cell>
          <cell r="C38" t="str">
            <v>Prior Period True-Up Refunded/(Collected) this Period Mid-course 2</v>
          </cell>
        </row>
        <row r="39">
          <cell r="B39" t="str">
            <v>3MC_2OFF</v>
          </cell>
          <cell r="C39" t="str">
            <v>Mid-course correction 3 Offet</v>
          </cell>
        </row>
        <row r="40">
          <cell r="B40" t="str">
            <v>3MC_2TOT</v>
          </cell>
          <cell r="C40" t="str">
            <v>Total Mid course Correction 3</v>
          </cell>
        </row>
        <row r="41">
          <cell r="B41" t="str">
            <v>3MC_2YTD</v>
          </cell>
          <cell r="C41" t="str">
            <v>YTD Mid-course 3 Refunded/(Collected) in Current Year, excluding current month</v>
          </cell>
        </row>
        <row r="42">
          <cell r="B42" t="str">
            <v>3MC_4MON</v>
          </cell>
          <cell r="C42" t="str">
            <v>Prior Period True-Up Refunded/(Collected) this Period Mid-course 1</v>
          </cell>
        </row>
        <row r="43">
          <cell r="B43" t="str">
            <v>3MC_4OFF</v>
          </cell>
          <cell r="C43" t="str">
            <v>Mid-course correction 3 Offet</v>
          </cell>
        </row>
        <row r="44">
          <cell r="B44" t="str">
            <v>3MC_4TOT</v>
          </cell>
          <cell r="C44" t="str">
            <v>Total Mid course Correction 3</v>
          </cell>
        </row>
        <row r="45">
          <cell r="B45" t="str">
            <v>3MC_4YTD</v>
          </cell>
          <cell r="C45" t="str">
            <v>YTD Mid-course 3 Refunded/(Collected) in Current Year, excluding current month</v>
          </cell>
        </row>
        <row r="46">
          <cell r="B46" t="str">
            <v>3MC_5MON</v>
          </cell>
          <cell r="C46" t="str">
            <v>Prior Period True-Up Refunded/(Collected) this Period Mid-course 2</v>
          </cell>
        </row>
        <row r="47">
          <cell r="B47" t="str">
            <v>3MC_5OFF</v>
          </cell>
          <cell r="C47" t="str">
            <v>Mid-course correction 3 Offet</v>
          </cell>
        </row>
        <row r="48">
          <cell r="B48" t="str">
            <v>3MC_5TOT</v>
          </cell>
          <cell r="C48" t="str">
            <v>Mid-course correction 3 TOTAL</v>
          </cell>
        </row>
        <row r="49">
          <cell r="B49" t="str">
            <v>3MC_5YTD</v>
          </cell>
          <cell r="C49" t="str">
            <v>YTD Mid-course 3 Refunded/(Collected) in Current Year, excluding current month</v>
          </cell>
        </row>
        <row r="50">
          <cell r="B50" t="str">
            <v>3MC_8MON</v>
          </cell>
          <cell r="C50" t="str">
            <v>Prior Period True-Up Refunded/(Collected) this Period Mid-course 3</v>
          </cell>
        </row>
        <row r="51">
          <cell r="B51" t="str">
            <v>3MC_8OFF</v>
          </cell>
          <cell r="C51" t="str">
            <v>Mid-course correction 3 Offet</v>
          </cell>
        </row>
        <row r="52">
          <cell r="B52" t="str">
            <v>3MC_8TOT</v>
          </cell>
          <cell r="C52" t="str">
            <v>Total Mid course Correction 3</v>
          </cell>
        </row>
        <row r="53">
          <cell r="B53" t="str">
            <v>3MC_8YTD</v>
          </cell>
          <cell r="C53" t="str">
            <v>YTD Mid-course 3 Refunded/(Collected) in Current Year, excluding current month</v>
          </cell>
        </row>
        <row r="54">
          <cell r="B54" t="str">
            <v>403_0020</v>
          </cell>
          <cell r="C54" t="str">
            <v>DEPR EXP-LOW NOX BURNERS-ECRC</v>
          </cell>
        </row>
        <row r="55">
          <cell r="B55" t="str">
            <v>403_0030</v>
          </cell>
          <cell r="C55" t="str">
            <v>DEPR EXP-CONTINUOUS EMISS MONITOR-ECRC</v>
          </cell>
        </row>
        <row r="56">
          <cell r="B56" t="str">
            <v>403_0040</v>
          </cell>
          <cell r="C56" t="str">
            <v>DEPR EXP-CLEAN CLOSURE-ECRC</v>
          </cell>
        </row>
        <row r="57">
          <cell r="B57" t="str">
            <v>403_0050</v>
          </cell>
          <cell r="C57" t="str">
            <v>DEPR EXP-ABOVE GROUND STORAGE-ECRC</v>
          </cell>
        </row>
        <row r="58">
          <cell r="B58" t="str">
            <v>403_0070</v>
          </cell>
          <cell r="C58" t="str">
            <v>DEPR EXP-RELOC TURBINE OIL PIPE-ECRC</v>
          </cell>
        </row>
        <row r="59">
          <cell r="B59" t="str">
            <v>403_0080</v>
          </cell>
          <cell r="C59" t="str">
            <v>DEPRE EXP-OIL SPILL CLEANUP-ECRC</v>
          </cell>
        </row>
        <row r="60">
          <cell r="B60" t="str">
            <v>403_0100</v>
          </cell>
          <cell r="C60" t="str">
            <v>DEPR EXP-POLLUTION DISCHARGE ELIM-ECRC</v>
          </cell>
        </row>
        <row r="61">
          <cell r="B61" t="str">
            <v>403_0120</v>
          </cell>
          <cell r="C61" t="str">
            <v>DEPR EXP-SCHERER DISCHARGE PIPLINE-ECRC</v>
          </cell>
        </row>
        <row r="62">
          <cell r="B62" t="str">
            <v>403_0160</v>
          </cell>
          <cell r="C62" t="str">
            <v>DEPR EXP-ST LUCIE TURTLE NETS-ECRC</v>
          </cell>
        </row>
        <row r="63">
          <cell r="B63" t="str">
            <v>403_0200</v>
          </cell>
          <cell r="C63" t="str">
            <v>WAST/STORM WATER DISCHARGE ELIM PRJ-ECRC</v>
          </cell>
        </row>
        <row r="64">
          <cell r="B64" t="str">
            <v>403_0230</v>
          </cell>
          <cell r="C64" t="str">
            <v>DEPR EXP-SPILL PREVENTION CONTROL-ECRC</v>
          </cell>
        </row>
        <row r="65">
          <cell r="B65" t="str">
            <v>403_0240</v>
          </cell>
          <cell r="C65" t="str">
            <v>DEPR EXP-REBURN NOX CNTRL MANATEE-ECRC</v>
          </cell>
        </row>
        <row r="66">
          <cell r="B66" t="str">
            <v>403_0250</v>
          </cell>
          <cell r="C66" t="str">
            <v>DEPR EXP-ELECTRO STATIC PRECIP-ECRC</v>
          </cell>
        </row>
        <row r="67">
          <cell r="B67" t="str">
            <v>403_0260</v>
          </cell>
          <cell r="C67" t="str">
            <v>DEPR EXP-UST REPLACEMENT/REMOVAL ECRC</v>
          </cell>
        </row>
        <row r="68">
          <cell r="B68" t="str">
            <v>403_0270</v>
          </cell>
          <cell r="C68" t="str">
            <v>DEPR EXP-CLEAN AIR INTER RULE(CAIR)-ECRC</v>
          </cell>
        </row>
        <row r="69">
          <cell r="B69" t="str">
            <v>403_1210</v>
          </cell>
          <cell r="C69" t="str">
            <v>DEPR EXP-ENGY CONSERV-LMS</v>
          </cell>
        </row>
        <row r="70">
          <cell r="B70" t="str">
            <v>404_0030</v>
          </cell>
          <cell r="C70" t="str">
            <v>AMORT EXP-CONTINOUS EMISSN MONITOR-ECRC</v>
          </cell>
        </row>
        <row r="71">
          <cell r="B71" t="str">
            <v>404_0080</v>
          </cell>
          <cell r="C71" t="str">
            <v>AMORT EXP-OIL SPILL CLEAN UP-ECRC</v>
          </cell>
        </row>
        <row r="72">
          <cell r="B72" t="str">
            <v>404_0230</v>
          </cell>
          <cell r="C72" t="str">
            <v>AMORT EXP-SPILL PREVENTION CONTROL-ECRC</v>
          </cell>
        </row>
        <row r="73">
          <cell r="B73" t="str">
            <v>407_3630</v>
          </cell>
          <cell r="C73" t="str">
            <v>AMORT REG ASSET-OKEELANTA SETTLMNT-FUEL</v>
          </cell>
        </row>
        <row r="74">
          <cell r="B74" t="str">
            <v>407_363Y</v>
          </cell>
          <cell r="C74" t="str">
            <v>AMORT REG ASSET-OKEELANTA SETTLMNT-FUEL</v>
          </cell>
        </row>
        <row r="75">
          <cell r="B75" t="str">
            <v>407_3640</v>
          </cell>
          <cell r="C75" t="str">
            <v>AMORT REG ASSET-OKEELANTA SETLMNT-CAPCT</v>
          </cell>
        </row>
        <row r="76">
          <cell r="B76" t="str">
            <v>407_364Y</v>
          </cell>
          <cell r="C76" t="str">
            <v>AMORT REG ASSET-OKEELANTA SETLMNT-CAPCT</v>
          </cell>
        </row>
        <row r="77">
          <cell r="B77" t="str">
            <v>407_3700</v>
          </cell>
          <cell r="C77" t="str">
            <v>AMORT REG ASSET-NUCLEAR COST RECOVERY</v>
          </cell>
        </row>
        <row r="78">
          <cell r="B78" t="str">
            <v>410_1240</v>
          </cell>
          <cell r="C78" t="str">
            <v>OTH PROP-STORM RECOVERY PROPERTY-FED</v>
          </cell>
        </row>
        <row r="79">
          <cell r="B79" t="str">
            <v>411_8000</v>
          </cell>
          <cell r="C79" t="str">
            <v>GAIN FROM DISPOSITION OF ALLOWANCE-ECRC</v>
          </cell>
        </row>
        <row r="80">
          <cell r="B80" t="str">
            <v>440_0300</v>
          </cell>
          <cell r="C80" t="str">
            <v>RESIDENTIAL SALES-GREEN POWER-ECCR</v>
          </cell>
        </row>
        <row r="81">
          <cell r="B81" t="str">
            <v>440_2000</v>
          </cell>
          <cell r="C81" t="str">
            <v>Conservation Revenues</v>
          </cell>
        </row>
        <row r="82">
          <cell r="B82" t="str">
            <v>440_2084</v>
          </cell>
        </row>
        <row r="83">
          <cell r="B83" t="str">
            <v>440_2810</v>
          </cell>
        </row>
        <row r="84">
          <cell r="B84" t="str">
            <v>440_2840</v>
          </cell>
        </row>
        <row r="85">
          <cell r="B85" t="str">
            <v>440_2940</v>
          </cell>
        </row>
        <row r="86">
          <cell r="B86" t="str">
            <v>440_3000</v>
          </cell>
          <cell r="C86" t="str">
            <v>RESIDENTIAL LOAD CONTROL CREDITS</v>
          </cell>
        </row>
        <row r="87">
          <cell r="B87" t="str">
            <v>440_4000</v>
          </cell>
          <cell r="C87" t="str">
            <v>Retail Fuel Revenues</v>
          </cell>
        </row>
        <row r="88">
          <cell r="B88" t="str">
            <v>440_4084</v>
          </cell>
          <cell r="C88" t="str">
            <v>Wholesale Fuel Revenues Rate Code - 084</v>
          </cell>
        </row>
        <row r="89">
          <cell r="B89" t="str">
            <v>440_4810</v>
          </cell>
          <cell r="C89" t="str">
            <v>Wholesale Fuel Revenues Rate Code - 810</v>
          </cell>
        </row>
        <row r="90">
          <cell r="B90" t="str">
            <v>440_4840</v>
          </cell>
          <cell r="C90" t="str">
            <v>Wholesale Fuel Revenues Rate Code - 840</v>
          </cell>
        </row>
        <row r="91">
          <cell r="B91" t="str">
            <v>440_4940</v>
          </cell>
          <cell r="C91" t="str">
            <v>Wholesale Fuel Revenues Rate Code - 940</v>
          </cell>
        </row>
        <row r="92">
          <cell r="B92" t="str">
            <v>440_5000</v>
          </cell>
          <cell r="C92" t="str">
            <v>Capacity Revenues</v>
          </cell>
        </row>
        <row r="93">
          <cell r="B93" t="str">
            <v>440_5084</v>
          </cell>
          <cell r="C93" t="str">
            <v>Capacity Revenues - 084</v>
          </cell>
        </row>
        <row r="94">
          <cell r="B94" t="str">
            <v>440_5810</v>
          </cell>
          <cell r="C94" t="str">
            <v>Capacity Revenues - 810</v>
          </cell>
        </row>
        <row r="95">
          <cell r="B95" t="str">
            <v>440_5840</v>
          </cell>
          <cell r="C95" t="str">
            <v>Capacity Revenues - 840</v>
          </cell>
        </row>
        <row r="96">
          <cell r="B96" t="str">
            <v>440_5940</v>
          </cell>
          <cell r="C96" t="str">
            <v>Capacity Revenues - 940</v>
          </cell>
        </row>
        <row r="97">
          <cell r="B97" t="str">
            <v>440_8000</v>
          </cell>
          <cell r="C97" t="str">
            <v>Environmental Revenues</v>
          </cell>
        </row>
        <row r="98">
          <cell r="B98" t="str">
            <v>440_8084</v>
          </cell>
        </row>
        <row r="99">
          <cell r="B99" t="str">
            <v>440_8810</v>
          </cell>
        </row>
        <row r="100">
          <cell r="B100" t="str">
            <v>440_8840</v>
          </cell>
        </row>
        <row r="101">
          <cell r="B101" t="str">
            <v>440_8940</v>
          </cell>
        </row>
        <row r="102">
          <cell r="B102" t="str">
            <v>442_1300</v>
          </cell>
          <cell r="C102" t="str">
            <v>COMMERCIAL SALES-GREEN POWER-ECCR</v>
          </cell>
        </row>
        <row r="103">
          <cell r="B103" t="str">
            <v>442_1800</v>
          </cell>
          <cell r="C103" t="str">
            <v>COMERCIAL SALES-PUB AUTH-GREEN PWR-ECCR</v>
          </cell>
        </row>
        <row r="104">
          <cell r="B104" t="str">
            <v>442_1900</v>
          </cell>
          <cell r="C104" t="str">
            <v>GS_RATE_CLAS_LOAD_CNTL_PRJ-REVNUE_2_&amp;_B</v>
          </cell>
        </row>
        <row r="105">
          <cell r="B105" t="str">
            <v>442_2300</v>
          </cell>
          <cell r="C105" t="str">
            <v>INDUSTRIAL SALES-GREEN POWER-ECCR</v>
          </cell>
        </row>
        <row r="106">
          <cell r="B106" t="str">
            <v>442_2800</v>
          </cell>
          <cell r="C106" t="str">
            <v>INDUSTRIL SALES-PUB AUTH-GREEN PWR-ECCR</v>
          </cell>
        </row>
        <row r="107">
          <cell r="B107" t="str">
            <v>442_2900</v>
          </cell>
          <cell r="C107" t="str">
            <v>GS_RATE_CLAS_LOAD_CNTL_PRJ-REVNUE_3_&amp;_C</v>
          </cell>
        </row>
        <row r="108">
          <cell r="B108" t="str">
            <v>442_3000</v>
          </cell>
          <cell r="C108" t="str">
            <v>RECOVERABLE CILC INCENTIVES</v>
          </cell>
        </row>
        <row r="109">
          <cell r="B109" t="str">
            <v>442_3400</v>
          </cell>
          <cell r="C109" t="str">
            <v>C/I DEMAND REDUCTION INCENTIVE-(ECCR)</v>
          </cell>
        </row>
        <row r="110">
          <cell r="B110" t="str">
            <v>445_0300</v>
          </cell>
          <cell r="C110" t="str">
            <v>OTHR SALES TO PUB AUTH-GREEN POWER-ECCR</v>
          </cell>
        </row>
        <row r="111">
          <cell r="B111" t="str">
            <v>446_0800</v>
          </cell>
          <cell r="C111" t="str">
            <v>OTHR SALES TO PUB AUTH-GREEN POWER-ECCR</v>
          </cell>
        </row>
        <row r="112">
          <cell r="B112" t="str">
            <v>447_1100</v>
          </cell>
          <cell r="C112" t="str">
            <v>SALES FOR RESALE-RECOV INTCHG PWR SALES</v>
          </cell>
        </row>
        <row r="113">
          <cell r="B113" t="str">
            <v>447_1160</v>
          </cell>
          <cell r="C113" t="str">
            <v>REVENUES-GAIN ON NON-BROKER SALES</v>
          </cell>
        </row>
        <row r="114">
          <cell r="B114" t="str">
            <v>447_1200</v>
          </cell>
          <cell r="C114" t="str">
            <v>CAPACITY SALES-CCR REVENUES</v>
          </cell>
        </row>
        <row r="115">
          <cell r="B115" t="str">
            <v>447_1210</v>
          </cell>
          <cell r="C115" t="str">
            <v>CAP REV CCR-FPSC-1990 RATE REDUCTION</v>
          </cell>
        </row>
        <row r="116">
          <cell r="B116" t="str">
            <v>447_1220</v>
          </cell>
          <cell r="C116" t="str">
            <v>POWER SALES-EST TRANSMISSION SERVICE</v>
          </cell>
        </row>
        <row r="117">
          <cell r="B117" t="str">
            <v>447_1230</v>
          </cell>
          <cell r="C117" t="str">
            <v>POWER SALES-TRANSMISSION SERVICE CONTRA</v>
          </cell>
        </row>
        <row r="118">
          <cell r="B118" t="str">
            <v>447_1240</v>
          </cell>
          <cell r="C118" t="str">
            <v>POWER SALES-TRANSMISSION SERVICE</v>
          </cell>
        </row>
        <row r="119">
          <cell r="B119" t="str">
            <v>447_1250</v>
          </cell>
          <cell r="C119" t="str">
            <v>SCHEDULING SYST CNTROL DISPATCH SERVICE</v>
          </cell>
        </row>
        <row r="120">
          <cell r="B120" t="str">
            <v>447_1260</v>
          </cell>
          <cell r="C120" t="str">
            <v>REACTIVE &amp; VOLTAGE CONTROL SVC-NON FUEL</v>
          </cell>
        </row>
        <row r="121">
          <cell r="B121" t="str">
            <v>456_2250</v>
          </cell>
          <cell r="C121" t="str">
            <v>ENERGY IMBALANCE SERVICE</v>
          </cell>
        </row>
        <row r="122">
          <cell r="B122" t="str">
            <v>456_2300</v>
          </cell>
          <cell r="C122" t="str">
            <v>ENERGY IMBALANCE PENALTY REVENUE</v>
          </cell>
        </row>
        <row r="123">
          <cell r="B123" t="str">
            <v>456_2310</v>
          </cell>
          <cell r="C123" t="str">
            <v>ENERGY IMBALANCE PENALTY REVENUE REFUND</v>
          </cell>
        </row>
        <row r="124">
          <cell r="B124" t="str">
            <v>456_8700</v>
          </cell>
          <cell r="C124" t="str">
            <v>OTHER REVENUES-BUILDSMART REVENUES-ECCR</v>
          </cell>
        </row>
        <row r="125">
          <cell r="B125" t="str">
            <v>456_9440</v>
          </cell>
          <cell r="C125" t="str">
            <v>DEF REV-OVERRECOVERY-CCR</v>
          </cell>
        </row>
        <row r="126">
          <cell r="B126" t="str">
            <v>456_9480</v>
          </cell>
          <cell r="C126" t="str">
            <v>DEF REG ASSESS FEE REV-CCR</v>
          </cell>
        </row>
        <row r="127">
          <cell r="B127" t="str">
            <v>501_1100</v>
          </cell>
          <cell r="C127" t="str">
            <v>FUEL-RECOVERABLE FUEL,OIL</v>
          </cell>
        </row>
        <row r="128">
          <cell r="B128" t="str">
            <v>501_1110</v>
          </cell>
          <cell r="C128" t="str">
            <v>FUEL OIL RECOVERABLE ADJUSTMENTS</v>
          </cell>
        </row>
        <row r="129">
          <cell r="B129" t="str">
            <v>501_1150</v>
          </cell>
          <cell r="C129" t="str">
            <v>INCREMENTAL HEDGING COSTS</v>
          </cell>
        </row>
        <row r="130">
          <cell r="B130" t="str">
            <v>501_1200</v>
          </cell>
          <cell r="C130" t="str">
            <v>FUEL-RECOVERABLE FUEL GAS</v>
          </cell>
        </row>
        <row r="131">
          <cell r="B131" t="str">
            <v>501_1300</v>
          </cell>
          <cell r="C131" t="str">
            <v>OIL, RECOV TEMPERATURE &amp; CALIBRATION ADJ</v>
          </cell>
        </row>
        <row r="132">
          <cell r="B132" t="str">
            <v>501_1400</v>
          </cell>
          <cell r="C132" t="str">
            <v>RECOVERABLE FUEL,COAL(GENERATION)</v>
          </cell>
        </row>
        <row r="133">
          <cell r="B133" t="str">
            <v>501_1410</v>
          </cell>
          <cell r="C133" t="str">
            <v>SJRPP/SCHERER COAL CARS DEPR EXPENSE</v>
          </cell>
        </row>
        <row r="134">
          <cell r="B134" t="str">
            <v>501_1420</v>
          </cell>
          <cell r="C134" t="str">
            <v>RECOVERABLE FUEL, PETCOKE (GENERATION)</v>
          </cell>
        </row>
        <row r="135">
          <cell r="B135" t="str">
            <v>501_1430</v>
          </cell>
          <cell r="C135" t="str">
            <v>RECOVERABLE FUEL COAL ADJUSTMENTS</v>
          </cell>
        </row>
        <row r="136">
          <cell r="B136" t="str">
            <v>501_1440</v>
          </cell>
          <cell r="C136" t="str">
            <v>RECOVERABLE FUEL COAL ADDITIVES</v>
          </cell>
        </row>
        <row r="137">
          <cell r="B137" t="str">
            <v>501_1500</v>
          </cell>
          <cell r="C137" t="str">
            <v>RECOVERABLE FUEL,COAL (INVENTORY ADJ)</v>
          </cell>
        </row>
        <row r="138">
          <cell r="B138" t="str">
            <v>501_1600</v>
          </cell>
          <cell r="C138" t="str">
            <v>RECOVERABLE FUEL, DISTILLATE(GENERATION)</v>
          </cell>
        </row>
        <row r="139">
          <cell r="B139" t="str">
            <v>501_1800</v>
          </cell>
          <cell r="C139" t="str">
            <v>FUEL OIL RECOVERABLE-ADJUSTMENTS</v>
          </cell>
        </row>
        <row r="140">
          <cell r="B140" t="str">
            <v>502_2590</v>
          </cell>
          <cell r="C140" t="str">
            <v>STEAM OTHER SOURCES-ESP OPER COSTS-ECRC</v>
          </cell>
        </row>
        <row r="141">
          <cell r="B141" t="str">
            <v>506_0190</v>
          </cell>
          <cell r="C141" t="str">
            <v>MISC STM PWR EXP-AIR PERMIT FEES-ECRC</v>
          </cell>
        </row>
        <row r="142">
          <cell r="B142" t="str">
            <v>506_0490</v>
          </cell>
          <cell r="C142" t="str">
            <v>MISC STM PWR EXP-CLEAN CLOSURE-ECRC</v>
          </cell>
        </row>
        <row r="143">
          <cell r="B143" t="str">
            <v>506_0750</v>
          </cell>
          <cell r="C143" t="str">
            <v>MISC STM PWR EXP-FOSSIL PLANT SECURITY</v>
          </cell>
        </row>
        <row r="144">
          <cell r="B144" t="str">
            <v>506_0890</v>
          </cell>
          <cell r="C144" t="str">
            <v>MISC STM PWR EXP-OIL SPILL CLEAN-ECRC</v>
          </cell>
        </row>
        <row r="145">
          <cell r="B145" t="str">
            <v>506_1490</v>
          </cell>
          <cell r="C145" t="str">
            <v>MISC STM PWR EXP-WATER PERMIT FEES-ECRC</v>
          </cell>
        </row>
        <row r="146">
          <cell r="B146" t="str">
            <v>506_2290</v>
          </cell>
          <cell r="C146" t="str">
            <v>MSC STM PWR EXP-PIPELIN INTEGR MGT-ECRC</v>
          </cell>
        </row>
        <row r="147">
          <cell r="B147" t="str">
            <v>506_2390</v>
          </cell>
          <cell r="C147" t="str">
            <v>MSC STM PWR EXP-SPILL PREVENT CNTL-ECRC</v>
          </cell>
        </row>
        <row r="148">
          <cell r="B148" t="str">
            <v>506_2790</v>
          </cell>
          <cell r="C148" t="str">
            <v>MSC STM PWR EXP-LOWST QUALTY WATER-ECRC</v>
          </cell>
        </row>
        <row r="149">
          <cell r="B149" t="str">
            <v>506_2890</v>
          </cell>
          <cell r="C149" t="str">
            <v>MISC_STM_PWR_EXP-316_B_COMPLIANCE-ECRC 3</v>
          </cell>
        </row>
        <row r="150">
          <cell r="B150" t="str">
            <v>506_3190</v>
          </cell>
          <cell r="C150" t="str">
            <v>MISC STM PWR EXP-CAIR COMPLIANCE-ECRC</v>
          </cell>
        </row>
        <row r="151">
          <cell r="B151" t="str">
            <v>506_3290</v>
          </cell>
          <cell r="C151" t="str">
            <v>MISC STM PWR EXP-BART PROJECT-ECRC</v>
          </cell>
        </row>
        <row r="152">
          <cell r="B152" t="str">
            <v>511_0590</v>
          </cell>
          <cell r="C152" t="str">
            <v>MAINT OF STRUCTURES-ABOVE GRD STOR-ECRC</v>
          </cell>
        </row>
        <row r="153">
          <cell r="B153" t="str">
            <v>511_3590</v>
          </cell>
          <cell r="C153" t="str">
            <v>MAINT OF STRUC-PMN DRINKING WATER-ECRC</v>
          </cell>
        </row>
        <row r="154">
          <cell r="B154" t="str">
            <v>512_0390</v>
          </cell>
          <cell r="C154" t="str">
            <v>MAINT BOILER PLT-CONT EMISS MON-ECRC</v>
          </cell>
        </row>
        <row r="155">
          <cell r="B155" t="str">
            <v>512_2490</v>
          </cell>
          <cell r="C155" t="str">
            <v>MAINT BOILER PLT-REBURN MAINT-ECRC</v>
          </cell>
        </row>
        <row r="156">
          <cell r="B156" t="str">
            <v>512_2590</v>
          </cell>
          <cell r="C156" t="str">
            <v>MAINT BOILER PLT-ESP MAINT COSTS-ECRC</v>
          </cell>
        </row>
        <row r="157">
          <cell r="B157" t="str">
            <v>513_4190</v>
          </cell>
          <cell r="C157" t="str">
            <v>MAINT ELEC PLT-MANATE TEMP HEAT SYS-ECRC</v>
          </cell>
        </row>
        <row r="158">
          <cell r="B158" t="str">
            <v>514_0890</v>
          </cell>
          <cell r="C158" t="str">
            <v>MAINT MISC PLT-OIL SPILL CLEAN-ECRC</v>
          </cell>
        </row>
        <row r="159">
          <cell r="B159" t="str">
            <v>514_1390</v>
          </cell>
          <cell r="C159" t="str">
            <v>MAINT MISC PLT-CORCT ACTN PRG RCRA-ECRC</v>
          </cell>
        </row>
        <row r="160">
          <cell r="B160" t="str">
            <v>514_1790</v>
          </cell>
          <cell r="C160" t="str">
            <v>MAINT MISC PLT-N/C LIQUID WASTES-ECRC</v>
          </cell>
        </row>
        <row r="161">
          <cell r="B161" t="str">
            <v>514_2090</v>
          </cell>
          <cell r="C161" t="str">
            <v>MAINT MISC PLT-WASTEWATER RECOVERY-ECRC</v>
          </cell>
        </row>
        <row r="162">
          <cell r="B162" t="str">
            <v>518_1100</v>
          </cell>
          <cell r="C162" t="str">
            <v>NUC FUEL EXP-RECOV BURNUP CHG-LEASD FUEL</v>
          </cell>
        </row>
        <row r="163">
          <cell r="B163" t="str">
            <v>518_1110</v>
          </cell>
          <cell r="C163" t="str">
            <v>NUC FUEL EXP-RECOV BURNUP CHG-FPSC-AFUDC</v>
          </cell>
        </row>
        <row r="164">
          <cell r="B164" t="str">
            <v>518_1200</v>
          </cell>
          <cell r="C164" t="str">
            <v>NUC FUEL EXP-RECOV FINANCING CST-LEASED</v>
          </cell>
        </row>
        <row r="165">
          <cell r="B165" t="str">
            <v>518_1300</v>
          </cell>
          <cell r="C165" t="str">
            <v>NUC FUEL EXP-RECOV OTH ADMIN FEES-LEASED</v>
          </cell>
        </row>
        <row r="166">
          <cell r="B166" t="str">
            <v>518_1510</v>
          </cell>
          <cell r="C166" t="str">
            <v>NUC FUEL EXP-DSPL CST-CURR-ST LUCIE #1</v>
          </cell>
        </row>
        <row r="167">
          <cell r="B167" t="str">
            <v>518_1520</v>
          </cell>
          <cell r="C167" t="str">
            <v>NUC FUEL EXP-DSPL CST-CURR-ST LUCIE #2</v>
          </cell>
        </row>
        <row r="168">
          <cell r="B168" t="str">
            <v>518_1530</v>
          </cell>
          <cell r="C168" t="str">
            <v>NUC FUEL EXP-DSPL CST-CURR-TURKEY PT #3</v>
          </cell>
        </row>
        <row r="169">
          <cell r="B169" t="str">
            <v>518_1540</v>
          </cell>
          <cell r="C169" t="str">
            <v>NUC FUEL EXP-DSPL CST-CURR-TURKEY PT #4</v>
          </cell>
        </row>
        <row r="170">
          <cell r="B170" t="str">
            <v>518_1650</v>
          </cell>
          <cell r="C170" t="str">
            <v>NUC FUEL EXP-D &amp; D FUND-FPSC</v>
          </cell>
        </row>
        <row r="171">
          <cell r="B171" t="str">
            <v>518_1660</v>
          </cell>
          <cell r="C171" t="str">
            <v>NUC FUEL EXP-D &amp; D FUND-FERC</v>
          </cell>
        </row>
        <row r="172">
          <cell r="B172" t="str">
            <v>518_1800</v>
          </cell>
          <cell r="C172" t="str">
            <v>NUCLEAR PLANTS RECOVERABLE ADJUSTMENTS</v>
          </cell>
        </row>
        <row r="173">
          <cell r="B173" t="str">
            <v>519_4190</v>
          </cell>
          <cell r="C173" t="str">
            <v>MAINT ELEC PLT-MANATE TEMP HEAT SYS-ECRC</v>
          </cell>
        </row>
        <row r="174">
          <cell r="B174" t="str">
            <v>520_0990</v>
          </cell>
          <cell r="C174" t="str">
            <v>STEAM EXPENSES-LOW LEVEL WASTE FEE-ECRC</v>
          </cell>
        </row>
        <row r="175">
          <cell r="B175" t="str">
            <v>520_3690</v>
          </cell>
          <cell r="C175" t="str">
            <v>O&amp;M COSTS-LOW LEVEL WASTE FACILITY-ECRC</v>
          </cell>
        </row>
        <row r="176">
          <cell r="B176" t="str">
            <v>524_0490</v>
          </cell>
          <cell r="C176" t="str">
            <v>MISC NUC PWR EXP-CLEAN CLOSURE-ECRC</v>
          </cell>
        </row>
        <row r="177">
          <cell r="B177" t="str">
            <v>524_1390</v>
          </cell>
          <cell r="C177" t="str">
            <v>MSC NUCL PW EX-CORCT ACTN PRG RCRA-ECRC</v>
          </cell>
        </row>
        <row r="178">
          <cell r="B178" t="str">
            <v>524_1490</v>
          </cell>
          <cell r="C178" t="str">
            <v>MISC NUC PWR EXP-WATER PERMIT FEES-ECRC</v>
          </cell>
        </row>
        <row r="179">
          <cell r="B179" t="str">
            <v>524_2190</v>
          </cell>
          <cell r="C179" t="str">
            <v>MISC NUKE PWR EXP-TURTLE NETS PSL-ECRC</v>
          </cell>
        </row>
        <row r="180">
          <cell r="B180" t="str">
            <v>524_2200</v>
          </cell>
          <cell r="C180" t="str">
            <v>MISC NUC PWR EXP-HEIGHTNED SECURITY-CCR</v>
          </cell>
        </row>
        <row r="181">
          <cell r="B181" t="str">
            <v>524_2390</v>
          </cell>
          <cell r="C181" t="str">
            <v>MSC NUCL PWR EX-SPILL PREVENT CNTL-ECRC</v>
          </cell>
        </row>
        <row r="182">
          <cell r="B182" t="str">
            <v>524_2890</v>
          </cell>
          <cell r="C182" t="str">
            <v>MISC_NUCL_PWR_EXP-316_B_COMPLIANC-ECRC 3</v>
          </cell>
        </row>
        <row r="183">
          <cell r="B183" t="str">
            <v>529_2690</v>
          </cell>
          <cell r="C183" t="str">
            <v>MISC NUC PWR EXP-UST REMVL/REPLACE-ECRC</v>
          </cell>
        </row>
        <row r="184">
          <cell r="B184" t="str">
            <v>529_3490</v>
          </cell>
          <cell r="C184" t="str">
            <v>MAINT_STRUCTURE-PSL_COOLING_WATER-ECRC</v>
          </cell>
        </row>
        <row r="185">
          <cell r="B185" t="str">
            <v>531_0590</v>
          </cell>
          <cell r="C185" t="str">
            <v>MAINT ELECTRIC PLT-ABOV GRND STORG-ECRC</v>
          </cell>
        </row>
        <row r="186">
          <cell r="B186" t="str">
            <v>532_1390</v>
          </cell>
          <cell r="C186" t="str">
            <v>MAINT MISC PLT-CORCT ACTN PRG RCRA-ECRC</v>
          </cell>
        </row>
        <row r="187">
          <cell r="B187" t="str">
            <v>546_3790</v>
          </cell>
          <cell r="C187" t="str">
            <v>OPER SUPV &amp; ENG-DESOTO NEXT GEN SOLAR</v>
          </cell>
        </row>
        <row r="188">
          <cell r="B188" t="str">
            <v>546_3890</v>
          </cell>
          <cell r="C188" t="str">
            <v>OPER SUPV &amp; ENG-SPACE COAST SOLAR</v>
          </cell>
        </row>
        <row r="189">
          <cell r="B189" t="str">
            <v>546_3990</v>
          </cell>
          <cell r="C189" t="str">
            <v>OPER SUPV &amp; ENG-MARTIN NEXT GEN SOLAR</v>
          </cell>
        </row>
        <row r="190">
          <cell r="B190" t="str">
            <v>547_1100</v>
          </cell>
          <cell r="C190" t="str">
            <v>FUEL-RECOVERABLE FUEL,OIL</v>
          </cell>
        </row>
        <row r="191">
          <cell r="B191" t="str">
            <v>547_1110</v>
          </cell>
          <cell r="C191" t="str">
            <v>FUEL OIL RECOVERABLE ADJUSTMENTS</v>
          </cell>
        </row>
        <row r="192">
          <cell r="B192" t="str">
            <v>547_1200</v>
          </cell>
          <cell r="C192" t="str">
            <v>FUEL-RECOVERABLE FUEL,GAS</v>
          </cell>
        </row>
        <row r="193">
          <cell r="B193" t="str">
            <v>547_1300</v>
          </cell>
          <cell r="C193" t="str">
            <v>OIL, RECOV TEMPERATUE &amp; CALIBRATION ADJ</v>
          </cell>
        </row>
        <row r="194">
          <cell r="B194" t="str">
            <v>548_3790</v>
          </cell>
          <cell r="C194" t="str">
            <v>GENERATION EXPS-DESOTO NEXT GEN SOLAR</v>
          </cell>
        </row>
        <row r="195">
          <cell r="B195" t="str">
            <v>548_3890</v>
          </cell>
          <cell r="C195" t="str">
            <v>GENERATION EXPS-SPACE COAST SOLAR</v>
          </cell>
        </row>
        <row r="196">
          <cell r="B196" t="str">
            <v>548_3990</v>
          </cell>
          <cell r="C196" t="str">
            <v>OPER SUPV &amp; ENG-MARTIN NEXT GEN SOLAR</v>
          </cell>
        </row>
        <row r="197">
          <cell r="B197" t="str">
            <v>549_0190</v>
          </cell>
          <cell r="C197" t="str">
            <v>MSC OTH PWR GEN EXP-AIR PERMIT FEE-ECRC</v>
          </cell>
        </row>
        <row r="198">
          <cell r="B198" t="str">
            <v>549_0750</v>
          </cell>
          <cell r="C198" t="str">
            <v>MISC OTH PWR EXP-FOS PLANT SECURITY-CCR</v>
          </cell>
        </row>
        <row r="199">
          <cell r="B199" t="str">
            <v>549_1490</v>
          </cell>
          <cell r="C199" t="str">
            <v>MIS OTH PWR GN EXP-WTR PERMIT FEES-ECRC</v>
          </cell>
        </row>
        <row r="200">
          <cell r="B200" t="str">
            <v>549_2390</v>
          </cell>
          <cell r="C200" t="str">
            <v>MISC OTH PWR GEN EXP-SPILL PREVENT-ECRC</v>
          </cell>
        </row>
        <row r="201">
          <cell r="B201" t="str">
            <v>549_2790</v>
          </cell>
          <cell r="C201" t="str">
            <v>MSC OTH PWR GEN EXP-LOWST QLTY WTR-ECRC</v>
          </cell>
        </row>
        <row r="202">
          <cell r="B202" t="str">
            <v>549_2890</v>
          </cell>
          <cell r="C202" t="str">
            <v>MSC_OTH_PWR_GEN_EX-316_B_COMPLIANC-ECRC</v>
          </cell>
        </row>
        <row r="203">
          <cell r="B203" t="str">
            <v>549_2990</v>
          </cell>
          <cell r="C203" t="str">
            <v>MSC OTH PWR GEN EXP-SCR CONSUMABLS-ECRC</v>
          </cell>
        </row>
        <row r="204">
          <cell r="B204" t="str">
            <v>549_3090</v>
          </cell>
          <cell r="C204" t="str">
            <v>MISC OTH PWR GEN EXP-MANATEE HBMP-ECRC</v>
          </cell>
        </row>
        <row r="205">
          <cell r="B205" t="str">
            <v>549_3190</v>
          </cell>
          <cell r="C205" t="str">
            <v>MISC OTH PWR EXP-CAIR COMPLIANCE-ECRC</v>
          </cell>
        </row>
        <row r="206">
          <cell r="B206" t="str">
            <v>549_3290</v>
          </cell>
          <cell r="C206" t="str">
            <v>MISC OTH PWR GEN EXP-BART PROJECT-ECRC</v>
          </cell>
        </row>
        <row r="207">
          <cell r="B207" t="str">
            <v>549_3790</v>
          </cell>
          <cell r="C207" t="str">
            <v>MISC OTH PWR GEN-DESOTO NEXT GEN SOLAR</v>
          </cell>
        </row>
        <row r="208">
          <cell r="B208" t="str">
            <v>549_3890</v>
          </cell>
          <cell r="C208" t="str">
            <v>MISC OTH PWR GEN-SPACE COAST SOLAR</v>
          </cell>
        </row>
        <row r="209">
          <cell r="B209" t="str">
            <v>549_3990</v>
          </cell>
          <cell r="C209" t="str">
            <v>MISC OTH PWR GEN-MARTIN NEXT GEN SOLAR</v>
          </cell>
        </row>
        <row r="210">
          <cell r="B210" t="str">
            <v>551_3790</v>
          </cell>
          <cell r="C210" t="str">
            <v>MTCE SUPV &amp; ENG-DESOTO NEXT GEN SOLAR</v>
          </cell>
        </row>
        <row r="211">
          <cell r="B211" t="str">
            <v>551_3890</v>
          </cell>
          <cell r="C211" t="str">
            <v>MTCE SUPV &amp; ENG-SPACE COAST SOLAR</v>
          </cell>
        </row>
        <row r="212">
          <cell r="B212" t="str">
            <v>551_3990</v>
          </cell>
          <cell r="C212" t="str">
            <v>MTCE SUPV &amp; ENG-MARTIN NEXT GEN SOLAR</v>
          </cell>
        </row>
        <row r="213">
          <cell r="B213" t="str">
            <v>552_0590</v>
          </cell>
          <cell r="C213" t="str">
            <v>MAINT STRUCTURES-ABOVE GRND STORG-ECRC</v>
          </cell>
        </row>
        <row r="214">
          <cell r="B214" t="str">
            <v>552_2690</v>
          </cell>
          <cell r="C214" t="str">
            <v>MAINT STRUCTURE-UST REMOVAL/REPLAC-ECRC</v>
          </cell>
        </row>
        <row r="215">
          <cell r="B215" t="str">
            <v>552_3790</v>
          </cell>
          <cell r="C215" t="str">
            <v>MAINT STRUCTURES-DESOTO NEXT GEN SOLAR</v>
          </cell>
        </row>
        <row r="216">
          <cell r="B216" t="str">
            <v>552_3890</v>
          </cell>
          <cell r="C216" t="str">
            <v>MAINT STRUCTURES-SPACE COAST SOLAR</v>
          </cell>
        </row>
        <row r="217">
          <cell r="B217" t="str">
            <v>552_3990</v>
          </cell>
          <cell r="C217" t="str">
            <v>MAINT STRUCTURES-MARTIN NEXT GEN SOLAR</v>
          </cell>
        </row>
        <row r="218">
          <cell r="B218" t="str">
            <v>553_0390</v>
          </cell>
          <cell r="C218" t="str">
            <v>MNT GEN &amp; ELEC PLT-CONT EMISS MON-EC0C</v>
          </cell>
        </row>
        <row r="219">
          <cell r="B219" t="str">
            <v>553_3190</v>
          </cell>
          <cell r="C219" t="str">
            <v>MAINT GEN ELEC EQUIP-CAIR COMPLIANC-ECRC</v>
          </cell>
        </row>
        <row r="220">
          <cell r="B220" t="str">
            <v>553_3790</v>
          </cell>
          <cell r="C220" t="str">
            <v>MTC GEN &amp; ELC PLT-DESOTO NEXT GEN SOLAR</v>
          </cell>
        </row>
        <row r="221">
          <cell r="B221" t="str">
            <v>553_3890</v>
          </cell>
          <cell r="C221" t="str">
            <v>MTC GEN &amp; ELC PLT-SPACE COAST SOLAR</v>
          </cell>
        </row>
        <row r="222">
          <cell r="B222" t="str">
            <v>553_3990</v>
          </cell>
          <cell r="C222" t="str">
            <v>MTC GEN &amp; ELC PLT-MARTIN NEXT GEN SOLAR</v>
          </cell>
        </row>
        <row r="223">
          <cell r="B223" t="str">
            <v>554_1390</v>
          </cell>
          <cell r="C223" t="str">
            <v>MTC MSC OTH PW-CORCT ACTN PRG RCRA-ECRC</v>
          </cell>
        </row>
        <row r="224">
          <cell r="B224" t="str">
            <v>554_2090</v>
          </cell>
          <cell r="C224" t="str">
            <v>MNT MSC OTH PWR GEN-WASTWATER RCV-ECRC</v>
          </cell>
        </row>
        <row r="225">
          <cell r="B225" t="str">
            <v>554_3790</v>
          </cell>
          <cell r="C225" t="str">
            <v>MTC MISC OTH PWR-DESOTO NEXT GEN SOLAR</v>
          </cell>
        </row>
        <row r="226">
          <cell r="B226" t="str">
            <v>554_3890</v>
          </cell>
          <cell r="C226" t="str">
            <v>MTC MISC OTH PWR-SPACE COAST SOLAR</v>
          </cell>
        </row>
        <row r="227">
          <cell r="B227" t="str">
            <v>554_3990</v>
          </cell>
          <cell r="C227" t="str">
            <v>MTC MISC OTH PWR-MARTIN NEXT GEN SOLAR</v>
          </cell>
        </row>
        <row r="228">
          <cell r="B228" t="str">
            <v>555_1100</v>
          </cell>
          <cell r="C228" t="str">
            <v>PURCH PWR-RECOVERABLE INTRCHG-LOC 54</v>
          </cell>
        </row>
        <row r="229">
          <cell r="B229" t="str">
            <v>555_1200</v>
          </cell>
          <cell r="C229" t="str">
            <v>RECOVERABLE INTERCHANGE POWER-PSL</v>
          </cell>
        </row>
        <row r="230">
          <cell r="B230" t="str">
            <v>555_1400</v>
          </cell>
          <cell r="C230" t="str">
            <v>PURCH PWR-UNIT PWR PURCH-SOUTHERN CO-EGY</v>
          </cell>
        </row>
        <row r="231">
          <cell r="B231" t="str">
            <v>555_1410</v>
          </cell>
          <cell r="C231" t="str">
            <v>PURCHASE POWER - PPA - ENERGY</v>
          </cell>
        </row>
        <row r="232">
          <cell r="B232" t="str">
            <v>555_1420</v>
          </cell>
          <cell r="C232" t="str">
            <v>PURCH PWR-SJRPP ENERGY EXPENSE</v>
          </cell>
        </row>
        <row r="233">
          <cell r="B233" t="str">
            <v>555_1430</v>
          </cell>
          <cell r="C233" t="str">
            <v>PUR PWR-PPA-L/T CONTR-MIN PYMT-FUEL</v>
          </cell>
        </row>
        <row r="234">
          <cell r="B234" t="str">
            <v>555_1600</v>
          </cell>
          <cell r="C234" t="str">
            <v>PURCH PWR-RECOVERABLE EXP-QUALIFY FACIL</v>
          </cell>
        </row>
        <row r="235">
          <cell r="B235" t="str">
            <v>555_4100</v>
          </cell>
          <cell r="C235" t="str">
            <v>UPS CAPACITY CHARGES-CCR</v>
          </cell>
        </row>
        <row r="236">
          <cell r="B236" t="str">
            <v>555_4200</v>
          </cell>
          <cell r="C236" t="str">
            <v>QF  CAPACITY CHARGES-CCR</v>
          </cell>
        </row>
        <row r="237">
          <cell r="B237" t="str">
            <v>555_4290</v>
          </cell>
          <cell r="C237" t="str">
            <v>OTH DEF CR-SJRPP CAPACITY ACCEL RECOVRY</v>
          </cell>
        </row>
        <row r="238">
          <cell r="B238" t="str">
            <v>555_429Y</v>
          </cell>
          <cell r="C238" t="str">
            <v>OTH DEF CR-SJRPP CAPACITY ACCEL RECOVRY</v>
          </cell>
        </row>
        <row r="239">
          <cell r="B239" t="str">
            <v>555_4300</v>
          </cell>
          <cell r="C239" t="str">
            <v>SJRPP CAPACITY CHARGES-CCR</v>
          </cell>
        </row>
        <row r="240">
          <cell r="B240" t="str">
            <v>555_4310</v>
          </cell>
          <cell r="C240" t="str">
            <v>CAP CHARGES-CCR-FPSC-'90 RATE REDUCTION</v>
          </cell>
        </row>
        <row r="241">
          <cell r="B241" t="str">
            <v>555_4320</v>
          </cell>
          <cell r="C241" t="str">
            <v>SJRPP DEFERRED INTEREST PAYMENTS-CCR</v>
          </cell>
        </row>
        <row r="242">
          <cell r="B242" t="str">
            <v>555_4400</v>
          </cell>
          <cell r="C242" t="str">
            <v>SHORT TERM CAPACITY PURCHASES-CCR</v>
          </cell>
        </row>
        <row r="243">
          <cell r="B243" t="str">
            <v>555_4410</v>
          </cell>
          <cell r="C243" t="str">
            <v>PUR PWR-CAPAC PUR-L/T CNTR-MIN PYMT-CCR</v>
          </cell>
        </row>
        <row r="244">
          <cell r="B244" t="str">
            <v>565_1200</v>
          </cell>
          <cell r="C244" t="str">
            <v>TRANS OF ELECTRICITY BY OTHERS-CCRC</v>
          </cell>
        </row>
        <row r="245">
          <cell r="B245" t="str">
            <v>565_1210</v>
          </cell>
          <cell r="C245" t="str">
            <v>TRANS ELEC BY OTH-L/T CONTRACT-CCR</v>
          </cell>
        </row>
        <row r="246">
          <cell r="B246" t="str">
            <v>565_1300</v>
          </cell>
          <cell r="C246" t="str">
            <v>TRANS OF ELECTRICITY BY OTHERS-FCRC</v>
          </cell>
        </row>
        <row r="247">
          <cell r="B247" t="str">
            <v>565_1310</v>
          </cell>
          <cell r="C247" t="str">
            <v>TRANS ELEC BY OTH-FUEL REC-L/T CNT-FUEL</v>
          </cell>
        </row>
        <row r="248">
          <cell r="B248" t="str">
            <v>565_1400</v>
          </cell>
          <cell r="C248" t="str">
            <v>TRANSMSN OF ELECTRICITY-OTHERS-FCRC A7</v>
          </cell>
        </row>
        <row r="249">
          <cell r="B249" t="str">
            <v>569_2390</v>
          </cell>
          <cell r="C249" t="str">
            <v>MAINT OF STRUC-TRANSMN-SUBSTN-SPCC-ECRC</v>
          </cell>
        </row>
        <row r="250">
          <cell r="B250" t="str">
            <v>570_1900</v>
          </cell>
          <cell r="C250" t="str">
            <v>NON-REC TRANS SUBST POLLUTION PREVENT</v>
          </cell>
        </row>
        <row r="251">
          <cell r="B251" t="str">
            <v>570_190Y</v>
          </cell>
          <cell r="C251" t="str">
            <v>NON-REC TRANS SUBST POLLUTION PREVENT</v>
          </cell>
        </row>
        <row r="252">
          <cell r="B252" t="str">
            <v>570_1990</v>
          </cell>
          <cell r="C252" t="str">
            <v>SUBSTATION-POLLUTION PREVENTION-ECRC</v>
          </cell>
        </row>
        <row r="253">
          <cell r="B253" t="str">
            <v>570_2390</v>
          </cell>
          <cell r="C253" t="str">
            <v>SUBSTATION-SPILL PREVENTION CONTRL-ECRC</v>
          </cell>
        </row>
        <row r="254">
          <cell r="B254" t="str">
            <v>587_2000</v>
          </cell>
          <cell r="C254" t="str">
            <v>LOAD_MANAGEMENT_TRANSPONDER-CREDIT ECCR</v>
          </cell>
        </row>
        <row r="255">
          <cell r="B255" t="str">
            <v>587_2500</v>
          </cell>
          <cell r="C255" t="str">
            <v>GS LOAD MGT FIELD EQUIP INSTALLTN-ECCR</v>
          </cell>
        </row>
        <row r="256">
          <cell r="B256" t="str">
            <v>591_2390</v>
          </cell>
          <cell r="C256" t="str">
            <v>MAINT OF STRUC-DISTRIB-SUBSTN-SPCC-ECRC</v>
          </cell>
        </row>
        <row r="257">
          <cell r="B257" t="str">
            <v>592_1900</v>
          </cell>
          <cell r="C257" t="str">
            <v>NON-REC DISTRBN SUBST POLLUTION PREVENT</v>
          </cell>
        </row>
        <row r="258">
          <cell r="B258" t="str">
            <v>592_190Y</v>
          </cell>
          <cell r="C258" t="str">
            <v>NON-REC DISTRBN SUBST POLLUTION PREVENT</v>
          </cell>
        </row>
        <row r="259">
          <cell r="B259" t="str">
            <v>592_1990</v>
          </cell>
          <cell r="C259" t="str">
            <v>DISTRIB SUBST POLLUTION PREVENTION-ECRC</v>
          </cell>
        </row>
        <row r="260">
          <cell r="B260" t="str">
            <v>592_2390</v>
          </cell>
          <cell r="C260" t="str">
            <v>DISTRIB SUBST-SPILL PREVENTION CTL-ECRC</v>
          </cell>
        </row>
        <row r="261">
          <cell r="B261" t="str">
            <v>592_8000</v>
          </cell>
          <cell r="C261" t="str">
            <v>LMS-SUBS_CTRL_EQ-RCV_(ECCR)_</v>
          </cell>
        </row>
        <row r="262">
          <cell r="B262" t="str">
            <v>598_1400</v>
          </cell>
          <cell r="C262" t="str">
            <v>MAINT MISC DIST PLT-GS LOAD CONTRL-ECCR</v>
          </cell>
        </row>
        <row r="263">
          <cell r="B263" t="str">
            <v>598_8700</v>
          </cell>
          <cell r="C263" t="str">
            <v>LMS_LOAD_CTRL_RECOV_(ECCR)</v>
          </cell>
        </row>
        <row r="264">
          <cell r="B264" t="str">
            <v>714_3210</v>
          </cell>
          <cell r="C264" t="str">
            <v>GREEN POWER REV REVERSAL CLRG-COMMERCL</v>
          </cell>
        </row>
        <row r="265">
          <cell r="B265" t="str">
            <v>714_3220</v>
          </cell>
          <cell r="C265" t="str">
            <v>GREEN POWER REV REVERSAL CLRG-INDUCTRL</v>
          </cell>
        </row>
        <row r="266">
          <cell r="B266" t="str">
            <v>907_1000</v>
          </cell>
          <cell r="C266" t="str">
            <v>MKTG CONSERVATION ADM - RECOVERABLE</v>
          </cell>
        </row>
        <row r="267">
          <cell r="B267" t="str">
            <v>908_1300</v>
          </cell>
          <cell r="C267" t="str">
            <v>CONSRVATN_HOTLINE_(ECCR)</v>
          </cell>
        </row>
        <row r="268">
          <cell r="B268" t="str">
            <v>908_1500</v>
          </cell>
          <cell r="C268" t="str">
            <v>C/I_HIGH_EFFCY_SPLIT_PKG_DX_A/C_PRG-ECCR</v>
          </cell>
        </row>
        <row r="269">
          <cell r="B269" t="str">
            <v>908_1700</v>
          </cell>
          <cell r="C269" t="str">
            <v>C/I_LIGHTING_PROGRAM-ECCR</v>
          </cell>
        </row>
        <row r="270">
          <cell r="B270" t="str">
            <v>908_1900</v>
          </cell>
          <cell r="C270" t="str">
            <v>C/I CUSTOM INCENTIVES-ECCR</v>
          </cell>
        </row>
        <row r="271">
          <cell r="B271" t="str">
            <v>908_2650</v>
          </cell>
          <cell r="C271" t="str">
            <v>GREEN POWER PRICING PROGRAM-ECCR</v>
          </cell>
        </row>
        <row r="272">
          <cell r="B272" t="str">
            <v>908_3000</v>
          </cell>
          <cell r="C272" t="str">
            <v>C/I BUILDING ENVELOP (CIBE) PROG-ECCR</v>
          </cell>
        </row>
        <row r="273">
          <cell r="B273" t="str">
            <v>908_3500</v>
          </cell>
          <cell r="C273" t="str">
            <v>COGENERATION SMALL POWER-ECCR</v>
          </cell>
        </row>
        <row r="274">
          <cell r="B274" t="str">
            <v>908_4000</v>
          </cell>
          <cell r="C274" t="str">
            <v>BUSINESS ENERGY EVALUATION - ECCR</v>
          </cell>
        </row>
        <row r="275">
          <cell r="B275" t="str">
            <v>908_4100</v>
          </cell>
          <cell r="C275" t="str">
            <v>RESIDENTIAL HIGH EFFICIENCY - HVAC ECCR</v>
          </cell>
        </row>
        <row r="276">
          <cell r="B276" t="str">
            <v>908_4200</v>
          </cell>
          <cell r="C276" t="str">
            <v>CHILLER REPLACEMENT ECCR</v>
          </cell>
        </row>
        <row r="277">
          <cell r="B277" t="str">
            <v>908_4300</v>
          </cell>
          <cell r="C277" t="str">
            <v>BEE-BUS ENERGY EVAL-NC-NEW CONST-ECCR</v>
          </cell>
        </row>
        <row r="278">
          <cell r="B278" t="str">
            <v>908_4400</v>
          </cell>
          <cell r="C278" t="str">
            <v>C/I THERMAL ENERGY STORAGE PROG-ECCR</v>
          </cell>
        </row>
        <row r="279">
          <cell r="B279" t="str">
            <v>908_4500</v>
          </cell>
          <cell r="C279" t="str">
            <v>ECCR-ENERGY CONSERVATION SUPERVISOR</v>
          </cell>
        </row>
        <row r="280">
          <cell r="B280" t="str">
            <v>908_4600</v>
          </cell>
          <cell r="C280" t="str">
            <v>COMML/INDUSTR REP. TRAINING-ECCR</v>
          </cell>
        </row>
        <row r="281">
          <cell r="B281" t="str">
            <v>908_4900</v>
          </cell>
          <cell r="C281" t="str">
            <v>C/I DEMAND REDUCTION PROGRAM (CDR)-ECCR</v>
          </cell>
        </row>
        <row r="282">
          <cell r="B282" t="str">
            <v>908_5000</v>
          </cell>
          <cell r="C282" t="str">
            <v>RESIDNTIAL ON CALL PROG ENHANCEMNT-ECCR</v>
          </cell>
        </row>
        <row r="283">
          <cell r="B283" t="str">
            <v>908_5100</v>
          </cell>
          <cell r="C283" t="str">
            <v>RES THERMOSTAT LOAD CNTRL PILOT PRJ</v>
          </cell>
        </row>
        <row r="284">
          <cell r="B284" t="str">
            <v>908_5400</v>
          </cell>
          <cell r="C284" t="str">
            <v>RESIDENTIAL LOAD CONTROL-ECCR</v>
          </cell>
        </row>
        <row r="285">
          <cell r="B285" t="str">
            <v>908_5500</v>
          </cell>
          <cell r="C285" t="str">
            <v>COMM/IND LOAD CONTROL RECOVERABLE-ECCR</v>
          </cell>
        </row>
        <row r="286">
          <cell r="B286" t="str">
            <v>908_5800</v>
          </cell>
          <cell r="C286" t="str">
            <v>BUSINESS ON CALL PROGRAM/ECCR</v>
          </cell>
        </row>
        <row r="287">
          <cell r="B287" t="str">
            <v>908_5900</v>
          </cell>
          <cell r="C287" t="str">
            <v>C/I HEATING, VENTILATION &amp; A/C-ECCR</v>
          </cell>
        </row>
        <row r="288">
          <cell r="B288" t="str">
            <v>908_6000</v>
          </cell>
          <cell r="C288" t="str">
            <v>RESIDENTIAL BUILDING ENVELOPE-ECCR</v>
          </cell>
        </row>
        <row r="289">
          <cell r="B289" t="str">
            <v>908_6200</v>
          </cell>
          <cell r="C289" t="str">
            <v>RESIDENTIAL_CONSERVATION_SVC_PROG-ECCR</v>
          </cell>
        </row>
        <row r="290">
          <cell r="B290" t="str">
            <v>908_7100</v>
          </cell>
          <cell r="C290" t="str">
            <v>HELP PROG-DUCT SYSTEM TEST</v>
          </cell>
        </row>
        <row r="291">
          <cell r="B291" t="str">
            <v>908_7700</v>
          </cell>
          <cell r="C291" t="str">
            <v>BUILDSMART_PROGRAM_ECCR</v>
          </cell>
        </row>
        <row r="292">
          <cell r="B292" t="str">
            <v>908_8000</v>
          </cell>
          <cell r="C292" t="str">
            <v>LOW INCOME WEATHERIZATION PROGRAM-ECCR</v>
          </cell>
        </row>
        <row r="293">
          <cell r="B293" t="str">
            <v>908_8500</v>
          </cell>
          <cell r="C293" t="str">
            <v>BUSINES GREEN ENERGY RESEARCH PROJ-ECCR</v>
          </cell>
        </row>
        <row r="294">
          <cell r="B294" t="str">
            <v>908_8600</v>
          </cell>
          <cell r="C294" t="str">
            <v>BUS DEMAND CONTROL VENTILATION SYS-ECCR</v>
          </cell>
        </row>
        <row r="295">
          <cell r="B295" t="str">
            <v>908_8700</v>
          </cell>
          <cell r="C295" t="str">
            <v>BUSINESS WATER HEATING PROGRAM-ECCR</v>
          </cell>
        </row>
        <row r="296">
          <cell r="B296" t="str">
            <v>908_8800</v>
          </cell>
          <cell r="C296" t="str">
            <v>BUSINESS REFRIGERATION PROGRAM-ECCR</v>
          </cell>
        </row>
        <row r="297">
          <cell r="B297" t="str">
            <v>909_1010</v>
          </cell>
          <cell r="C297" t="str">
            <v>RESIDENTIAL ENERGY AUDITS-ADVERTISING</v>
          </cell>
        </row>
        <row r="298">
          <cell r="B298" t="str">
            <v>909_1060</v>
          </cell>
          <cell r="C298" t="str">
            <v>ENERGY STORE PROGRAM-ADVERTISING</v>
          </cell>
        </row>
        <row r="299">
          <cell r="B299" t="str">
            <v>909_1500</v>
          </cell>
          <cell r="C299" t="str">
            <v>C/I HI EFF SPLIT PKG DX A/C PRG-ADVERTSG</v>
          </cell>
        </row>
        <row r="300">
          <cell r="B300" t="str">
            <v>909_1700</v>
          </cell>
          <cell r="C300" t="str">
            <v>C/I LIGHTING PROGRAM-ADVERTISING</v>
          </cell>
        </row>
        <row r="301">
          <cell r="B301" t="str">
            <v>909_3100</v>
          </cell>
          <cell r="C301" t="str">
            <v>C/I BUILDING ENVELOPE (CIBE) PROGRAM</v>
          </cell>
        </row>
        <row r="302">
          <cell r="B302" t="str">
            <v>909_4100</v>
          </cell>
          <cell r="C302" t="str">
            <v>RESIDENTIAL HIGH EFFICIENCY - HVAC ECCR</v>
          </cell>
        </row>
        <row r="303">
          <cell r="B303" t="str">
            <v>909_4200</v>
          </cell>
          <cell r="C303" t="str">
            <v>CHILLER REPLACEMENT PROGRAM</v>
          </cell>
        </row>
        <row r="304">
          <cell r="B304" t="str">
            <v>909_4400</v>
          </cell>
          <cell r="C304" t="str">
            <v>C/I THERMAL ENERGY STORAGE PROGRAM</v>
          </cell>
        </row>
        <row r="305">
          <cell r="B305" t="str">
            <v>909_4500</v>
          </cell>
          <cell r="C305" t="str">
            <v>BEE-BUSINESS ENGY EVAL-ADV &amp; PROMO ECCR</v>
          </cell>
        </row>
        <row r="306">
          <cell r="B306" t="str">
            <v>909_4990</v>
          </cell>
          <cell r="C306" t="str">
            <v>MARKETING PROGRAM R&amp;D-ADV &amp; PROMO-ECCR</v>
          </cell>
        </row>
        <row r="307">
          <cell r="B307" t="str">
            <v>909_5800</v>
          </cell>
          <cell r="C307" t="str">
            <v>BUSINESS ON CALL PROGRAM/ECCR</v>
          </cell>
        </row>
        <row r="308">
          <cell r="B308" t="str">
            <v>909_6000</v>
          </cell>
          <cell r="C308" t="str">
            <v>RESIDENTIAL BUILDING ENVELOPE-ECCR</v>
          </cell>
        </row>
        <row r="309">
          <cell r="B309" t="str">
            <v>909_6100</v>
          </cell>
          <cell r="C309" t="str">
            <v>BUSINESS REFRIGERATION PROGRAM-ECCR</v>
          </cell>
        </row>
        <row r="310">
          <cell r="B310" t="str">
            <v>909_6200</v>
          </cell>
          <cell r="C310" t="str">
            <v>BUSINESS WATER HEATING PROGRAM-ECCR</v>
          </cell>
        </row>
        <row r="311">
          <cell r="B311" t="str">
            <v>909_7000</v>
          </cell>
          <cell r="C311" t="str">
            <v>MARKET TESTING-ADVERTISING</v>
          </cell>
        </row>
        <row r="312">
          <cell r="B312" t="str">
            <v>909_7100</v>
          </cell>
          <cell r="C312" t="str">
            <v>HELP PROG DUCT SYSTEM TEST-ADV &amp; PROMO</v>
          </cell>
        </row>
        <row r="313">
          <cell r="B313" t="str">
            <v>909_7200</v>
          </cell>
          <cell r="C313" t="str">
            <v>BUS GREEN ENERGY RSEARCH PRJCT-ECCR-ADV</v>
          </cell>
        </row>
        <row r="314">
          <cell r="B314" t="str">
            <v>909_7700</v>
          </cell>
          <cell r="C314" t="str">
            <v>BUILDSMART PROGRAM ADVERTISING EXP-ECCR</v>
          </cell>
        </row>
        <row r="315">
          <cell r="B315" t="str">
            <v>910_1000</v>
          </cell>
          <cell r="C315" t="str">
            <v>MKT NRGY CONS CLERCL &amp; MISC OFF EX-ECCR</v>
          </cell>
        </row>
        <row r="316">
          <cell r="B316" t="str">
            <v>910_1050</v>
          </cell>
          <cell r="C316" t="str">
            <v>MISC CUST SVC (ECCR)-FIBERNET</v>
          </cell>
        </row>
        <row r="317">
          <cell r="B317" t="str">
            <v>910_1200</v>
          </cell>
          <cell r="C317" t="str">
            <v>MARKETING PROGRAM DEVELOPMENT-ECCR</v>
          </cell>
        </row>
        <row r="318">
          <cell r="B318" t="str">
            <v>910_1760</v>
          </cell>
          <cell r="C318" t="str">
            <v>CONSUMER AND LOAD RESEARCH ECCR PROJECTS</v>
          </cell>
        </row>
        <row r="319">
          <cell r="B319" t="str">
            <v>910_4990</v>
          </cell>
          <cell r="C319" t="str">
            <v>CONSERVATION R&amp;D PROGRAM-ECCR</v>
          </cell>
        </row>
        <row r="320">
          <cell r="B320" t="str">
            <v>925_1040</v>
          </cell>
          <cell r="C320" t="str">
            <v>NUCL CNTR WCOMP HEIGHTENED SECURITY-CCR</v>
          </cell>
        </row>
        <row r="321">
          <cell r="B321" t="str">
            <v>926_2110</v>
          </cell>
          <cell r="C321" t="str">
            <v>EMPL PENSIONS EXP-ENGY CONS COST RECVRY</v>
          </cell>
        </row>
        <row r="322">
          <cell r="B322" t="str">
            <v>926_2130</v>
          </cell>
          <cell r="C322" t="str">
            <v>EMPLOYEE PENSIONS EXP-ENV COST RECOVERY</v>
          </cell>
        </row>
        <row r="323">
          <cell r="B323" t="str">
            <v>926_2260</v>
          </cell>
          <cell r="C323" t="str">
            <v>PENSIONS &amp; WELFARE-FUEL CLAUSE RECOVERY</v>
          </cell>
        </row>
        <row r="324">
          <cell r="B324" t="str">
            <v>926_2300</v>
          </cell>
          <cell r="C324" t="str">
            <v>PENSIONS &amp; WELFARE-CLAUSE ADJUSTMENT</v>
          </cell>
        </row>
        <row r="325">
          <cell r="B325" t="str">
            <v>931_1000</v>
          </cell>
          <cell r="C325" t="str">
            <v>RENTS-ENERGY CONSERVATION</v>
          </cell>
        </row>
        <row r="326">
          <cell r="B326" t="str">
            <v>935_2690</v>
          </cell>
          <cell r="C326" t="str">
            <v>MAINT-GEN PLANT-UST REMOVL/REPLACE-ECRC</v>
          </cell>
        </row>
        <row r="327">
          <cell r="B327" t="str">
            <v>998_2000</v>
          </cell>
        </row>
        <row r="328">
          <cell r="B328" t="str">
            <v>998_2084</v>
          </cell>
        </row>
        <row r="329">
          <cell r="B329" t="str">
            <v>998_2810</v>
          </cell>
        </row>
        <row r="330">
          <cell r="B330" t="str">
            <v>998_2840</v>
          </cell>
        </row>
        <row r="331">
          <cell r="B331" t="str">
            <v>998_2940</v>
          </cell>
        </row>
        <row r="332">
          <cell r="B332" t="str">
            <v>999_9999</v>
          </cell>
          <cell r="C332" t="str">
            <v>dddddddddd</v>
          </cell>
        </row>
        <row r="333">
          <cell r="B333" t="str">
            <v>ACD_9001</v>
          </cell>
          <cell r="C333" t="str">
            <v>FMPA - OFF Peak Fuel Charge True-up Collected/(Refunded) in Current Period (w/ Dist Loss)</v>
          </cell>
        </row>
        <row r="334">
          <cell r="B334" t="str">
            <v>ACD_9002</v>
          </cell>
          <cell r="C334" t="str">
            <v>FKEC - OFF Peak Fuel Charge True-up Collected/(Refunded) in Current Period (w/ Dist Loss)</v>
          </cell>
        </row>
        <row r="335">
          <cell r="B335" t="str">
            <v>ACD_9003</v>
          </cell>
          <cell r="C335" t="str">
            <v>CKW - OFF Peak Fuel Charge True-up Collected/(Refunded) in Current Period (w/ Dist Loss)</v>
          </cell>
        </row>
        <row r="336">
          <cell r="B336" t="str">
            <v>ACD_9004</v>
          </cell>
          <cell r="C336" t="str">
            <v>MD - OFF Peak Fuel Charge True-up Collected/(Refunded) in Current Period (w/ Dist Loss)</v>
          </cell>
        </row>
        <row r="337">
          <cell r="B337" t="str">
            <v>ACD_9101</v>
          </cell>
          <cell r="C337" t="str">
            <v>FMPA - ON Peak Fuel Charge True-up Collected/(Refunded) in Current Period (w/ Dist Loss)</v>
          </cell>
        </row>
        <row r="338">
          <cell r="B338" t="str">
            <v>ACD_9102</v>
          </cell>
          <cell r="C338" t="str">
            <v>FKEC - ON Peak Fuel Charge True-up Collected/(Refunded) in Current Period (w/ Dist Loss)</v>
          </cell>
        </row>
        <row r="339">
          <cell r="B339" t="str">
            <v>ACD_9103</v>
          </cell>
          <cell r="C339" t="str">
            <v>CKW - ON Peak Fuel Charge True-up Collected/(Refunded) in Current Period (w/ Dist Loss)</v>
          </cell>
        </row>
        <row r="340">
          <cell r="B340" t="str">
            <v>ACD_9104</v>
          </cell>
          <cell r="C340" t="str">
            <v>MD - ON Peak Fuel Charge True-up Collected/(Refunded) in Current Period (w/ Dist Loss)</v>
          </cell>
        </row>
        <row r="341">
          <cell r="B341" t="str">
            <v>ACT_9001</v>
          </cell>
          <cell r="C341" t="str">
            <v>FMPA - OFF Peak Fuel Charge True-up Collected/(Refunded) in Current Period (w/ Trans Loss)</v>
          </cell>
        </row>
        <row r="342">
          <cell r="B342" t="str">
            <v>ACT_9002</v>
          </cell>
          <cell r="C342" t="str">
            <v>FKEC - OFF Peak Fuel Charge True-up Collected/(Refunded) in Current Period (w/ Trans Loss)</v>
          </cell>
        </row>
        <row r="343">
          <cell r="B343" t="str">
            <v>ACT_9003</v>
          </cell>
          <cell r="C343" t="str">
            <v>CKW - OFF Peak Fuel Charge True-up Collected/(Refunded) in Current Period (w/ Trans Loss)</v>
          </cell>
        </row>
        <row r="344">
          <cell r="B344" t="str">
            <v>ACT_9004</v>
          </cell>
          <cell r="C344" t="str">
            <v>MD - OFF Peak Fuel Charge True-up Collected/(Refunded) in Current Period (w/ Trans Loss)</v>
          </cell>
        </row>
        <row r="345">
          <cell r="B345" t="str">
            <v>ACT_9101</v>
          </cell>
          <cell r="C345" t="str">
            <v>FMPA - ON Peak Fuel Charge True-up Collected/(Refunded) in Current Period (w/ Trans Loss)</v>
          </cell>
        </row>
        <row r="346">
          <cell r="B346" t="str">
            <v>ACT_9102</v>
          </cell>
          <cell r="C346" t="str">
            <v>FKEC - ON Peak Fuel Charge True-up Collected/(Refunded) in Current Period (w/ Trans Loss)</v>
          </cell>
        </row>
        <row r="347">
          <cell r="B347" t="str">
            <v>ACT_9103</v>
          </cell>
          <cell r="C347" t="str">
            <v>CKW - ON Peak Fuel Charge True-up Collected/(Refunded) in Current Period (w/ Trans Loss)</v>
          </cell>
        </row>
        <row r="348">
          <cell r="B348" t="str">
            <v>ACT_9104</v>
          </cell>
          <cell r="C348" t="str">
            <v>MD - ON Peak Fuel Charge True-up Collected/(Refunded) in Current Period (w/ Trans Loss)</v>
          </cell>
        </row>
        <row r="349">
          <cell r="B349" t="str">
            <v>ADJ_2PRI</v>
          </cell>
          <cell r="C349" t="str">
            <v>Adjustments for Prior Month</v>
          </cell>
        </row>
        <row r="350">
          <cell r="B350" t="str">
            <v>ADJ_4PRI</v>
          </cell>
          <cell r="C350" t="str">
            <v>Adjustments for Prior Month</v>
          </cell>
        </row>
        <row r="351">
          <cell r="B351" t="str">
            <v>ADJ_5PRI</v>
          </cell>
          <cell r="C351" t="str">
            <v>Adjustments for Prior Month</v>
          </cell>
        </row>
        <row r="352">
          <cell r="B352" t="str">
            <v>ADJ_8PRI</v>
          </cell>
          <cell r="C352" t="str">
            <v>Adjustments for Prior Month</v>
          </cell>
        </row>
        <row r="353">
          <cell r="B353" t="str">
            <v>AM1_4111</v>
          </cell>
          <cell r="C353" t="str">
            <v>111 - Amortizable Base - Beginning of Month Balance</v>
          </cell>
        </row>
        <row r="354">
          <cell r="B354" t="str">
            <v>AM1_5081</v>
          </cell>
          <cell r="C354" t="str">
            <v>081 - Amortizable Base - Beginning of Month Balance</v>
          </cell>
        </row>
        <row r="355">
          <cell r="B355" t="str">
            <v>AM1_5167</v>
          </cell>
          <cell r="C355" t="str">
            <v>167 - Amortizable Base - Beginning of Month Balance</v>
          </cell>
        </row>
        <row r="356">
          <cell r="B356" t="str">
            <v>AM1_5168</v>
          </cell>
          <cell r="C356" t="str">
            <v>168 - Amortizable Base - Beginning of Month Balance</v>
          </cell>
        </row>
        <row r="357">
          <cell r="B357" t="str">
            <v>AM2_4111</v>
          </cell>
          <cell r="C357" t="str">
            <v>111 - Current Month Activity</v>
          </cell>
        </row>
        <row r="358">
          <cell r="B358" t="str">
            <v>AM2_5081</v>
          </cell>
          <cell r="C358" t="str">
            <v>081 - Current Month Activity</v>
          </cell>
        </row>
        <row r="359">
          <cell r="B359" t="str">
            <v>AM2_5167</v>
          </cell>
          <cell r="C359" t="str">
            <v>167 - Current Month Activity</v>
          </cell>
        </row>
        <row r="360">
          <cell r="B360" t="str">
            <v>AM2_5168</v>
          </cell>
          <cell r="C360" t="str">
            <v>168 - Current Month Activity</v>
          </cell>
        </row>
        <row r="361">
          <cell r="B361" t="str">
            <v>AM3_4111</v>
          </cell>
          <cell r="C361" t="str">
            <v>111 - Amortizable Base - End of Month Balance</v>
          </cell>
        </row>
        <row r="362">
          <cell r="B362" t="str">
            <v>AM3_5081</v>
          </cell>
          <cell r="C362" t="str">
            <v>081 - Amortizable Base - End of Month Balance</v>
          </cell>
        </row>
        <row r="363">
          <cell r="B363" t="str">
            <v>AM3_5167</v>
          </cell>
          <cell r="C363" t="str">
            <v>167 - Amortizable Base - End of Month Balance</v>
          </cell>
        </row>
        <row r="364">
          <cell r="B364" t="str">
            <v>AM3_5168</v>
          </cell>
          <cell r="C364" t="str">
            <v>168 - Amortizable Base - End of Month Balance</v>
          </cell>
        </row>
        <row r="365">
          <cell r="B365" t="str">
            <v>AM4_4111</v>
          </cell>
          <cell r="C365" t="str">
            <v>111 - Remaining Period</v>
          </cell>
        </row>
        <row r="366">
          <cell r="B366" t="str">
            <v>AM4_5081</v>
          </cell>
          <cell r="C366" t="str">
            <v>081 - Remaining Period</v>
          </cell>
        </row>
        <row r="367">
          <cell r="B367" t="str">
            <v>AM4_5167</v>
          </cell>
          <cell r="C367" t="str">
            <v>167 - Remaining Period</v>
          </cell>
        </row>
        <row r="368">
          <cell r="B368" t="str">
            <v>AM4_5168</v>
          </cell>
          <cell r="C368" t="str">
            <v>168 - Remaining Period</v>
          </cell>
        </row>
        <row r="369">
          <cell r="B369" t="str">
            <v>AM5_4111</v>
          </cell>
          <cell r="C369" t="str">
            <v>111 - Amortizable Base for Interest Calculation</v>
          </cell>
        </row>
        <row r="370">
          <cell r="B370" t="str">
            <v>AM5_5081</v>
          </cell>
          <cell r="C370" t="str">
            <v>081 - Amortizable Base for Interest Calculation</v>
          </cell>
        </row>
        <row r="371">
          <cell r="B371" t="str">
            <v>AM5_5167</v>
          </cell>
          <cell r="C371" t="str">
            <v>167 - Amortizable Base for Interest Calculation</v>
          </cell>
        </row>
        <row r="372">
          <cell r="B372" t="str">
            <v>AM5_5168</v>
          </cell>
          <cell r="C372" t="str">
            <v>168 - Amortizable Base for Interest Calculation</v>
          </cell>
        </row>
        <row r="373">
          <cell r="B373" t="str">
            <v>AM6_4111</v>
          </cell>
          <cell r="C373" t="str">
            <v>111 - Interest Rate - First Day of the Month</v>
          </cell>
        </row>
        <row r="374">
          <cell r="B374" t="str">
            <v>AM6_5081</v>
          </cell>
          <cell r="C374" t="str">
            <v>081 - Interest Rate - First Day of the Month</v>
          </cell>
        </row>
        <row r="375">
          <cell r="B375" t="str">
            <v>AM6_5167</v>
          </cell>
          <cell r="C375" t="str">
            <v>167 - Interest Rate - First Day of the Month</v>
          </cell>
        </row>
        <row r="376">
          <cell r="B376" t="str">
            <v>AM6_5168</v>
          </cell>
          <cell r="C376" t="str">
            <v>168 - Interest Rate - First Day of the Month</v>
          </cell>
        </row>
        <row r="377">
          <cell r="B377" t="str">
            <v>AM7_4111</v>
          </cell>
          <cell r="C377" t="str">
            <v>111 - Interest Rate - Last Day of the Month</v>
          </cell>
        </row>
        <row r="378">
          <cell r="B378" t="str">
            <v>AM7_5081</v>
          </cell>
          <cell r="C378" t="str">
            <v>081 - Interest Rate - Last Day of the Month</v>
          </cell>
        </row>
        <row r="379">
          <cell r="B379" t="str">
            <v>AM7_5167</v>
          </cell>
          <cell r="C379" t="str">
            <v>167 - Interest Rate - Last Day of the Month</v>
          </cell>
        </row>
        <row r="380">
          <cell r="B380" t="str">
            <v>AM7_5168</v>
          </cell>
          <cell r="C380" t="str">
            <v>168 - Interest Rate - Last Day of the Month</v>
          </cell>
        </row>
        <row r="381">
          <cell r="B381" t="str">
            <v>AM8_4111</v>
          </cell>
          <cell r="C381" t="str">
            <v>111 - Average Annual Interest Rate</v>
          </cell>
        </row>
        <row r="382">
          <cell r="B382" t="str">
            <v>AM8_5081</v>
          </cell>
          <cell r="C382" t="str">
            <v>081 - Average Annual Interest Rate</v>
          </cell>
        </row>
        <row r="383">
          <cell r="B383" t="str">
            <v>AM8_5167</v>
          </cell>
          <cell r="C383" t="str">
            <v>167 - Average Annual Interest Rate</v>
          </cell>
        </row>
        <row r="384">
          <cell r="B384" t="str">
            <v>AM8_5168</v>
          </cell>
          <cell r="C384" t="str">
            <v>168 - Average Annual Interest Rate</v>
          </cell>
        </row>
        <row r="385">
          <cell r="B385" t="str">
            <v>AM9_4111</v>
          </cell>
          <cell r="C385" t="str">
            <v>111 - Monthly Average Interest Rate</v>
          </cell>
        </row>
        <row r="386">
          <cell r="B386" t="str">
            <v>AM9_5081</v>
          </cell>
          <cell r="C386" t="str">
            <v>081 - Monthly Average Interest Rate</v>
          </cell>
        </row>
        <row r="387">
          <cell r="B387" t="str">
            <v>AM9_5167</v>
          </cell>
          <cell r="C387" t="str">
            <v>167 - Monthly Average Interest Rate</v>
          </cell>
        </row>
        <row r="388">
          <cell r="B388" t="str">
            <v>AM9_5168</v>
          </cell>
          <cell r="C388" t="str">
            <v>168 - Monthly Average Interest Rate</v>
          </cell>
        </row>
        <row r="389">
          <cell r="B389" t="str">
            <v>AMA_4111</v>
          </cell>
          <cell r="C389" t="str">
            <v>111 - Interest Amount</v>
          </cell>
        </row>
        <row r="390">
          <cell r="B390" t="str">
            <v>AMA_5081</v>
          </cell>
          <cell r="C390" t="str">
            <v>081 - Interest Amount</v>
          </cell>
        </row>
        <row r="391">
          <cell r="B391" t="str">
            <v>AMA_5167</v>
          </cell>
          <cell r="C391" t="str">
            <v>167 - Interest Amount</v>
          </cell>
        </row>
        <row r="392">
          <cell r="B392" t="str">
            <v>AMA_5168</v>
          </cell>
          <cell r="C392" t="str">
            <v>168 - Interest Amount</v>
          </cell>
        </row>
        <row r="393">
          <cell r="B393" t="str">
            <v>AMB_4111</v>
          </cell>
          <cell r="C393" t="str">
            <v>111 - Jurisdictional Factor</v>
          </cell>
        </row>
        <row r="394">
          <cell r="B394" t="str">
            <v>AMB_5081</v>
          </cell>
          <cell r="C394" t="str">
            <v>081 - Jurisdictional Factor</v>
          </cell>
        </row>
        <row r="395">
          <cell r="B395" t="str">
            <v>AMB_5167</v>
          </cell>
          <cell r="C395" t="str">
            <v>167 - Jurisdictional Factor</v>
          </cell>
        </row>
        <row r="396">
          <cell r="B396" t="str">
            <v>AMB_5168</v>
          </cell>
          <cell r="C396" t="str">
            <v>168 - Jurisdictional Factor</v>
          </cell>
        </row>
        <row r="397">
          <cell r="B397" t="str">
            <v>AMC_4111</v>
          </cell>
          <cell r="C397" t="str">
            <v>111 - Jurisdictional Interest Amount</v>
          </cell>
        </row>
        <row r="398">
          <cell r="B398" t="str">
            <v>AMC_5081</v>
          </cell>
          <cell r="C398" t="str">
            <v>081 - Jurisdictional Interest Amount</v>
          </cell>
        </row>
        <row r="399">
          <cell r="B399" t="str">
            <v>AMC_5167</v>
          </cell>
          <cell r="C399" t="str">
            <v>167 - Jurisdictional Interest Amount</v>
          </cell>
        </row>
        <row r="400">
          <cell r="B400" t="str">
            <v>AMC_5168</v>
          </cell>
          <cell r="C400" t="str">
            <v>168 - Jurisdictional Interest Amount</v>
          </cell>
        </row>
        <row r="401">
          <cell r="B401" t="str">
            <v>AVG_2AMT</v>
          </cell>
          <cell r="C401" t="str">
            <v>Average Amount for Interest Calculation</v>
          </cell>
        </row>
        <row r="402">
          <cell r="B402" t="str">
            <v>AVG_4AMT</v>
          </cell>
          <cell r="C402" t="str">
            <v>Average Amount for Interest Calculation</v>
          </cell>
        </row>
        <row r="403">
          <cell r="B403" t="str">
            <v>AVG_5AMT</v>
          </cell>
          <cell r="C403" t="str">
            <v>Average Amount for Interest Calculation</v>
          </cell>
        </row>
        <row r="404">
          <cell r="B404" t="str">
            <v>AVG_8AMT</v>
          </cell>
          <cell r="C404" t="str">
            <v>Average Amount for Interest Calculation</v>
          </cell>
        </row>
        <row r="405">
          <cell r="B405" t="str">
            <v>BBD_9001</v>
          </cell>
          <cell r="C405" t="str">
            <v>FMPA - Beginning of Period GL Balance</v>
          </cell>
        </row>
        <row r="406">
          <cell r="B406" t="str">
            <v>BBD_9002</v>
          </cell>
          <cell r="C406" t="str">
            <v>FKEC - Beginning of Period GL Balance</v>
          </cell>
        </row>
        <row r="407">
          <cell r="B407" t="str">
            <v>BBD_9003</v>
          </cell>
          <cell r="C407" t="str">
            <v>CKW - Beginning of Period GL Balance</v>
          </cell>
        </row>
        <row r="408">
          <cell r="B408" t="str">
            <v>BBD_9004</v>
          </cell>
          <cell r="C408" t="str">
            <v>MD - Beginning of Period GL Balance</v>
          </cell>
        </row>
        <row r="409">
          <cell r="B409" t="str">
            <v>BBD_9101</v>
          </cell>
          <cell r="C409" t="str">
            <v>FMPA - Beginning of Period GL Balance</v>
          </cell>
        </row>
        <row r="410">
          <cell r="B410" t="str">
            <v>BBD_9102</v>
          </cell>
          <cell r="C410" t="str">
            <v>FKEC - Beginning of Period GL Balance</v>
          </cell>
        </row>
        <row r="411">
          <cell r="B411" t="str">
            <v>BBD_9103</v>
          </cell>
          <cell r="C411" t="str">
            <v>CKW - Beginning of Period GL Balance</v>
          </cell>
        </row>
        <row r="412">
          <cell r="B412" t="str">
            <v>BBD_9104</v>
          </cell>
          <cell r="C412" t="str">
            <v>MD - Beginning of Period GL Balance</v>
          </cell>
        </row>
        <row r="413">
          <cell r="B413" t="str">
            <v>BBT_9001</v>
          </cell>
          <cell r="C413" t="str">
            <v>FMPA - Beginning of Period GL Balance</v>
          </cell>
        </row>
        <row r="414">
          <cell r="B414" t="str">
            <v>BBT_9002</v>
          </cell>
          <cell r="C414" t="str">
            <v>FKEC - Beginning of Period GL Balance</v>
          </cell>
        </row>
        <row r="415">
          <cell r="B415" t="str">
            <v>BBT_9003</v>
          </cell>
          <cell r="C415" t="str">
            <v>CKW - Beginning of Period GL Balance</v>
          </cell>
        </row>
        <row r="416">
          <cell r="B416" t="str">
            <v>BBT_9004</v>
          </cell>
          <cell r="C416" t="str">
            <v>MD - Beginning of Period GL Balance</v>
          </cell>
        </row>
        <row r="417">
          <cell r="B417" t="str">
            <v>BBT_9101</v>
          </cell>
          <cell r="C417" t="str">
            <v>FMPA - Beginning of Period GL Balance</v>
          </cell>
        </row>
        <row r="418">
          <cell r="B418" t="str">
            <v>BBT_9102</v>
          </cell>
          <cell r="C418" t="str">
            <v>FKEC - Beginning of Period GL Balance</v>
          </cell>
        </row>
        <row r="419">
          <cell r="B419" t="str">
            <v>BBT_9103</v>
          </cell>
          <cell r="C419" t="str">
            <v>CKW - Beginning of Period GL Balance</v>
          </cell>
        </row>
        <row r="420">
          <cell r="B420" t="str">
            <v>BBT_9104</v>
          </cell>
          <cell r="C420" t="str">
            <v>MD - Beginning of Period GL Balance</v>
          </cell>
        </row>
        <row r="421">
          <cell r="B421" t="str">
            <v>BRD_9001</v>
          </cell>
          <cell r="C421" t="str">
            <v>FMPA - OFF Peak Billed Revenue Collected in Current Period (w/ Dist Loss)</v>
          </cell>
        </row>
        <row r="422">
          <cell r="B422" t="str">
            <v>BRD_9002</v>
          </cell>
          <cell r="C422" t="str">
            <v>FKEC - OFF Peak Billed Revenue Collected in Current Period (w/ Dist Loss)</v>
          </cell>
        </row>
        <row r="423">
          <cell r="B423" t="str">
            <v>BRD_9003</v>
          </cell>
          <cell r="C423" t="str">
            <v>CKW - OFF Peak Billed Revenue Collected in Current Period (w/ Dist Loss)</v>
          </cell>
        </row>
        <row r="424">
          <cell r="B424" t="str">
            <v>BRD_9004</v>
          </cell>
          <cell r="C424" t="str">
            <v>MD - OFF Peak Billed Revenue Collected in Current Period (w/ Dist Loss)</v>
          </cell>
        </row>
        <row r="425">
          <cell r="B425" t="str">
            <v>BRD_9101</v>
          </cell>
          <cell r="C425" t="str">
            <v>FMPA - ON Peak Billed Revenue Collected in Current Period (w/ Dist Loss)</v>
          </cell>
        </row>
        <row r="426">
          <cell r="B426" t="str">
            <v>BRD_9102</v>
          </cell>
          <cell r="C426" t="str">
            <v>FKEC - ON Peak Billed Revenue Collected in Current Period (w/ Dist Loss)</v>
          </cell>
        </row>
        <row r="427">
          <cell r="B427" t="str">
            <v>BRD_9103</v>
          </cell>
          <cell r="C427" t="str">
            <v>CKW - ON Peak Billed Revenue Collected in Current Period (w/ Dist Loss)</v>
          </cell>
        </row>
        <row r="428">
          <cell r="B428" t="str">
            <v>BRD_9104</v>
          </cell>
          <cell r="C428" t="str">
            <v>MD - ON Peak Billed Revenue Collected in Current Period (w/ Dist Loss)</v>
          </cell>
        </row>
        <row r="429">
          <cell r="B429" t="str">
            <v>BRT_9001</v>
          </cell>
          <cell r="C429" t="str">
            <v>FMPA - OFF Peak Billed Revenue Collected in Current Period (w/ Trans Loss)</v>
          </cell>
        </row>
        <row r="430">
          <cell r="B430" t="str">
            <v>BRT_9002</v>
          </cell>
          <cell r="C430" t="str">
            <v>FKEC - OFF Peak Billed Revenue Collected in Current Period (w/ Trans Loss)</v>
          </cell>
        </row>
        <row r="431">
          <cell r="B431" t="str">
            <v>BRT_9003</v>
          </cell>
          <cell r="C431" t="str">
            <v>CKW - OFF Peak Billed Revenue Collected in Current Period (w/ Trans Loss)</v>
          </cell>
        </row>
        <row r="432">
          <cell r="B432" t="str">
            <v>BRT_9004</v>
          </cell>
          <cell r="C432" t="str">
            <v>MD - OFF Peak Billed Revenue Collected in Current Period (w/ Trans Loss)</v>
          </cell>
        </row>
        <row r="433">
          <cell r="B433" t="str">
            <v>BRT_9101</v>
          </cell>
          <cell r="C433" t="str">
            <v>FMPA - ON Peak Billed Revenue Collected in Current Period (w/ Trans Loss)</v>
          </cell>
        </row>
        <row r="434">
          <cell r="B434" t="str">
            <v>BRT_9102</v>
          </cell>
          <cell r="C434" t="str">
            <v>FKEC - ON Peak Billed Revenue Collected in Current Period (w/ Trans Loss)</v>
          </cell>
        </row>
        <row r="435">
          <cell r="B435" t="str">
            <v>BRT_9103</v>
          </cell>
          <cell r="C435" t="str">
            <v>CKW - ON Peak Billed Revenue Collected in Current Period (w/ Trans Loss)</v>
          </cell>
        </row>
        <row r="436">
          <cell r="B436" t="str">
            <v>BRT_9104</v>
          </cell>
          <cell r="C436" t="str">
            <v>MD - ON Peak Billed Revenue Collected in Current Period (w/ Trans Loss)</v>
          </cell>
        </row>
        <row r="437">
          <cell r="B437" t="str">
            <v>CI1_2001</v>
          </cell>
          <cell r="C437" t="str">
            <v>2001 - Depreciation Expense</v>
          </cell>
        </row>
        <row r="438">
          <cell r="B438" t="str">
            <v>CI1_2003</v>
          </cell>
          <cell r="C438" t="str">
            <v>2003 - Depreciation Expense</v>
          </cell>
        </row>
        <row r="439">
          <cell r="B439" t="str">
            <v>CI1_2006</v>
          </cell>
          <cell r="C439" t="str">
            <v>2006 - Depreciation Expense</v>
          </cell>
        </row>
        <row r="440">
          <cell r="B440" t="str">
            <v>CI1_2009</v>
          </cell>
          <cell r="C440" t="str">
            <v>2009 - Depreciation Expense</v>
          </cell>
        </row>
        <row r="441">
          <cell r="B441" t="str">
            <v>CI1_2010</v>
          </cell>
          <cell r="C441" t="str">
            <v>2010 - Depreciation Expense</v>
          </cell>
        </row>
        <row r="442">
          <cell r="B442" t="str">
            <v>CI1_2012</v>
          </cell>
          <cell r="C442" t="str">
            <v>2012 - Depreciation Expense</v>
          </cell>
        </row>
        <row r="443">
          <cell r="B443" t="str">
            <v>CI1_2019</v>
          </cell>
          <cell r="C443" t="str">
            <v>2019 - Depreciation Expense</v>
          </cell>
        </row>
        <row r="444">
          <cell r="B444" t="str">
            <v>CI1_2020</v>
          </cell>
          <cell r="C444" t="str">
            <v>2020 - Depreciation Expense</v>
          </cell>
        </row>
        <row r="445">
          <cell r="B445" t="str">
            <v>CI1_4001</v>
          </cell>
          <cell r="C445" t="str">
            <v>4001 - Depreciation Expense</v>
          </cell>
        </row>
        <row r="446">
          <cell r="B446" t="str">
            <v>CI1_8002</v>
          </cell>
          <cell r="C446" t="str">
            <v>8002 - Depreciation Expense</v>
          </cell>
        </row>
        <row r="447">
          <cell r="B447" t="str">
            <v>CI1_8003</v>
          </cell>
          <cell r="C447" t="str">
            <v>8003 - Depreciation Expense</v>
          </cell>
        </row>
        <row r="448">
          <cell r="B448" t="str">
            <v>CI1_8004</v>
          </cell>
          <cell r="C448" t="str">
            <v>8004 - Depreciation Expense</v>
          </cell>
        </row>
        <row r="449">
          <cell r="B449" t="str">
            <v>CI1_8005</v>
          </cell>
          <cell r="C449" t="str">
            <v>8005 - Depreciation Expense</v>
          </cell>
        </row>
        <row r="450">
          <cell r="B450" t="str">
            <v>CI1_8007</v>
          </cell>
          <cell r="C450" t="str">
            <v>8007 - Depreciation Expense</v>
          </cell>
        </row>
        <row r="451">
          <cell r="B451" t="str">
            <v>CI1_8008</v>
          </cell>
          <cell r="C451" t="str">
            <v>8008 - Depreciation Expense</v>
          </cell>
        </row>
        <row r="452">
          <cell r="B452" t="str">
            <v>CI1_8010</v>
          </cell>
          <cell r="C452" t="str">
            <v>8010 - Depreciation Expense</v>
          </cell>
        </row>
        <row r="453">
          <cell r="B453" t="str">
            <v>CI1_8012</v>
          </cell>
          <cell r="C453" t="str">
            <v>8012 - Depreciation Expense</v>
          </cell>
        </row>
        <row r="454">
          <cell r="B454" t="str">
            <v>CI1_8016</v>
          </cell>
          <cell r="C454" t="str">
            <v>8016 - Depreciation Expense</v>
          </cell>
        </row>
        <row r="455">
          <cell r="B455" t="str">
            <v>CI1_8017</v>
          </cell>
          <cell r="C455" t="str">
            <v>8017 - Depreciation Expense</v>
          </cell>
        </row>
        <row r="456">
          <cell r="B456" t="str">
            <v>CI1_8020</v>
          </cell>
          <cell r="C456" t="str">
            <v>8020 - Depreciation Expense</v>
          </cell>
        </row>
        <row r="457">
          <cell r="B457" t="str">
            <v>CI1_8022</v>
          </cell>
          <cell r="C457" t="str">
            <v>8022 - Depreciation Expense</v>
          </cell>
        </row>
        <row r="458">
          <cell r="B458" t="str">
            <v>CI1_8023</v>
          </cell>
          <cell r="C458" t="str">
            <v>8023 - Depreciation Expense</v>
          </cell>
        </row>
        <row r="459">
          <cell r="B459" t="str">
            <v>CI1_8024</v>
          </cell>
          <cell r="C459" t="str">
            <v>8024 - Depreciation Expense</v>
          </cell>
        </row>
        <row r="460">
          <cell r="B460" t="str">
            <v>CI1_8025</v>
          </cell>
          <cell r="C460" t="str">
            <v>8025 - Depreciation Expense</v>
          </cell>
        </row>
        <row r="461">
          <cell r="B461" t="str">
            <v>CI1_8026</v>
          </cell>
          <cell r="C461" t="str">
            <v>8026 - Depreciation Expense</v>
          </cell>
        </row>
        <row r="462">
          <cell r="B462" t="str">
            <v>CI1_8031</v>
          </cell>
          <cell r="C462" t="str">
            <v>8031 - Depreciation Expense</v>
          </cell>
        </row>
        <row r="463">
          <cell r="B463" t="str">
            <v>CI1_8033</v>
          </cell>
          <cell r="C463" t="str">
            <v>8033 - Depreciation Expense</v>
          </cell>
        </row>
        <row r="464">
          <cell r="B464" t="str">
            <v>CI1_8035</v>
          </cell>
          <cell r="C464" t="str">
            <v>8035 - Depreciation Expense</v>
          </cell>
        </row>
        <row r="465">
          <cell r="B465" t="str">
            <v>CI1_8036</v>
          </cell>
          <cell r="C465" t="str">
            <v>8036 - Depreciation Expense</v>
          </cell>
        </row>
        <row r="466">
          <cell r="B466" t="str">
            <v>CI1_8037</v>
          </cell>
          <cell r="C466" t="str">
            <v>8037 - Depreciation Expense</v>
          </cell>
        </row>
        <row r="467">
          <cell r="B467" t="str">
            <v>CI1_8038</v>
          </cell>
          <cell r="C467" t="str">
            <v>8038 - Depreciation Expense</v>
          </cell>
        </row>
        <row r="468">
          <cell r="B468" t="str">
            <v>CI1_8039</v>
          </cell>
          <cell r="C468" t="str">
            <v>8039 - Depreciation Expense</v>
          </cell>
        </row>
        <row r="469">
          <cell r="B469" t="str">
            <v>CI1_8040</v>
          </cell>
          <cell r="C469" t="str">
            <v>8040 - Depreciation Expense</v>
          </cell>
        </row>
        <row r="470">
          <cell r="B470" t="str">
            <v>CI1_8099</v>
          </cell>
          <cell r="C470" t="str">
            <v>8099 - Depreciation Expense</v>
          </cell>
        </row>
        <row r="471">
          <cell r="B471" t="str">
            <v>CI1_8100</v>
          </cell>
          <cell r="C471" t="str">
            <v>8100 - Depreciation Expense</v>
          </cell>
        </row>
        <row r="472">
          <cell r="B472" t="str">
            <v>CI1_8101</v>
          </cell>
          <cell r="C472" t="str">
            <v>8101 - Depreciation Expense</v>
          </cell>
        </row>
        <row r="473">
          <cell r="B473" t="str">
            <v>CI1_8102</v>
          </cell>
          <cell r="C473" t="str">
            <v>8102 - Depreciation Expense</v>
          </cell>
        </row>
        <row r="474">
          <cell r="B474" t="str">
            <v>CI1_8103</v>
          </cell>
          <cell r="C474" t="str">
            <v>8103 - Depreciation Expense</v>
          </cell>
        </row>
        <row r="475">
          <cell r="B475" t="str">
            <v>CI4_2001</v>
          </cell>
          <cell r="C475" t="str">
            <v>2001 - CWIP Current Month</v>
          </cell>
        </row>
        <row r="476">
          <cell r="B476" t="str">
            <v>CI4_2003</v>
          </cell>
          <cell r="C476" t="str">
            <v>2003 - CWIP Current Month</v>
          </cell>
        </row>
        <row r="477">
          <cell r="B477" t="str">
            <v>CI4_2006</v>
          </cell>
          <cell r="C477" t="str">
            <v>2006 - CWIP Current Month</v>
          </cell>
        </row>
        <row r="478">
          <cell r="B478" t="str">
            <v>CI4_2009</v>
          </cell>
          <cell r="C478" t="str">
            <v>2009 - CWIP Current Month</v>
          </cell>
        </row>
        <row r="479">
          <cell r="B479" t="str">
            <v>CI4_2010</v>
          </cell>
          <cell r="C479" t="str">
            <v>2010 - CWIP Current Month</v>
          </cell>
        </row>
        <row r="480">
          <cell r="B480" t="str">
            <v>CI4_2012</v>
          </cell>
          <cell r="C480" t="str">
            <v>2012 - CWIP Current Month</v>
          </cell>
        </row>
        <row r="481">
          <cell r="B481" t="str">
            <v>CI4_2019</v>
          </cell>
          <cell r="C481" t="str">
            <v>2019 - CWIP Current Month</v>
          </cell>
        </row>
        <row r="482">
          <cell r="B482" t="str">
            <v>CI4_2020</v>
          </cell>
          <cell r="C482" t="str">
            <v>2020 - CWIP Current Month</v>
          </cell>
        </row>
        <row r="483">
          <cell r="B483" t="str">
            <v>CI4_4001</v>
          </cell>
          <cell r="C483" t="str">
            <v>4001 - CWIP Current Month</v>
          </cell>
        </row>
        <row r="484">
          <cell r="B484" t="str">
            <v>CI4_8002</v>
          </cell>
          <cell r="C484" t="str">
            <v>8002 - CWIP Current Month</v>
          </cell>
        </row>
        <row r="485">
          <cell r="B485" t="str">
            <v>CI4_8003</v>
          </cell>
          <cell r="C485" t="str">
            <v>8003 - CWIP Current Month</v>
          </cell>
        </row>
        <row r="486">
          <cell r="B486" t="str">
            <v>CI4_8004</v>
          </cell>
          <cell r="C486" t="str">
            <v>8004 - CWIP Current Month</v>
          </cell>
        </row>
        <row r="487">
          <cell r="B487" t="str">
            <v>CI4_8005</v>
          </cell>
          <cell r="C487" t="str">
            <v>8005 - CWIP Current Month</v>
          </cell>
        </row>
        <row r="488">
          <cell r="B488" t="str">
            <v>CI4_8007</v>
          </cell>
          <cell r="C488" t="str">
            <v>8007 - CWIP Current Month</v>
          </cell>
        </row>
        <row r="489">
          <cell r="B489" t="str">
            <v>CI4_8008</v>
          </cell>
          <cell r="C489" t="str">
            <v>8008 - CWIP Current Month</v>
          </cell>
        </row>
        <row r="490">
          <cell r="B490" t="str">
            <v>CI4_8010</v>
          </cell>
          <cell r="C490" t="str">
            <v>8010 - CWIP Current Month</v>
          </cell>
        </row>
        <row r="491">
          <cell r="B491" t="str">
            <v>CI4_8012</v>
          </cell>
          <cell r="C491" t="str">
            <v>8012 - CWIP Current Month</v>
          </cell>
        </row>
        <row r="492">
          <cell r="B492" t="str">
            <v>CI4_8016</v>
          </cell>
          <cell r="C492" t="str">
            <v>8016 - CWIP Current Month</v>
          </cell>
        </row>
        <row r="493">
          <cell r="B493" t="str">
            <v>CI4_8017</v>
          </cell>
          <cell r="C493" t="str">
            <v>8017 - CWIP Current Month</v>
          </cell>
        </row>
        <row r="494">
          <cell r="B494" t="str">
            <v>CI4_8020</v>
          </cell>
          <cell r="C494" t="str">
            <v>8020 - CWIP Current Month</v>
          </cell>
        </row>
        <row r="495">
          <cell r="B495" t="str">
            <v>CI4_8022</v>
          </cell>
          <cell r="C495" t="str">
            <v>8022 - CWIP Current Month</v>
          </cell>
        </row>
        <row r="496">
          <cell r="B496" t="str">
            <v>CI4_8023</v>
          </cell>
          <cell r="C496" t="str">
            <v>8023 - CWIP Current Month</v>
          </cell>
        </row>
        <row r="497">
          <cell r="B497" t="str">
            <v>CI4_8024</v>
          </cell>
          <cell r="C497" t="str">
            <v>8024 - CWIP Current Month</v>
          </cell>
        </row>
        <row r="498">
          <cell r="B498" t="str">
            <v>CI4_8025</v>
          </cell>
          <cell r="C498" t="str">
            <v>8025 - CWIP Current Month</v>
          </cell>
        </row>
        <row r="499">
          <cell r="B499" t="str">
            <v>CI4_8026</v>
          </cell>
          <cell r="C499" t="str">
            <v>8026 - CWIP Current Month</v>
          </cell>
        </row>
        <row r="500">
          <cell r="B500" t="str">
            <v>CI4_8031</v>
          </cell>
          <cell r="C500" t="str">
            <v>8031 - CWIP Current Month</v>
          </cell>
        </row>
        <row r="501">
          <cell r="B501" t="str">
            <v>CI4_8033</v>
          </cell>
          <cell r="C501" t="str">
            <v>8033 - CWIP Current Month</v>
          </cell>
        </row>
        <row r="502">
          <cell r="B502" t="str">
            <v>CI4_8035</v>
          </cell>
          <cell r="C502" t="str">
            <v>8035 - CWIP Current Month</v>
          </cell>
        </row>
        <row r="503">
          <cell r="B503" t="str">
            <v>CI4_8036</v>
          </cell>
          <cell r="C503" t="str">
            <v>8036 - CWIP Current Month</v>
          </cell>
        </row>
        <row r="504">
          <cell r="B504" t="str">
            <v>CI4_8037</v>
          </cell>
          <cell r="C504" t="str">
            <v>8037 - CWIP Current Month</v>
          </cell>
        </row>
        <row r="505">
          <cell r="B505" t="str">
            <v>CI4_8038</v>
          </cell>
          <cell r="C505" t="str">
            <v>8038 - CWIP Current Month</v>
          </cell>
        </row>
        <row r="506">
          <cell r="B506" t="str">
            <v>CI4_8039</v>
          </cell>
          <cell r="C506" t="str">
            <v>8039 - CWIP Current Month</v>
          </cell>
        </row>
        <row r="507">
          <cell r="B507" t="str">
            <v>CI4_8040</v>
          </cell>
          <cell r="C507" t="str">
            <v>8040 - CWIP Current Month</v>
          </cell>
        </row>
        <row r="508">
          <cell r="B508" t="str">
            <v>CI4_8099</v>
          </cell>
          <cell r="C508" t="str">
            <v>8099 - CWIP Current Month</v>
          </cell>
        </row>
        <row r="509">
          <cell r="B509" t="str">
            <v>CI4_8100</v>
          </cell>
          <cell r="C509" t="str">
            <v>8100 - CWIP Current Month</v>
          </cell>
        </row>
        <row r="510">
          <cell r="B510" t="str">
            <v>CI4_8101</v>
          </cell>
          <cell r="C510" t="str">
            <v>8101 - CWIP Current Month</v>
          </cell>
        </row>
        <row r="511">
          <cell r="B511" t="str">
            <v>CI4_8102</v>
          </cell>
          <cell r="C511" t="str">
            <v>8102 - CWIP Current Month</v>
          </cell>
        </row>
        <row r="512">
          <cell r="B512" t="str">
            <v>CI4_8103</v>
          </cell>
          <cell r="C512" t="str">
            <v>8103 - CWIP Current Month</v>
          </cell>
        </row>
        <row r="513">
          <cell r="B513" t="str">
            <v>CI5_2001</v>
          </cell>
          <cell r="C513" t="str">
            <v>2001 - End of Month CWIP Balance</v>
          </cell>
        </row>
        <row r="514">
          <cell r="B514" t="str">
            <v>CI5_2003</v>
          </cell>
          <cell r="C514" t="str">
            <v>2003 - End of Month CWIP Balance</v>
          </cell>
        </row>
        <row r="515">
          <cell r="B515" t="str">
            <v>CI5_2006</v>
          </cell>
          <cell r="C515" t="str">
            <v>2006 - End of Month CWIP Balance</v>
          </cell>
        </row>
        <row r="516">
          <cell r="B516" t="str">
            <v>CI5_2009</v>
          </cell>
          <cell r="C516" t="str">
            <v>2009 - End of Month CWIP Balance</v>
          </cell>
        </row>
        <row r="517">
          <cell r="B517" t="str">
            <v>CI5_2010</v>
          </cell>
          <cell r="C517" t="str">
            <v>2010 - End of Month CWIP Balance</v>
          </cell>
        </row>
        <row r="518">
          <cell r="B518" t="str">
            <v>CI5_2012</v>
          </cell>
          <cell r="C518" t="str">
            <v>2012 - End of Month CWIP Balance</v>
          </cell>
        </row>
        <row r="519">
          <cell r="B519" t="str">
            <v>CI5_2019</v>
          </cell>
          <cell r="C519" t="str">
            <v>2019 - End of Month CWIP Balance</v>
          </cell>
        </row>
        <row r="520">
          <cell r="B520" t="str">
            <v>CI5_2020</v>
          </cell>
          <cell r="C520" t="str">
            <v>2020 - End of Month CWIP Balance</v>
          </cell>
        </row>
        <row r="521">
          <cell r="B521" t="str">
            <v>CI5_4001</v>
          </cell>
          <cell r="C521" t="str">
            <v>4001 - End of Month CWIP Balance</v>
          </cell>
        </row>
        <row r="522">
          <cell r="B522" t="str">
            <v>CI5_8002</v>
          </cell>
          <cell r="C522" t="str">
            <v>8002 - End of Month CWIP Balance</v>
          </cell>
        </row>
        <row r="523">
          <cell r="B523" t="str">
            <v>CI5_8003</v>
          </cell>
          <cell r="C523" t="str">
            <v>8003 - End of Month CWIP Balance</v>
          </cell>
        </row>
        <row r="524">
          <cell r="B524" t="str">
            <v>CI5_8004</v>
          </cell>
          <cell r="C524" t="str">
            <v>8004 - End of Month CWIP Balance</v>
          </cell>
        </row>
        <row r="525">
          <cell r="B525" t="str">
            <v>CI5_8005</v>
          </cell>
          <cell r="C525" t="str">
            <v>8005 - End of Month CWIP Balance</v>
          </cell>
        </row>
        <row r="526">
          <cell r="B526" t="str">
            <v>CI5_8007</v>
          </cell>
          <cell r="C526" t="str">
            <v>8007 - End of Month CWIP Balance</v>
          </cell>
        </row>
        <row r="527">
          <cell r="B527" t="str">
            <v>CI5_8008</v>
          </cell>
          <cell r="C527" t="str">
            <v>8008 - End of Month CWIP Balance</v>
          </cell>
        </row>
        <row r="528">
          <cell r="B528" t="str">
            <v>CI5_8010</v>
          </cell>
          <cell r="C528" t="str">
            <v>8010 - End of Month CWIP Balance</v>
          </cell>
        </row>
        <row r="529">
          <cell r="B529" t="str">
            <v>CI5_8012</v>
          </cell>
          <cell r="C529" t="str">
            <v>8012 - End of Month CWIP Balance</v>
          </cell>
        </row>
        <row r="530">
          <cell r="B530" t="str">
            <v>CI5_8016</v>
          </cell>
          <cell r="C530" t="str">
            <v>8016 - End of Month CWIP Balance</v>
          </cell>
        </row>
        <row r="531">
          <cell r="B531" t="str">
            <v>CI5_8017</v>
          </cell>
          <cell r="C531" t="str">
            <v>8017 - End of Month CWIP Balance</v>
          </cell>
        </row>
        <row r="532">
          <cell r="B532" t="str">
            <v>CI5_8020</v>
          </cell>
          <cell r="C532" t="str">
            <v>8020 - End of Month CWIP Balance</v>
          </cell>
        </row>
        <row r="533">
          <cell r="B533" t="str">
            <v>CI5_8022</v>
          </cell>
          <cell r="C533" t="str">
            <v>8022 - End of Month CWIP Balance</v>
          </cell>
        </row>
        <row r="534">
          <cell r="B534" t="str">
            <v>CI5_8023</v>
          </cell>
          <cell r="C534" t="str">
            <v>8023 - End of Month CWIP Balance</v>
          </cell>
        </row>
        <row r="535">
          <cell r="B535" t="str">
            <v>CI5_8024</v>
          </cell>
          <cell r="C535" t="str">
            <v>8024 - End of Month CWIP Balance</v>
          </cell>
        </row>
        <row r="536">
          <cell r="B536" t="str">
            <v>CI5_8025</v>
          </cell>
          <cell r="C536" t="str">
            <v>8025 - End of Month CWIP Balance</v>
          </cell>
        </row>
        <row r="537">
          <cell r="B537" t="str">
            <v>CI5_8026</v>
          </cell>
          <cell r="C537" t="str">
            <v>8026 - End of Month CWIP Balance</v>
          </cell>
        </row>
        <row r="538">
          <cell r="B538" t="str">
            <v>CI5_8031</v>
          </cell>
          <cell r="C538" t="str">
            <v>8031 - End of Month CWIP Balance</v>
          </cell>
        </row>
        <row r="539">
          <cell r="B539" t="str">
            <v>CI5_8033</v>
          </cell>
          <cell r="C539" t="str">
            <v>8033 - End of Month CWIP Balance</v>
          </cell>
        </row>
        <row r="540">
          <cell r="B540" t="str">
            <v>CI5_8035</v>
          </cell>
          <cell r="C540" t="str">
            <v>8035 - End of Month CWIP Balance</v>
          </cell>
        </row>
        <row r="541">
          <cell r="B541" t="str">
            <v>CI5_8036</v>
          </cell>
          <cell r="C541" t="str">
            <v>8036 - End of Month CWIP Balance</v>
          </cell>
        </row>
        <row r="542">
          <cell r="B542" t="str">
            <v>CI5_8037</v>
          </cell>
          <cell r="C542" t="str">
            <v>8037 - End of Month CWIP Balance</v>
          </cell>
        </row>
        <row r="543">
          <cell r="B543" t="str">
            <v>CI5_8038</v>
          </cell>
          <cell r="C543" t="str">
            <v>8038 - End of Month CWIP Balance</v>
          </cell>
        </row>
        <row r="544">
          <cell r="B544" t="str">
            <v>CI5_8039</v>
          </cell>
          <cell r="C544" t="str">
            <v>8039 - End of Month CWIP Balance</v>
          </cell>
        </row>
        <row r="545">
          <cell r="B545" t="str">
            <v>CI5_8040</v>
          </cell>
          <cell r="C545" t="str">
            <v>8040 - End of Month CWIP Balance</v>
          </cell>
        </row>
        <row r="546">
          <cell r="B546" t="str">
            <v>CI5_8099</v>
          </cell>
          <cell r="C546" t="str">
            <v>8099 - End of Month CWIP Balance</v>
          </cell>
        </row>
        <row r="547">
          <cell r="B547" t="str">
            <v>CI5_8100</v>
          </cell>
          <cell r="C547" t="str">
            <v>8100 - End of Month CWIP Balance</v>
          </cell>
        </row>
        <row r="548">
          <cell r="B548" t="str">
            <v>CI5_8101</v>
          </cell>
          <cell r="C548" t="str">
            <v>8101 - End of Month CWIP Balance</v>
          </cell>
        </row>
        <row r="549">
          <cell r="B549" t="str">
            <v>CI5_8102</v>
          </cell>
          <cell r="C549" t="str">
            <v>8102 - End of Month CWIP Balance</v>
          </cell>
        </row>
        <row r="550">
          <cell r="B550" t="str">
            <v>CI5_8103</v>
          </cell>
          <cell r="C550" t="str">
            <v>8103 - End of Month CWIP Balance</v>
          </cell>
        </row>
        <row r="551">
          <cell r="B551" t="str">
            <v>CI6_2003</v>
          </cell>
          <cell r="C551" t="str">
            <v>2003 - CWIP Closed</v>
          </cell>
        </row>
        <row r="552">
          <cell r="B552" t="str">
            <v>CI6_2006</v>
          </cell>
          <cell r="C552" t="str">
            <v>2006 - CWIP Closed</v>
          </cell>
        </row>
        <row r="553">
          <cell r="B553" t="str">
            <v>CI6_2009</v>
          </cell>
          <cell r="C553" t="str">
            <v>2009 - CWIP Closed</v>
          </cell>
        </row>
        <row r="554">
          <cell r="B554" t="str">
            <v>CI6_2010</v>
          </cell>
          <cell r="C554" t="str">
            <v>2010 - CWIP Closed</v>
          </cell>
        </row>
        <row r="555">
          <cell r="B555" t="str">
            <v>CI6_2019</v>
          </cell>
          <cell r="C555" t="str">
            <v>2019 - CWIP Closed</v>
          </cell>
        </row>
        <row r="556">
          <cell r="B556" t="str">
            <v>CI6_8002</v>
          </cell>
          <cell r="C556" t="str">
            <v>8002 - CWIP Closed</v>
          </cell>
        </row>
        <row r="557">
          <cell r="B557" t="str">
            <v>CI6_8003</v>
          </cell>
          <cell r="C557" t="str">
            <v>8003 - CWIP Closed</v>
          </cell>
        </row>
        <row r="558">
          <cell r="B558" t="str">
            <v>CI6_8004</v>
          </cell>
          <cell r="C558" t="str">
            <v>8004 - CWIP Closed</v>
          </cell>
        </row>
        <row r="559">
          <cell r="B559" t="str">
            <v>CI6_8005</v>
          </cell>
          <cell r="C559" t="str">
            <v>8005 - CWIP Closed</v>
          </cell>
        </row>
        <row r="560">
          <cell r="B560" t="str">
            <v>CI6_8007</v>
          </cell>
          <cell r="C560" t="str">
            <v>8007 - CWIP Closed</v>
          </cell>
        </row>
        <row r="561">
          <cell r="B561" t="str">
            <v>CI6_8008</v>
          </cell>
          <cell r="C561" t="str">
            <v>8008 - CWIP Closed</v>
          </cell>
        </row>
        <row r="562">
          <cell r="B562" t="str">
            <v>CI6_8010</v>
          </cell>
          <cell r="C562" t="str">
            <v>8010 - CWIP Closed</v>
          </cell>
        </row>
        <row r="563">
          <cell r="B563" t="str">
            <v>CI6_8012</v>
          </cell>
          <cell r="C563" t="str">
            <v>8012 - CWIP Closed</v>
          </cell>
        </row>
        <row r="564">
          <cell r="B564" t="str">
            <v>CI6_8016</v>
          </cell>
          <cell r="C564" t="str">
            <v>8016 - CWIP Closed</v>
          </cell>
        </row>
        <row r="565">
          <cell r="B565" t="str">
            <v>CI6_8017</v>
          </cell>
          <cell r="C565" t="str">
            <v>8017 - CWIP Closed</v>
          </cell>
        </row>
        <row r="566">
          <cell r="B566" t="str">
            <v>CI6_8020</v>
          </cell>
          <cell r="C566" t="str">
            <v>8020 - CWIP Closed</v>
          </cell>
        </row>
        <row r="567">
          <cell r="B567" t="str">
            <v>CI6_8022</v>
          </cell>
          <cell r="C567" t="str">
            <v>8022 - CWIP Closed</v>
          </cell>
        </row>
        <row r="568">
          <cell r="B568" t="str">
            <v>CI6_8023</v>
          </cell>
          <cell r="C568" t="str">
            <v>8023 - CWIP Closed</v>
          </cell>
        </row>
        <row r="569">
          <cell r="B569" t="str">
            <v>CI6_8024</v>
          </cell>
          <cell r="C569" t="str">
            <v>8024 - CWIP Closed</v>
          </cell>
        </row>
        <row r="570">
          <cell r="B570" t="str">
            <v>CI6_8025</v>
          </cell>
          <cell r="C570" t="str">
            <v>8025 - CWIP Closed</v>
          </cell>
        </row>
        <row r="571">
          <cell r="B571" t="str">
            <v>CI6_8026</v>
          </cell>
          <cell r="C571" t="str">
            <v>8026 - CWIP Closed</v>
          </cell>
        </row>
        <row r="572">
          <cell r="B572" t="str">
            <v>CI6_8031</v>
          </cell>
          <cell r="C572" t="str">
            <v>8031 - CWIP Closed</v>
          </cell>
        </row>
        <row r="573">
          <cell r="B573" t="str">
            <v>CI6_8033</v>
          </cell>
          <cell r="C573" t="str">
            <v>8033 - CWIP Closed</v>
          </cell>
        </row>
        <row r="574">
          <cell r="B574" t="str">
            <v>CI6_8035</v>
          </cell>
          <cell r="C574" t="str">
            <v>8035 - CWIP Closed</v>
          </cell>
        </row>
        <row r="575">
          <cell r="B575" t="str">
            <v>CI6_8036</v>
          </cell>
          <cell r="C575" t="str">
            <v>8036 - CWIP Closed</v>
          </cell>
        </row>
        <row r="576">
          <cell r="B576" t="str">
            <v>CI6_8037</v>
          </cell>
          <cell r="C576" t="str">
            <v>8037 - CWIP Closed</v>
          </cell>
        </row>
        <row r="577">
          <cell r="B577" t="str">
            <v>CI6_8038</v>
          </cell>
          <cell r="C577" t="str">
            <v>8038 - CWIP Closed</v>
          </cell>
        </row>
        <row r="578">
          <cell r="B578" t="str">
            <v>CI6_8039</v>
          </cell>
          <cell r="C578" t="str">
            <v>8039 - CWIP Closed</v>
          </cell>
        </row>
        <row r="579">
          <cell r="B579" t="str">
            <v>CI6_8040</v>
          </cell>
          <cell r="C579" t="str">
            <v>8040 - CWIP Closed</v>
          </cell>
        </row>
        <row r="580">
          <cell r="B580" t="str">
            <v>CI6_8099</v>
          </cell>
          <cell r="C580" t="str">
            <v>8099 - CWIP Closed</v>
          </cell>
        </row>
        <row r="581">
          <cell r="B581" t="str">
            <v>CI7_2001</v>
          </cell>
          <cell r="C581" t="str">
            <v>2001 - Plant Additions</v>
          </cell>
        </row>
        <row r="582">
          <cell r="B582" t="str">
            <v>CI7_2003</v>
          </cell>
          <cell r="C582" t="str">
            <v>2003 - Plant Additions</v>
          </cell>
        </row>
        <row r="583">
          <cell r="B583" t="str">
            <v>CI7_2006</v>
          </cell>
          <cell r="C583" t="str">
            <v>2006 - Plant Additions</v>
          </cell>
        </row>
        <row r="584">
          <cell r="B584" t="str">
            <v>CI7_2009</v>
          </cell>
          <cell r="C584" t="str">
            <v>2009 - Plant Additions</v>
          </cell>
        </row>
        <row r="585">
          <cell r="B585" t="str">
            <v>CI7_2010</v>
          </cell>
          <cell r="C585" t="str">
            <v>2010 - Plant Additions</v>
          </cell>
        </row>
        <row r="586">
          <cell r="B586" t="str">
            <v>CI7_2012</v>
          </cell>
          <cell r="C586" t="str">
            <v>2012 - Plant Additions</v>
          </cell>
        </row>
        <row r="587">
          <cell r="B587" t="str">
            <v>CI7_2019</v>
          </cell>
          <cell r="C587" t="str">
            <v>2019 - Plant Additions</v>
          </cell>
        </row>
        <row r="588">
          <cell r="B588" t="str">
            <v>CI7_2020</v>
          </cell>
          <cell r="C588" t="str">
            <v>2020 - Plant Additions</v>
          </cell>
        </row>
        <row r="589">
          <cell r="B589" t="str">
            <v>CI7_4001</v>
          </cell>
          <cell r="C589" t="str">
            <v>4001 - Plant Additions</v>
          </cell>
        </row>
        <row r="590">
          <cell r="B590" t="str">
            <v>CI7_8002</v>
          </cell>
          <cell r="C590" t="str">
            <v>8002 - Plant Additions</v>
          </cell>
        </row>
        <row r="591">
          <cell r="B591" t="str">
            <v>CI7_8003</v>
          </cell>
          <cell r="C591" t="str">
            <v>8003 - Plant Additions</v>
          </cell>
        </row>
        <row r="592">
          <cell r="B592" t="str">
            <v>CI7_8004</v>
          </cell>
          <cell r="C592" t="str">
            <v>8004 - Plant Additions</v>
          </cell>
        </row>
        <row r="593">
          <cell r="B593" t="str">
            <v>CI7_8005</v>
          </cell>
          <cell r="C593" t="str">
            <v>8005 - Plant Additions</v>
          </cell>
        </row>
        <row r="594">
          <cell r="B594" t="str">
            <v>CI7_8007</v>
          </cell>
          <cell r="C594" t="str">
            <v>8007 - Plant Additions</v>
          </cell>
        </row>
        <row r="595">
          <cell r="B595" t="str">
            <v>CI7_8008</v>
          </cell>
          <cell r="C595" t="str">
            <v>8008 - Plant Additions</v>
          </cell>
        </row>
        <row r="596">
          <cell r="B596" t="str">
            <v>CI7_8010</v>
          </cell>
          <cell r="C596" t="str">
            <v>8010 - Plant Additions</v>
          </cell>
        </row>
        <row r="597">
          <cell r="B597" t="str">
            <v>CI7_8012</v>
          </cell>
          <cell r="C597" t="str">
            <v>8012 - Plant Additions</v>
          </cell>
        </row>
        <row r="598">
          <cell r="B598" t="str">
            <v>CI7_8016</v>
          </cell>
          <cell r="C598" t="str">
            <v>8016 - Plant Additions</v>
          </cell>
        </row>
        <row r="599">
          <cell r="B599" t="str">
            <v>CI7_8017</v>
          </cell>
          <cell r="C599" t="str">
            <v>8017 - Plant Additions</v>
          </cell>
        </row>
        <row r="600">
          <cell r="B600" t="str">
            <v>CI7_8020</v>
          </cell>
          <cell r="C600" t="str">
            <v>8020 - Plant Additions</v>
          </cell>
        </row>
        <row r="601">
          <cell r="B601" t="str">
            <v>CI7_8022</v>
          </cell>
          <cell r="C601" t="str">
            <v>8022 - Plant Additions</v>
          </cell>
        </row>
        <row r="602">
          <cell r="B602" t="str">
            <v>CI7_8023</v>
          </cell>
          <cell r="C602" t="str">
            <v>8023 - Plant Additions</v>
          </cell>
        </row>
        <row r="603">
          <cell r="B603" t="str">
            <v>CI7_8024</v>
          </cell>
          <cell r="C603" t="str">
            <v>8024 - Plant Additions</v>
          </cell>
        </row>
        <row r="604">
          <cell r="B604" t="str">
            <v>CI7_8025</v>
          </cell>
          <cell r="C604" t="str">
            <v>8025 - Plant Additions</v>
          </cell>
        </row>
        <row r="605">
          <cell r="B605" t="str">
            <v>CI7_8026</v>
          </cell>
          <cell r="C605" t="str">
            <v>8026 - Plant Additions</v>
          </cell>
        </row>
        <row r="606">
          <cell r="B606" t="str">
            <v>CI7_8031</v>
          </cell>
          <cell r="C606" t="str">
            <v>8031 - Plant Additions</v>
          </cell>
        </row>
        <row r="607">
          <cell r="B607" t="str">
            <v>CI7_8033</v>
          </cell>
          <cell r="C607" t="str">
            <v>8033 - Plant Additions</v>
          </cell>
        </row>
        <row r="608">
          <cell r="B608" t="str">
            <v>CI7_8035</v>
          </cell>
          <cell r="C608" t="str">
            <v>8035 - Plant Additions</v>
          </cell>
        </row>
        <row r="609">
          <cell r="B609" t="str">
            <v>CI7_8036</v>
          </cell>
          <cell r="C609" t="str">
            <v>8036 - Plant Additions</v>
          </cell>
        </row>
        <row r="610">
          <cell r="B610" t="str">
            <v>CI7_8037</v>
          </cell>
          <cell r="C610" t="str">
            <v>8037 - Plant Additions</v>
          </cell>
        </row>
        <row r="611">
          <cell r="B611" t="str">
            <v>CI7_8038</v>
          </cell>
          <cell r="C611" t="str">
            <v>8038 - Plant Additions</v>
          </cell>
        </row>
        <row r="612">
          <cell r="B612" t="str">
            <v>CI7_8039</v>
          </cell>
          <cell r="C612" t="str">
            <v>8039 - Plant Additions</v>
          </cell>
        </row>
        <row r="613">
          <cell r="B613" t="str">
            <v>CI7_8040</v>
          </cell>
          <cell r="C613" t="str">
            <v>8040 - Plant Additions</v>
          </cell>
        </row>
        <row r="614">
          <cell r="B614" t="str">
            <v>CI7_8099</v>
          </cell>
          <cell r="C614" t="str">
            <v>8099 - Plant Additions</v>
          </cell>
        </row>
        <row r="615">
          <cell r="B615" t="str">
            <v>CI7_8100</v>
          </cell>
          <cell r="C615" t="str">
            <v>8100 - Plant Additions</v>
          </cell>
        </row>
        <row r="616">
          <cell r="B616" t="str">
            <v>CI7_8101</v>
          </cell>
          <cell r="C616" t="str">
            <v>8101 - Plant Additions</v>
          </cell>
        </row>
        <row r="617">
          <cell r="B617" t="str">
            <v>CI7_8102</v>
          </cell>
          <cell r="C617" t="str">
            <v>8102 - Plant Additions</v>
          </cell>
        </row>
        <row r="618">
          <cell r="B618" t="str">
            <v>CI7_8103</v>
          </cell>
          <cell r="C618" t="str">
            <v>8103 - Plant Additions</v>
          </cell>
        </row>
        <row r="619">
          <cell r="B619" t="str">
            <v>CI8_2001</v>
          </cell>
          <cell r="C619" t="str">
            <v>2001 - Retirements</v>
          </cell>
        </row>
        <row r="620">
          <cell r="B620" t="str">
            <v>CI8_2003</v>
          </cell>
          <cell r="C620" t="str">
            <v>2003 - Retirements</v>
          </cell>
        </row>
        <row r="621">
          <cell r="B621" t="str">
            <v>CI8_2006</v>
          </cell>
          <cell r="C621" t="str">
            <v>2006 - Retirements</v>
          </cell>
        </row>
        <row r="622">
          <cell r="B622" t="str">
            <v>CI8_2009</v>
          </cell>
          <cell r="C622" t="str">
            <v>2009 - Retirements</v>
          </cell>
        </row>
        <row r="623">
          <cell r="B623" t="str">
            <v>CI8_2010</v>
          </cell>
          <cell r="C623" t="str">
            <v>2010 - Retirements</v>
          </cell>
        </row>
        <row r="624">
          <cell r="B624" t="str">
            <v>CI8_2012</v>
          </cell>
          <cell r="C624" t="str">
            <v>2012 - Retirements</v>
          </cell>
        </row>
        <row r="625">
          <cell r="B625" t="str">
            <v>CI8_2019</v>
          </cell>
          <cell r="C625" t="str">
            <v>2019 - Retirements</v>
          </cell>
        </row>
        <row r="626">
          <cell r="B626" t="str">
            <v>CI8_2020</v>
          </cell>
          <cell r="C626" t="str">
            <v>2020 - Retirements</v>
          </cell>
        </row>
        <row r="627">
          <cell r="B627" t="str">
            <v>CI8_4001</v>
          </cell>
          <cell r="C627" t="str">
            <v>4001 - Retirements</v>
          </cell>
        </row>
        <row r="628">
          <cell r="B628" t="str">
            <v>CI8_8002</v>
          </cell>
          <cell r="C628" t="str">
            <v>8002 - Retirements</v>
          </cell>
        </row>
        <row r="629">
          <cell r="B629" t="str">
            <v>CI8_8003</v>
          </cell>
          <cell r="C629" t="str">
            <v>8003 - Retirements</v>
          </cell>
        </row>
        <row r="630">
          <cell r="B630" t="str">
            <v>CI8_8004</v>
          </cell>
          <cell r="C630" t="str">
            <v>8004 - Retirements</v>
          </cell>
        </row>
        <row r="631">
          <cell r="B631" t="str">
            <v>CI8_8005</v>
          </cell>
          <cell r="C631" t="str">
            <v>8005 - Retirements</v>
          </cell>
        </row>
        <row r="632">
          <cell r="B632" t="str">
            <v>CI8_8007</v>
          </cell>
          <cell r="C632" t="str">
            <v>8007 - Retirements</v>
          </cell>
        </row>
        <row r="633">
          <cell r="B633" t="str">
            <v>CI8_8008</v>
          </cell>
          <cell r="C633" t="str">
            <v>8008 - Retirements</v>
          </cell>
        </row>
        <row r="634">
          <cell r="B634" t="str">
            <v>CI8_8010</v>
          </cell>
          <cell r="C634" t="str">
            <v>8010 - Retirements</v>
          </cell>
        </row>
        <row r="635">
          <cell r="B635" t="str">
            <v>CI8_8012</v>
          </cell>
          <cell r="C635" t="str">
            <v>8012 - Retirements</v>
          </cell>
        </row>
        <row r="636">
          <cell r="B636" t="str">
            <v>CI8_8016</v>
          </cell>
          <cell r="C636" t="str">
            <v>8016 - Retirements</v>
          </cell>
        </row>
        <row r="637">
          <cell r="B637" t="str">
            <v>CI8_8017</v>
          </cell>
          <cell r="C637" t="str">
            <v>8017 - Retirements</v>
          </cell>
        </row>
        <row r="638">
          <cell r="B638" t="str">
            <v>CI8_8020</v>
          </cell>
          <cell r="C638" t="str">
            <v>8020 - Retirements</v>
          </cell>
        </row>
        <row r="639">
          <cell r="B639" t="str">
            <v>CI8_8022</v>
          </cell>
          <cell r="C639" t="str">
            <v>8022 - Retirements</v>
          </cell>
        </row>
        <row r="640">
          <cell r="B640" t="str">
            <v>CI8_8023</v>
          </cell>
          <cell r="C640" t="str">
            <v>8023 - Retirements</v>
          </cell>
        </row>
        <row r="641">
          <cell r="B641" t="str">
            <v>CI8_8024</v>
          </cell>
          <cell r="C641" t="str">
            <v>8024 - Retirements</v>
          </cell>
        </row>
        <row r="642">
          <cell r="B642" t="str">
            <v>CI8_8025</v>
          </cell>
          <cell r="C642" t="str">
            <v>8025 - Retirements</v>
          </cell>
        </row>
        <row r="643">
          <cell r="B643" t="str">
            <v>CI8_8026</v>
          </cell>
          <cell r="C643" t="str">
            <v>8026 - Retirements</v>
          </cell>
        </row>
        <row r="644">
          <cell r="B644" t="str">
            <v>CI8_8031</v>
          </cell>
          <cell r="C644" t="str">
            <v>8031 - Retirements</v>
          </cell>
        </row>
        <row r="645">
          <cell r="B645" t="str">
            <v>CI8_8033</v>
          </cell>
          <cell r="C645" t="str">
            <v>8033 - Retirements</v>
          </cell>
        </row>
        <row r="646">
          <cell r="B646" t="str">
            <v>CI8_8035</v>
          </cell>
          <cell r="C646" t="str">
            <v>8035 - Retirements</v>
          </cell>
        </row>
        <row r="647">
          <cell r="B647" t="str">
            <v>CI8_8036</v>
          </cell>
          <cell r="C647" t="str">
            <v>8036 - Retirements</v>
          </cell>
        </row>
        <row r="648">
          <cell r="B648" t="str">
            <v>CI8_8037</v>
          </cell>
          <cell r="C648" t="str">
            <v>8037 - Retirements</v>
          </cell>
        </row>
        <row r="649">
          <cell r="B649" t="str">
            <v>CI8_8038</v>
          </cell>
          <cell r="C649" t="str">
            <v>8038 - Retirements</v>
          </cell>
        </row>
        <row r="650">
          <cell r="B650" t="str">
            <v>CI8_8039</v>
          </cell>
          <cell r="C650" t="str">
            <v>8039 - Retirements</v>
          </cell>
        </row>
        <row r="651">
          <cell r="B651" t="str">
            <v>CI8_8040</v>
          </cell>
          <cell r="C651" t="str">
            <v>8040 - Retirements</v>
          </cell>
        </row>
        <row r="652">
          <cell r="B652" t="str">
            <v>CI8_8099</v>
          </cell>
          <cell r="C652" t="str">
            <v>8099 - Retirements</v>
          </cell>
        </row>
        <row r="653">
          <cell r="B653" t="str">
            <v>CI8_8100</v>
          </cell>
          <cell r="C653" t="str">
            <v>8100 - Retirements</v>
          </cell>
        </row>
        <row r="654">
          <cell r="B654" t="str">
            <v>CI8_8101</v>
          </cell>
          <cell r="C654" t="str">
            <v>8101 - Retirements</v>
          </cell>
        </row>
        <row r="655">
          <cell r="B655" t="str">
            <v>CI8_8102</v>
          </cell>
          <cell r="C655" t="str">
            <v>8102 - Retirements</v>
          </cell>
        </row>
        <row r="656">
          <cell r="B656" t="str">
            <v>CI8_8103</v>
          </cell>
          <cell r="C656" t="str">
            <v>8103 - Retirements</v>
          </cell>
        </row>
        <row r="657">
          <cell r="B657" t="str">
            <v>CI9_2001</v>
          </cell>
          <cell r="C657" t="str">
            <v>2001 - Plant Trans and Adjs</v>
          </cell>
        </row>
        <row r="658">
          <cell r="B658" t="str">
            <v>CI9_2003</v>
          </cell>
          <cell r="C658" t="str">
            <v>2003 - Plant Trans and Adjs</v>
          </cell>
        </row>
        <row r="659">
          <cell r="B659" t="str">
            <v>CI9_2006</v>
          </cell>
          <cell r="C659" t="str">
            <v>2006 - Plant Trans and Adjs</v>
          </cell>
        </row>
        <row r="660">
          <cell r="B660" t="str">
            <v>CI9_2009</v>
          </cell>
          <cell r="C660" t="str">
            <v>2009 - Plant Trans and Adjs</v>
          </cell>
        </row>
        <row r="661">
          <cell r="B661" t="str">
            <v>CI9_2010</v>
          </cell>
          <cell r="C661" t="str">
            <v>2010 - Plant Trans and Adjs</v>
          </cell>
        </row>
        <row r="662">
          <cell r="B662" t="str">
            <v>CI9_2012</v>
          </cell>
          <cell r="C662" t="str">
            <v>2012 - Plant Trans and Adjs</v>
          </cell>
        </row>
        <row r="663">
          <cell r="B663" t="str">
            <v>CI9_2019</v>
          </cell>
          <cell r="C663" t="str">
            <v>2019 - Plant Trans and Adjs</v>
          </cell>
        </row>
        <row r="664">
          <cell r="B664" t="str">
            <v>CI9_2020</v>
          </cell>
          <cell r="C664" t="str">
            <v>2020 - Plant Trans and Adjs</v>
          </cell>
        </row>
        <row r="665">
          <cell r="B665" t="str">
            <v>CI9_4001</v>
          </cell>
          <cell r="C665" t="str">
            <v>4001 - Plant Trans and Adjs</v>
          </cell>
        </row>
        <row r="666">
          <cell r="B666" t="str">
            <v>CI9_8002</v>
          </cell>
          <cell r="C666" t="str">
            <v>8002 - Plant Trans and Adjs</v>
          </cell>
        </row>
        <row r="667">
          <cell r="B667" t="str">
            <v>CI9_8003</v>
          </cell>
          <cell r="C667" t="str">
            <v>8003 - Plant Trans and Adjs</v>
          </cell>
        </row>
        <row r="668">
          <cell r="B668" t="str">
            <v>CI9_8004</v>
          </cell>
          <cell r="C668" t="str">
            <v>8004 - Plant Trans and Adjs</v>
          </cell>
        </row>
        <row r="669">
          <cell r="B669" t="str">
            <v>CI9_8005</v>
          </cell>
          <cell r="C669" t="str">
            <v>8005 - Plant Trans and Adjs</v>
          </cell>
        </row>
        <row r="670">
          <cell r="B670" t="str">
            <v>CI9_8007</v>
          </cell>
          <cell r="C670" t="str">
            <v>8007 - Plant Trans and Adjs</v>
          </cell>
        </row>
        <row r="671">
          <cell r="B671" t="str">
            <v>CI9_8008</v>
          </cell>
          <cell r="C671" t="str">
            <v>8008 - Plant Trans and Adjs</v>
          </cell>
        </row>
        <row r="672">
          <cell r="B672" t="str">
            <v>CI9_8010</v>
          </cell>
          <cell r="C672" t="str">
            <v>8010 - Plant Trans and Adjs</v>
          </cell>
        </row>
        <row r="673">
          <cell r="B673" t="str">
            <v>CI9_8012</v>
          </cell>
          <cell r="C673" t="str">
            <v>8012 - Plant Trans and Adjs</v>
          </cell>
        </row>
        <row r="674">
          <cell r="B674" t="str">
            <v>CI9_8016</v>
          </cell>
          <cell r="C674" t="str">
            <v>8016 - Plant Trans and Adjs</v>
          </cell>
        </row>
        <row r="675">
          <cell r="B675" t="str">
            <v>CI9_8017</v>
          </cell>
          <cell r="C675" t="str">
            <v>8017 - Plant Trans and Adjs</v>
          </cell>
        </row>
        <row r="676">
          <cell r="B676" t="str">
            <v>CI9_8020</v>
          </cell>
          <cell r="C676" t="str">
            <v>8020 - Plant Trans and Adjs</v>
          </cell>
        </row>
        <row r="677">
          <cell r="B677" t="str">
            <v>CI9_8022</v>
          </cell>
          <cell r="C677" t="str">
            <v>8022 - Plant Trans and Adjs</v>
          </cell>
        </row>
        <row r="678">
          <cell r="B678" t="str">
            <v>CI9_8023</v>
          </cell>
          <cell r="C678" t="str">
            <v>8023 - Plant Trans and Adjs</v>
          </cell>
        </row>
        <row r="679">
          <cell r="B679" t="str">
            <v>CI9_8024</v>
          </cell>
          <cell r="C679" t="str">
            <v>8024 - Plant Trans and Adjs</v>
          </cell>
        </row>
        <row r="680">
          <cell r="B680" t="str">
            <v>CI9_8025</v>
          </cell>
          <cell r="C680" t="str">
            <v>8025 - Plant Trans and Adjs</v>
          </cell>
        </row>
        <row r="681">
          <cell r="B681" t="str">
            <v>CI9_8026</v>
          </cell>
          <cell r="C681" t="str">
            <v>8026 - Plant Trans and Adjs</v>
          </cell>
        </row>
        <row r="682">
          <cell r="B682" t="str">
            <v>CI9_8031</v>
          </cell>
          <cell r="C682" t="str">
            <v>8031 - Plant Trans and Adjs</v>
          </cell>
        </row>
        <row r="683">
          <cell r="B683" t="str">
            <v>CI9_8033</v>
          </cell>
          <cell r="C683" t="str">
            <v>8033 - Plant Trans and Adjs</v>
          </cell>
        </row>
        <row r="684">
          <cell r="B684" t="str">
            <v>CI9_8035</v>
          </cell>
          <cell r="C684" t="str">
            <v>8035 - Plant Trans and Adjs</v>
          </cell>
        </row>
        <row r="685">
          <cell r="B685" t="str">
            <v>CI9_8036</v>
          </cell>
          <cell r="C685" t="str">
            <v>8036 - Plant Trans and Adjs</v>
          </cell>
        </row>
        <row r="686">
          <cell r="B686" t="str">
            <v>CI9_8037</v>
          </cell>
          <cell r="C686" t="str">
            <v>8037 - Plant Trans and Adjs</v>
          </cell>
        </row>
        <row r="687">
          <cell r="B687" t="str">
            <v>CI9_8038</v>
          </cell>
          <cell r="C687" t="str">
            <v>8038 - Plant Trans and Adjs</v>
          </cell>
        </row>
        <row r="688">
          <cell r="B688" t="str">
            <v>CI9_8039</v>
          </cell>
          <cell r="C688" t="str">
            <v>8039 - Plant Trans and Adjs</v>
          </cell>
        </row>
        <row r="689">
          <cell r="B689" t="str">
            <v>CI9_8040</v>
          </cell>
          <cell r="C689" t="str">
            <v>8040 - Plant Trans and Adjs</v>
          </cell>
        </row>
        <row r="690">
          <cell r="B690" t="str">
            <v>CI9_8099</v>
          </cell>
          <cell r="C690" t="str">
            <v>8099 - Plant Trans and Adjs</v>
          </cell>
        </row>
        <row r="691">
          <cell r="B691" t="str">
            <v>CI9_8100</v>
          </cell>
          <cell r="C691" t="str">
            <v>8100 - Plant Trans and Adjs</v>
          </cell>
        </row>
        <row r="692">
          <cell r="B692" t="str">
            <v>CI9_8101</v>
          </cell>
          <cell r="C692" t="str">
            <v>8101 - Plant Trans and Adjs</v>
          </cell>
        </row>
        <row r="693">
          <cell r="B693" t="str">
            <v>CI9_8102</v>
          </cell>
          <cell r="C693" t="str">
            <v>8102 - Plant Trans and Adjs</v>
          </cell>
        </row>
        <row r="694">
          <cell r="B694" t="str">
            <v>CI9_8103</v>
          </cell>
          <cell r="C694" t="str">
            <v>8103 - Plant Trans and Adjs</v>
          </cell>
        </row>
        <row r="695">
          <cell r="B695" t="str">
            <v>CIA_2001</v>
          </cell>
          <cell r="C695" t="str">
            <v>2001 - Reserve Removal Cost</v>
          </cell>
        </row>
        <row r="696">
          <cell r="B696" t="str">
            <v>CIA_2003</v>
          </cell>
          <cell r="C696" t="str">
            <v>2003 - Reserve Removal Cost</v>
          </cell>
        </row>
        <row r="697">
          <cell r="B697" t="str">
            <v>CIA_2006</v>
          </cell>
          <cell r="C697" t="str">
            <v>2006 - Reserve Removal Cost</v>
          </cell>
        </row>
        <row r="698">
          <cell r="B698" t="str">
            <v>CIA_2009</v>
          </cell>
          <cell r="C698" t="str">
            <v>2009 - Reserve Removal Cost</v>
          </cell>
        </row>
        <row r="699">
          <cell r="B699" t="str">
            <v>CIA_2010</v>
          </cell>
          <cell r="C699" t="str">
            <v>2010 - Reserve Removal Cost</v>
          </cell>
        </row>
        <row r="700">
          <cell r="B700" t="str">
            <v>CIA_2012</v>
          </cell>
          <cell r="C700" t="str">
            <v>2012 - Reserve Removal Cost</v>
          </cell>
        </row>
        <row r="701">
          <cell r="B701" t="str">
            <v>CIA_2019</v>
          </cell>
          <cell r="C701" t="str">
            <v>2019 - Reserve Removal Cost</v>
          </cell>
        </row>
        <row r="702">
          <cell r="B702" t="str">
            <v>CIA_2020</v>
          </cell>
          <cell r="C702" t="str">
            <v>2020 - Reserve Removal Cost</v>
          </cell>
        </row>
        <row r="703">
          <cell r="B703" t="str">
            <v>CIA_4001</v>
          </cell>
          <cell r="C703" t="str">
            <v>4001 - Reserve Removal Cost</v>
          </cell>
        </row>
        <row r="704">
          <cell r="B704" t="str">
            <v>CIA_8002</v>
          </cell>
          <cell r="C704" t="str">
            <v>8002 - Reserve Removal Cost</v>
          </cell>
        </row>
        <row r="705">
          <cell r="B705" t="str">
            <v>CIA_8003</v>
          </cell>
          <cell r="C705" t="str">
            <v>8003 - Reserve Removal Cost</v>
          </cell>
        </row>
        <row r="706">
          <cell r="B706" t="str">
            <v>CIA_8004</v>
          </cell>
          <cell r="C706" t="str">
            <v>8004 - Reserve Removal Cost</v>
          </cell>
        </row>
        <row r="707">
          <cell r="B707" t="str">
            <v>CIA_8005</v>
          </cell>
          <cell r="C707" t="str">
            <v>8005 - Reserve Removal Cost</v>
          </cell>
        </row>
        <row r="708">
          <cell r="B708" t="str">
            <v>CIA_8007</v>
          </cell>
          <cell r="C708" t="str">
            <v>8007 - Reserve Removal Cost</v>
          </cell>
        </row>
        <row r="709">
          <cell r="B709" t="str">
            <v>CIA_8008</v>
          </cell>
          <cell r="C709" t="str">
            <v>8008 - Reserve Removal Cost</v>
          </cell>
        </row>
        <row r="710">
          <cell r="B710" t="str">
            <v>CIA_8010</v>
          </cell>
          <cell r="C710" t="str">
            <v>8010 - Reserve Removal Cost</v>
          </cell>
        </row>
        <row r="711">
          <cell r="B711" t="str">
            <v>CIA_8012</v>
          </cell>
          <cell r="C711" t="str">
            <v>8012 - Reserve Removal Cost</v>
          </cell>
        </row>
        <row r="712">
          <cell r="B712" t="str">
            <v>CIA_8016</v>
          </cell>
          <cell r="C712" t="str">
            <v>8016 - Reserve Removal Cost</v>
          </cell>
        </row>
        <row r="713">
          <cell r="B713" t="str">
            <v>CIA_8017</v>
          </cell>
          <cell r="C713" t="str">
            <v>8017 - Reserve Removal Cost</v>
          </cell>
        </row>
        <row r="714">
          <cell r="B714" t="str">
            <v>CIA_8020</v>
          </cell>
          <cell r="C714" t="str">
            <v>8020 - Reserve Removal Cost</v>
          </cell>
        </row>
        <row r="715">
          <cell r="B715" t="str">
            <v>CIA_8022</v>
          </cell>
          <cell r="C715" t="str">
            <v>8022 - Reserve Removal Cost</v>
          </cell>
        </row>
        <row r="716">
          <cell r="B716" t="str">
            <v>CIA_8023</v>
          </cell>
          <cell r="C716" t="str">
            <v>8023 - Reserve Removal Cost</v>
          </cell>
        </row>
        <row r="717">
          <cell r="B717" t="str">
            <v>CIA_8024</v>
          </cell>
          <cell r="C717" t="str">
            <v>8024 - Reserve Removal Cost</v>
          </cell>
        </row>
        <row r="718">
          <cell r="B718" t="str">
            <v>CIA_8025</v>
          </cell>
          <cell r="C718" t="str">
            <v>8025 - Reserve Removal Cost</v>
          </cell>
        </row>
        <row r="719">
          <cell r="B719" t="str">
            <v>CIA_8026</v>
          </cell>
          <cell r="C719" t="str">
            <v>8026 - Reserve Removal Cost</v>
          </cell>
        </row>
        <row r="720">
          <cell r="B720" t="str">
            <v>CIA_8031</v>
          </cell>
          <cell r="C720" t="str">
            <v>8031 - Reserve Removal Cost</v>
          </cell>
        </row>
        <row r="721">
          <cell r="B721" t="str">
            <v>CIA_8033</v>
          </cell>
          <cell r="C721" t="str">
            <v>8033 - Reserve Removal Cost</v>
          </cell>
        </row>
        <row r="722">
          <cell r="B722" t="str">
            <v>CIA_8035</v>
          </cell>
          <cell r="C722" t="str">
            <v>8035 - Reserve Removal Cost</v>
          </cell>
        </row>
        <row r="723">
          <cell r="B723" t="str">
            <v>CIA_8036</v>
          </cell>
          <cell r="C723" t="str">
            <v>8036 - Reserve Removal Cost</v>
          </cell>
        </row>
        <row r="724">
          <cell r="B724" t="str">
            <v>CIA_8037</v>
          </cell>
          <cell r="C724" t="str">
            <v>8037 - Reserve Removal Cost</v>
          </cell>
        </row>
        <row r="725">
          <cell r="B725" t="str">
            <v>CIA_8038</v>
          </cell>
          <cell r="C725" t="str">
            <v>8038 - Reserve Removal Cost</v>
          </cell>
        </row>
        <row r="726">
          <cell r="B726" t="str">
            <v>CIA_8039</v>
          </cell>
          <cell r="C726" t="str">
            <v>8039 - Reserve Removal Cost</v>
          </cell>
        </row>
        <row r="727">
          <cell r="B727" t="str">
            <v>CIA_8040</v>
          </cell>
          <cell r="C727" t="str">
            <v>8040 - Reserve Removal Cost</v>
          </cell>
        </row>
        <row r="728">
          <cell r="B728" t="str">
            <v>CIA_8099</v>
          </cell>
          <cell r="C728" t="str">
            <v>8099 - Reserve Removal Cost</v>
          </cell>
        </row>
        <row r="729">
          <cell r="B729" t="str">
            <v>CIA_8100</v>
          </cell>
          <cell r="C729" t="str">
            <v>8100 - Reserve Removal Cost</v>
          </cell>
        </row>
        <row r="730">
          <cell r="B730" t="str">
            <v>CIA_8101</v>
          </cell>
          <cell r="C730" t="str">
            <v>8101 - Reserve Removal Cost</v>
          </cell>
        </row>
        <row r="731">
          <cell r="B731" t="str">
            <v>CIA_8102</v>
          </cell>
          <cell r="C731" t="str">
            <v>8102 - Reserve Removal Cost</v>
          </cell>
        </row>
        <row r="732">
          <cell r="B732" t="str">
            <v>CIA_8103</v>
          </cell>
          <cell r="C732" t="str">
            <v>8103 - Reserve Removal Cost</v>
          </cell>
        </row>
        <row r="733">
          <cell r="B733" t="str">
            <v>CIB_2001</v>
          </cell>
          <cell r="C733" t="str">
            <v>2001 - Reserve Salvage</v>
          </cell>
        </row>
        <row r="734">
          <cell r="B734" t="str">
            <v>CIB_2003</v>
          </cell>
          <cell r="C734" t="str">
            <v>2003 - Reserve Salvage</v>
          </cell>
        </row>
        <row r="735">
          <cell r="B735" t="str">
            <v>CIB_2006</v>
          </cell>
          <cell r="C735" t="str">
            <v>2006 - Reserve Salvage</v>
          </cell>
        </row>
        <row r="736">
          <cell r="B736" t="str">
            <v>CIB_2009</v>
          </cell>
          <cell r="C736" t="str">
            <v>2009 - Reserve Salvage</v>
          </cell>
        </row>
        <row r="737">
          <cell r="B737" t="str">
            <v>CIB_2010</v>
          </cell>
          <cell r="C737" t="str">
            <v>2010 - Reserve Salvage</v>
          </cell>
        </row>
        <row r="738">
          <cell r="B738" t="str">
            <v>CIB_2012</v>
          </cell>
          <cell r="C738" t="str">
            <v>2012 - Reserve Salvage</v>
          </cell>
        </row>
        <row r="739">
          <cell r="B739" t="str">
            <v>CIB_2019</v>
          </cell>
          <cell r="C739" t="str">
            <v>2019 - Reserve Salvage</v>
          </cell>
        </row>
        <row r="740">
          <cell r="B740" t="str">
            <v>CIB_2020</v>
          </cell>
          <cell r="C740" t="str">
            <v>2020 - Reserve Salvage</v>
          </cell>
        </row>
        <row r="741">
          <cell r="B741" t="str">
            <v>CIB_4001</v>
          </cell>
          <cell r="C741" t="str">
            <v>4001 - Reserve Salvage</v>
          </cell>
        </row>
        <row r="742">
          <cell r="B742" t="str">
            <v>CIB_8002</v>
          </cell>
          <cell r="C742" t="str">
            <v>8002 - Reserve Salvage</v>
          </cell>
        </row>
        <row r="743">
          <cell r="B743" t="str">
            <v>CIB_8003</v>
          </cell>
          <cell r="C743" t="str">
            <v>8003 - Reserve Salvage</v>
          </cell>
        </row>
        <row r="744">
          <cell r="B744" t="str">
            <v>CIB_8004</v>
          </cell>
          <cell r="C744" t="str">
            <v>8004 - Reserve Salvage</v>
          </cell>
        </row>
        <row r="745">
          <cell r="B745" t="str">
            <v>CIB_8005</v>
          </cell>
          <cell r="C745" t="str">
            <v>8005 - Reserve Salvage</v>
          </cell>
        </row>
        <row r="746">
          <cell r="B746" t="str">
            <v>CIB_8007</v>
          </cell>
          <cell r="C746" t="str">
            <v>8007 - Reserve Salvage</v>
          </cell>
        </row>
        <row r="747">
          <cell r="B747" t="str">
            <v>CIB_8008</v>
          </cell>
          <cell r="C747" t="str">
            <v>8008 - Reserve Salvage</v>
          </cell>
        </row>
        <row r="748">
          <cell r="B748" t="str">
            <v>CIB_8010</v>
          </cell>
          <cell r="C748" t="str">
            <v>8010 - Reserve Salvage</v>
          </cell>
        </row>
        <row r="749">
          <cell r="B749" t="str">
            <v>CIB_8012</v>
          </cell>
          <cell r="C749" t="str">
            <v>8012 - Reserve Salvage</v>
          </cell>
        </row>
        <row r="750">
          <cell r="B750" t="str">
            <v>CIB_8016</v>
          </cell>
          <cell r="C750" t="str">
            <v>8016 - Reserve Salvage</v>
          </cell>
        </row>
        <row r="751">
          <cell r="B751" t="str">
            <v>CIB_8017</v>
          </cell>
          <cell r="C751" t="str">
            <v>8017 - Reserve Salvage</v>
          </cell>
        </row>
        <row r="752">
          <cell r="B752" t="str">
            <v>CIB_8020</v>
          </cell>
          <cell r="C752" t="str">
            <v>8020 - Reserve Salvage</v>
          </cell>
        </row>
        <row r="753">
          <cell r="B753" t="str">
            <v>CIB_8022</v>
          </cell>
          <cell r="C753" t="str">
            <v>8022 - Reserve Salvage</v>
          </cell>
        </row>
        <row r="754">
          <cell r="B754" t="str">
            <v>CIB_8023</v>
          </cell>
          <cell r="C754" t="str">
            <v>8023 - Reserve Salvage</v>
          </cell>
        </row>
        <row r="755">
          <cell r="B755" t="str">
            <v>CIB_8024</v>
          </cell>
          <cell r="C755" t="str">
            <v>8024 - Reserve Salvage</v>
          </cell>
        </row>
        <row r="756">
          <cell r="B756" t="str">
            <v>CIB_8025</v>
          </cell>
          <cell r="C756" t="str">
            <v>8025 - Reserve Salvage</v>
          </cell>
        </row>
        <row r="757">
          <cell r="B757" t="str">
            <v>CIB_8026</v>
          </cell>
          <cell r="C757" t="str">
            <v>8026 - Reserve Salvage</v>
          </cell>
        </row>
        <row r="758">
          <cell r="B758" t="str">
            <v>CIB_8031</v>
          </cell>
          <cell r="C758" t="str">
            <v>8031 - Reserve Salvage</v>
          </cell>
        </row>
        <row r="759">
          <cell r="B759" t="str">
            <v>CIB_8033</v>
          </cell>
          <cell r="C759" t="str">
            <v>8033 - Reserve Salvage</v>
          </cell>
        </row>
        <row r="760">
          <cell r="B760" t="str">
            <v>CIB_8035</v>
          </cell>
          <cell r="C760" t="str">
            <v>8035 - Reserve Salvage</v>
          </cell>
        </row>
        <row r="761">
          <cell r="B761" t="str">
            <v>CIB_8036</v>
          </cell>
          <cell r="C761" t="str">
            <v>8036 - Reserve Salvage</v>
          </cell>
        </row>
        <row r="762">
          <cell r="B762" t="str">
            <v>CIB_8037</v>
          </cell>
          <cell r="C762" t="str">
            <v>8037 - Reserve Salvage</v>
          </cell>
        </row>
        <row r="763">
          <cell r="B763" t="str">
            <v>CIB_8038</v>
          </cell>
          <cell r="C763" t="str">
            <v>8038 - Reserve Salvage</v>
          </cell>
        </row>
        <row r="764">
          <cell r="B764" t="str">
            <v>CIB_8039</v>
          </cell>
          <cell r="C764" t="str">
            <v>8039 - Reserve Salvage</v>
          </cell>
        </row>
        <row r="765">
          <cell r="B765" t="str">
            <v>CIB_8040</v>
          </cell>
          <cell r="C765" t="str">
            <v>8040 - Reserve Salvage</v>
          </cell>
        </row>
        <row r="766">
          <cell r="B766" t="str">
            <v>CIB_8099</v>
          </cell>
          <cell r="C766" t="str">
            <v>8099 - Reserve Salvage</v>
          </cell>
        </row>
        <row r="767">
          <cell r="B767" t="str">
            <v>CIB_8100</v>
          </cell>
          <cell r="C767" t="str">
            <v>8100 - Reserve Salvage</v>
          </cell>
        </row>
        <row r="768">
          <cell r="B768" t="str">
            <v>CIB_8101</v>
          </cell>
          <cell r="C768" t="str">
            <v>8101 - Reserve Salvage</v>
          </cell>
        </row>
        <row r="769">
          <cell r="B769" t="str">
            <v>CIB_8102</v>
          </cell>
          <cell r="C769" t="str">
            <v>8102 - Reserve Salvage</v>
          </cell>
        </row>
        <row r="770">
          <cell r="B770" t="str">
            <v>CIB_8103</v>
          </cell>
          <cell r="C770" t="str">
            <v>8103 - Reserve Salvage</v>
          </cell>
        </row>
        <row r="771">
          <cell r="B771" t="str">
            <v>CIC_2001</v>
          </cell>
          <cell r="C771" t="str">
            <v>2001 - Reserve Trans and Adjs</v>
          </cell>
        </row>
        <row r="772">
          <cell r="B772" t="str">
            <v>CIC_2003</v>
          </cell>
          <cell r="C772" t="str">
            <v>2003 - Reserve Trans and Adjs</v>
          </cell>
        </row>
        <row r="773">
          <cell r="B773" t="str">
            <v>CIC_2006</v>
          </cell>
          <cell r="C773" t="str">
            <v>2006 - Reserve Trans and Adjs</v>
          </cell>
        </row>
        <row r="774">
          <cell r="B774" t="str">
            <v>CIC_2009</v>
          </cell>
          <cell r="C774" t="str">
            <v>2009 - Reserve Trans and Adjs</v>
          </cell>
        </row>
        <row r="775">
          <cell r="B775" t="str">
            <v>CIC_2010</v>
          </cell>
          <cell r="C775" t="str">
            <v>2010 - Reserve Trans and Adjs</v>
          </cell>
        </row>
        <row r="776">
          <cell r="B776" t="str">
            <v>CIC_2012</v>
          </cell>
          <cell r="C776" t="str">
            <v>2012 - Reserve Trans and Adjs</v>
          </cell>
        </row>
        <row r="777">
          <cell r="B777" t="str">
            <v>CIC_2019</v>
          </cell>
          <cell r="C777" t="str">
            <v>2019 - Reserve Trans and Adjs</v>
          </cell>
        </row>
        <row r="778">
          <cell r="B778" t="str">
            <v>CIC_2020</v>
          </cell>
          <cell r="C778" t="str">
            <v>2020 - Reserve Trans and Adjs</v>
          </cell>
        </row>
        <row r="779">
          <cell r="B779" t="str">
            <v>CIC_4001</v>
          </cell>
          <cell r="C779" t="str">
            <v>4001 - Reserve Trans and Adjs</v>
          </cell>
        </row>
        <row r="780">
          <cell r="B780" t="str">
            <v>CIC_8002</v>
          </cell>
          <cell r="C780" t="str">
            <v>8002 - Reserve Trans and Adjs</v>
          </cell>
        </row>
        <row r="781">
          <cell r="B781" t="str">
            <v>CIC_8003</v>
          </cell>
          <cell r="C781" t="str">
            <v>8003 - Reserve Trans and Adjs</v>
          </cell>
        </row>
        <row r="782">
          <cell r="B782" t="str">
            <v>CIC_8004</v>
          </cell>
          <cell r="C782" t="str">
            <v>8004 - Reserve Trans and Adjs</v>
          </cell>
        </row>
        <row r="783">
          <cell r="B783" t="str">
            <v>CIC_8005</v>
          </cell>
          <cell r="C783" t="str">
            <v>8005 - Reserve Trans and Adjs</v>
          </cell>
        </row>
        <row r="784">
          <cell r="B784" t="str">
            <v>CIC_8007</v>
          </cell>
          <cell r="C784" t="str">
            <v>8007 - Reserve Trans and Adjs</v>
          </cell>
        </row>
        <row r="785">
          <cell r="B785" t="str">
            <v>CIC_8008</v>
          </cell>
          <cell r="C785" t="str">
            <v>8008 - Reserve Trans and Adjs</v>
          </cell>
        </row>
        <row r="786">
          <cell r="B786" t="str">
            <v>CIC_8010</v>
          </cell>
          <cell r="C786" t="str">
            <v>8010 - Reserve Trans and Adjs</v>
          </cell>
        </row>
        <row r="787">
          <cell r="B787" t="str">
            <v>CIC_8012</v>
          </cell>
          <cell r="C787" t="str">
            <v>8012 - Reserve Trans and Adjs</v>
          </cell>
        </row>
        <row r="788">
          <cell r="B788" t="str">
            <v>CIC_8016</v>
          </cell>
          <cell r="C788" t="str">
            <v>8016 - Reserve Trans and Adjs</v>
          </cell>
        </row>
        <row r="789">
          <cell r="B789" t="str">
            <v>CIC_8017</v>
          </cell>
          <cell r="C789" t="str">
            <v>8017 - Reserve Trans and Adjs</v>
          </cell>
        </row>
        <row r="790">
          <cell r="B790" t="str">
            <v>CIC_8020</v>
          </cell>
          <cell r="C790" t="str">
            <v>8020 - Reserve Trans and Adjs</v>
          </cell>
        </row>
        <row r="791">
          <cell r="B791" t="str">
            <v>CIC_8022</v>
          </cell>
          <cell r="C791" t="str">
            <v>8022 - Reserve Trans and Adjs</v>
          </cell>
        </row>
        <row r="792">
          <cell r="B792" t="str">
            <v>CIC_8023</v>
          </cell>
          <cell r="C792" t="str">
            <v>8023 - Reserve Trans and Adjs</v>
          </cell>
        </row>
        <row r="793">
          <cell r="B793" t="str">
            <v>CIC_8024</v>
          </cell>
          <cell r="C793" t="str">
            <v>8024 - Reserve Trans and Adjs</v>
          </cell>
        </row>
        <row r="794">
          <cell r="B794" t="str">
            <v>CIC_8025</v>
          </cell>
          <cell r="C794" t="str">
            <v>8025 - Reserve Trans and Adjs</v>
          </cell>
        </row>
        <row r="795">
          <cell r="B795" t="str">
            <v>CIC_8026</v>
          </cell>
          <cell r="C795" t="str">
            <v>8026 - Reserve Trans and Adjs</v>
          </cell>
        </row>
        <row r="796">
          <cell r="B796" t="str">
            <v>CIC_8031</v>
          </cell>
          <cell r="C796" t="str">
            <v>8031 - Reserve Trans and Adjs</v>
          </cell>
        </row>
        <row r="797">
          <cell r="B797" t="str">
            <v>CIC_8033</v>
          </cell>
          <cell r="C797" t="str">
            <v>8033 - Reserve Trans and Adjs</v>
          </cell>
        </row>
        <row r="798">
          <cell r="B798" t="str">
            <v>CIC_8035</v>
          </cell>
          <cell r="C798" t="str">
            <v>8035 - Reserve Trans and Adjs</v>
          </cell>
        </row>
        <row r="799">
          <cell r="B799" t="str">
            <v>CIC_8036</v>
          </cell>
          <cell r="C799" t="str">
            <v>8036 - Reserve Trans and Adjs</v>
          </cell>
        </row>
        <row r="800">
          <cell r="B800" t="str">
            <v>CIC_8037</v>
          </cell>
          <cell r="C800" t="str">
            <v>8037 - Reserve Trans and Adjs</v>
          </cell>
        </row>
        <row r="801">
          <cell r="B801" t="str">
            <v>CIC_8038</v>
          </cell>
          <cell r="C801" t="str">
            <v>8038 - Reserve Trans and Adjs</v>
          </cell>
        </row>
        <row r="802">
          <cell r="B802" t="str">
            <v>CIC_8039</v>
          </cell>
          <cell r="C802" t="str">
            <v>8039 - Reserve Trans and Adjs</v>
          </cell>
        </row>
        <row r="803">
          <cell r="B803" t="str">
            <v>CIC_8040</v>
          </cell>
          <cell r="C803" t="str">
            <v>8040 - Reserve Trans and Adjs</v>
          </cell>
        </row>
        <row r="804">
          <cell r="B804" t="str">
            <v>CIC_8099</v>
          </cell>
          <cell r="C804" t="str">
            <v>8099 - Reserve Trans and Adjs</v>
          </cell>
        </row>
        <row r="805">
          <cell r="B805" t="str">
            <v>CIC_8100</v>
          </cell>
          <cell r="C805" t="str">
            <v>8100 - Reserve Trans and Adjs</v>
          </cell>
        </row>
        <row r="806">
          <cell r="B806" t="str">
            <v>CIC_8101</v>
          </cell>
          <cell r="C806" t="str">
            <v>8101 - Reserve Trans and Adjs</v>
          </cell>
        </row>
        <row r="807">
          <cell r="B807" t="str">
            <v>CIC_8102</v>
          </cell>
          <cell r="C807" t="str">
            <v>8102 - Reserve Trans and Adjs</v>
          </cell>
        </row>
        <row r="808">
          <cell r="B808" t="str">
            <v>CIC_8103</v>
          </cell>
          <cell r="C808" t="str">
            <v>8103 - Reserve Trans and Adjs</v>
          </cell>
        </row>
        <row r="809">
          <cell r="B809" t="str">
            <v>CIN_2001</v>
          </cell>
          <cell r="C809" t="str">
            <v>Beginning of Month CWIP Balance</v>
          </cell>
        </row>
        <row r="810">
          <cell r="B810" t="str">
            <v>CIN_2003</v>
          </cell>
          <cell r="C810" t="str">
            <v>Beginning of Month CWIP Balance</v>
          </cell>
        </row>
        <row r="811">
          <cell r="B811" t="str">
            <v>CIN_2006</v>
          </cell>
          <cell r="C811" t="str">
            <v>Beginning of Month CWIP Balance</v>
          </cell>
        </row>
        <row r="812">
          <cell r="B812" t="str">
            <v>CIN_2009</v>
          </cell>
          <cell r="C812" t="str">
            <v>Beginning of Month CWIP Balance</v>
          </cell>
        </row>
        <row r="813">
          <cell r="B813" t="str">
            <v>CIN_2010</v>
          </cell>
          <cell r="C813" t="str">
            <v>Beginning of Month CWIP Balance</v>
          </cell>
        </row>
        <row r="814">
          <cell r="B814" t="str">
            <v>CIN_2012</v>
          </cell>
          <cell r="C814" t="str">
            <v>Beginning of Month CWIP Balance</v>
          </cell>
        </row>
        <row r="815">
          <cell r="B815" t="str">
            <v>CIN_2019</v>
          </cell>
          <cell r="C815" t="str">
            <v>Beginning of Month CWIP Balance</v>
          </cell>
        </row>
        <row r="816">
          <cell r="B816" t="str">
            <v>CIN_2020</v>
          </cell>
          <cell r="C816" t="str">
            <v>Beginning of Month CWIP Balance</v>
          </cell>
        </row>
        <row r="817">
          <cell r="B817" t="str">
            <v>CIN_4001</v>
          </cell>
          <cell r="C817" t="str">
            <v>Beginning of Month CWIP Balance</v>
          </cell>
        </row>
        <row r="818">
          <cell r="B818" t="str">
            <v>CIN_8002</v>
          </cell>
          <cell r="C818" t="str">
            <v>8002 - Beginning of Month CWIP Balance</v>
          </cell>
        </row>
        <row r="819">
          <cell r="B819" t="str">
            <v>CIN_8003</v>
          </cell>
          <cell r="C819" t="str">
            <v>8003 - Beginning of Month CWIP Balance</v>
          </cell>
        </row>
        <row r="820">
          <cell r="B820" t="str">
            <v>CIN_8004</v>
          </cell>
          <cell r="C820" t="str">
            <v>8004 - Beginning of Month CWIP Balance</v>
          </cell>
        </row>
        <row r="821">
          <cell r="B821" t="str">
            <v>CIN_8005</v>
          </cell>
          <cell r="C821" t="str">
            <v>8005 - Beginning of Month CWIP Balance</v>
          </cell>
        </row>
        <row r="822">
          <cell r="B822" t="str">
            <v>CIN_8007</v>
          </cell>
          <cell r="C822" t="str">
            <v>8007 - Beginning of Month CWIP Balance</v>
          </cell>
        </row>
        <row r="823">
          <cell r="B823" t="str">
            <v>CIN_8008</v>
          </cell>
          <cell r="C823" t="str">
            <v>8008 - Beginning of Month CWIP Balance</v>
          </cell>
        </row>
        <row r="824">
          <cell r="B824" t="str">
            <v>CIN_8010</v>
          </cell>
          <cell r="C824" t="str">
            <v>8010 - Beginning of Month CWIP Balance</v>
          </cell>
        </row>
        <row r="825">
          <cell r="B825" t="str">
            <v>CIN_8012</v>
          </cell>
          <cell r="C825" t="str">
            <v>8012 - Beginning of Month CWIP Balance</v>
          </cell>
        </row>
        <row r="826">
          <cell r="B826" t="str">
            <v>CIN_8016</v>
          </cell>
          <cell r="C826" t="str">
            <v>8016 - Beginning of Month CWIP Balance</v>
          </cell>
        </row>
        <row r="827">
          <cell r="B827" t="str">
            <v>CIN_8017</v>
          </cell>
          <cell r="C827" t="str">
            <v>8017 - Beginning of Month CWIP Balance</v>
          </cell>
        </row>
        <row r="828">
          <cell r="B828" t="str">
            <v>CIN_8020</v>
          </cell>
          <cell r="C828" t="str">
            <v>8020 - Beginning of Month CWIP Balance</v>
          </cell>
        </row>
        <row r="829">
          <cell r="B829" t="str">
            <v>CIN_8022</v>
          </cell>
          <cell r="C829" t="str">
            <v>8022 - Beginning of Month CWIP Balance</v>
          </cell>
        </row>
        <row r="830">
          <cell r="B830" t="str">
            <v>CIN_8023</v>
          </cell>
          <cell r="C830" t="str">
            <v>8023 - Beginning of Month CWIP Balance</v>
          </cell>
        </row>
        <row r="831">
          <cell r="B831" t="str">
            <v>CIN_8024</v>
          </cell>
          <cell r="C831" t="str">
            <v>8024 - Beginning of Month CWIP Balance</v>
          </cell>
        </row>
        <row r="832">
          <cell r="B832" t="str">
            <v>CIN_8025</v>
          </cell>
          <cell r="C832" t="str">
            <v>8025 - Beginning of Month CWIP Balance</v>
          </cell>
        </row>
        <row r="833">
          <cell r="B833" t="str">
            <v>CIN_8026</v>
          </cell>
          <cell r="C833" t="str">
            <v>8026 - Beginning of Month CWIP Balance</v>
          </cell>
        </row>
        <row r="834">
          <cell r="B834" t="str">
            <v>CIN_8031</v>
          </cell>
          <cell r="C834" t="str">
            <v>8031 - Beginning of Month CWIP Balance</v>
          </cell>
        </row>
        <row r="835">
          <cell r="B835" t="str">
            <v>CIN_8033</v>
          </cell>
          <cell r="C835" t="str">
            <v>8033 - Beginning of Month CWIP Balance</v>
          </cell>
        </row>
        <row r="836">
          <cell r="B836" t="str">
            <v>CIN_8035</v>
          </cell>
          <cell r="C836" t="str">
            <v>8035 - Beginning of Month CWIP Balance</v>
          </cell>
        </row>
        <row r="837">
          <cell r="B837" t="str">
            <v>CIN_8036</v>
          </cell>
          <cell r="C837" t="str">
            <v>8036 - Beginning of Month CWIP Balance</v>
          </cell>
        </row>
        <row r="838">
          <cell r="B838" t="str">
            <v>CIN_8037</v>
          </cell>
          <cell r="C838" t="str">
            <v>8037 - Beginning of Month CWIP Balance</v>
          </cell>
        </row>
        <row r="839">
          <cell r="B839" t="str">
            <v>CIN_8038</v>
          </cell>
          <cell r="C839" t="str">
            <v>8038 - Beginning of Month CWIP Balance</v>
          </cell>
        </row>
        <row r="840">
          <cell r="B840" t="str">
            <v>CIN_8039</v>
          </cell>
          <cell r="C840" t="str">
            <v>8039 - Beginning of Month CWIP Balance</v>
          </cell>
        </row>
        <row r="841">
          <cell r="B841" t="str">
            <v>CIN_8040</v>
          </cell>
          <cell r="C841" t="str">
            <v>8040 - Beginning of Month CWIP Balance</v>
          </cell>
        </row>
        <row r="842">
          <cell r="B842" t="str">
            <v>CIN_8099</v>
          </cell>
          <cell r="C842" t="str">
            <v>8099 - Beginning of Month CWIP Balance</v>
          </cell>
        </row>
        <row r="843">
          <cell r="B843" t="str">
            <v>CIP_2001</v>
          </cell>
          <cell r="C843" t="str">
            <v>2001 - Beginning of Month Plant Balance</v>
          </cell>
        </row>
        <row r="844">
          <cell r="B844" t="str">
            <v>CIP_2003</v>
          </cell>
          <cell r="C844" t="str">
            <v>2003 - Beginning of Month Plant Balance</v>
          </cell>
        </row>
        <row r="845">
          <cell r="B845" t="str">
            <v>CIP_2006</v>
          </cell>
          <cell r="C845" t="str">
            <v>2006 - Beginning of Month Plant Balance</v>
          </cell>
        </row>
        <row r="846">
          <cell r="B846" t="str">
            <v>CIP_2009</v>
          </cell>
          <cell r="C846" t="str">
            <v>2009 - Beginning of Month Plant Balance</v>
          </cell>
        </row>
        <row r="847">
          <cell r="B847" t="str">
            <v>CIP_2010</v>
          </cell>
          <cell r="C847" t="str">
            <v>2010 - Beginning of Month Plant Balance</v>
          </cell>
        </row>
        <row r="848">
          <cell r="B848" t="str">
            <v>CIP_2012</v>
          </cell>
          <cell r="C848" t="str">
            <v>2012 - Beginning of Month Plant Balance</v>
          </cell>
        </row>
        <row r="849">
          <cell r="B849" t="str">
            <v>CIP_2019</v>
          </cell>
          <cell r="C849" t="str">
            <v>2019 - Beginning of Month Plant Balance</v>
          </cell>
        </row>
        <row r="850">
          <cell r="B850" t="str">
            <v>CIP_2020</v>
          </cell>
          <cell r="C850" t="str">
            <v>2020 - Beginning of Month Plant Balance</v>
          </cell>
        </row>
        <row r="851">
          <cell r="B851" t="str">
            <v>CIP_4001</v>
          </cell>
          <cell r="C851" t="str">
            <v>4001 - Beginning of Month Plant Balance</v>
          </cell>
        </row>
        <row r="852">
          <cell r="B852" t="str">
            <v>CIP_8002</v>
          </cell>
          <cell r="C852" t="str">
            <v>8002 - Beginning of Month Plant Balance</v>
          </cell>
        </row>
        <row r="853">
          <cell r="B853" t="str">
            <v>CIP_8003</v>
          </cell>
          <cell r="C853" t="str">
            <v>8003 - Beginning of Month Plant Balance</v>
          </cell>
        </row>
        <row r="854">
          <cell r="B854" t="str">
            <v>CIP_8004</v>
          </cell>
          <cell r="C854" t="str">
            <v>8004 - Beginning of Month Plant Balance</v>
          </cell>
        </row>
        <row r="855">
          <cell r="B855" t="str">
            <v>CIP_8005</v>
          </cell>
          <cell r="C855" t="str">
            <v>8005 - Beginning of Month Plant Balance</v>
          </cell>
        </row>
        <row r="856">
          <cell r="B856" t="str">
            <v>CIP_8007</v>
          </cell>
          <cell r="C856" t="str">
            <v>8007 - Beginning of Month Plant Balance</v>
          </cell>
        </row>
        <row r="857">
          <cell r="B857" t="str">
            <v>CIP_8008</v>
          </cell>
          <cell r="C857" t="str">
            <v>8008 - Beginning of Month Plant Balance</v>
          </cell>
        </row>
        <row r="858">
          <cell r="B858" t="str">
            <v>CIP_8010</v>
          </cell>
          <cell r="C858" t="str">
            <v>8010 - Beginning of Month Plant Balance</v>
          </cell>
        </row>
        <row r="859">
          <cell r="B859" t="str">
            <v>CIP_8012</v>
          </cell>
          <cell r="C859" t="str">
            <v>8012 - Beginning of Month Plant Balance</v>
          </cell>
        </row>
        <row r="860">
          <cell r="B860" t="str">
            <v>CIP_8016</v>
          </cell>
          <cell r="C860" t="str">
            <v>8016 - Beginning of Month Plant Balance</v>
          </cell>
        </row>
        <row r="861">
          <cell r="B861" t="str">
            <v>CIP_8017</v>
          </cell>
          <cell r="C861" t="str">
            <v>8017 - Beginning of Month Plant Balance</v>
          </cell>
        </row>
        <row r="862">
          <cell r="B862" t="str">
            <v>CIP_8020</v>
          </cell>
          <cell r="C862" t="str">
            <v>8020 - Beginning of Month Plant Balance</v>
          </cell>
        </row>
        <row r="863">
          <cell r="B863" t="str">
            <v>CIP_8022</v>
          </cell>
          <cell r="C863" t="str">
            <v>8022 - Beginning of Month Plant Balance</v>
          </cell>
        </row>
        <row r="864">
          <cell r="B864" t="str">
            <v>CIP_8023</v>
          </cell>
          <cell r="C864" t="str">
            <v>8023 - Beginning of Month Plant Balance</v>
          </cell>
        </row>
        <row r="865">
          <cell r="B865" t="str">
            <v>CIP_8024</v>
          </cell>
          <cell r="C865" t="str">
            <v>8024 - Beginning of Month Plant Balance</v>
          </cell>
        </row>
        <row r="866">
          <cell r="B866" t="str">
            <v>CIP_8025</v>
          </cell>
          <cell r="C866" t="str">
            <v>8025 - Beginning of Month Plant Balance</v>
          </cell>
        </row>
        <row r="867">
          <cell r="B867" t="str">
            <v>CIP_8026</v>
          </cell>
          <cell r="C867" t="str">
            <v>8026 - Beginning of Month Plant Balance</v>
          </cell>
        </row>
        <row r="868">
          <cell r="B868" t="str">
            <v>CIP_8031</v>
          </cell>
          <cell r="C868" t="str">
            <v>8031 - Beginning of Month Plant Balance</v>
          </cell>
        </row>
        <row r="869">
          <cell r="B869" t="str">
            <v>CIP_8033</v>
          </cell>
          <cell r="C869" t="str">
            <v>8033 - Beginning of Month Plant Balance</v>
          </cell>
        </row>
        <row r="870">
          <cell r="B870" t="str">
            <v>CIP_8035</v>
          </cell>
          <cell r="C870" t="str">
            <v>8035 - Beginning of Month Plant Balance</v>
          </cell>
        </row>
        <row r="871">
          <cell r="B871" t="str">
            <v>CIP_8036</v>
          </cell>
          <cell r="C871" t="str">
            <v>8036 - Beginning of Month Plant Balance</v>
          </cell>
        </row>
        <row r="872">
          <cell r="B872" t="str">
            <v>CIP_8037</v>
          </cell>
          <cell r="C872" t="str">
            <v>8037 - Beginning of Month Plant Balance</v>
          </cell>
        </row>
        <row r="873">
          <cell r="B873" t="str">
            <v>CIP_8038</v>
          </cell>
          <cell r="C873" t="str">
            <v>8038 - Beginning of Month Plant Balance</v>
          </cell>
        </row>
        <row r="874">
          <cell r="B874" t="str">
            <v>CIP_8039</v>
          </cell>
          <cell r="C874" t="str">
            <v>8039 - Beginning of Month Plant Balance</v>
          </cell>
        </row>
        <row r="875">
          <cell r="B875" t="str">
            <v>CIP_8040</v>
          </cell>
          <cell r="C875" t="str">
            <v>8040 - Beginning of Month Plant Balance</v>
          </cell>
        </row>
        <row r="876">
          <cell r="B876" t="str">
            <v>CIP_8099</v>
          </cell>
          <cell r="C876" t="str">
            <v>8099 - Beginning of Month Plant Balance</v>
          </cell>
        </row>
        <row r="877">
          <cell r="B877" t="str">
            <v>CIP_8100</v>
          </cell>
          <cell r="C877" t="str">
            <v>8100 - Beginning of Month Plant Balance</v>
          </cell>
        </row>
        <row r="878">
          <cell r="B878" t="str">
            <v>CIP_8101</v>
          </cell>
          <cell r="C878" t="str">
            <v>8101 - Beginning of Month Plant Balance</v>
          </cell>
        </row>
        <row r="879">
          <cell r="B879" t="str">
            <v>CIP_8102</v>
          </cell>
          <cell r="C879" t="str">
            <v>8102 - Beginning of Month Plant Balance</v>
          </cell>
        </row>
        <row r="880">
          <cell r="B880" t="str">
            <v>CIP_8103</v>
          </cell>
          <cell r="C880" t="str">
            <v>8103 - Beginning of Month Plant Balance</v>
          </cell>
        </row>
        <row r="881">
          <cell r="B881" t="str">
            <v>CIQ_2001</v>
          </cell>
          <cell r="C881" t="str">
            <v>2001 - Beginning of Month Reserve Balance</v>
          </cell>
        </row>
        <row r="882">
          <cell r="B882" t="str">
            <v>CIQ_2003</v>
          </cell>
          <cell r="C882" t="str">
            <v>2003 - Beginning of Month Reserve Balance</v>
          </cell>
        </row>
        <row r="883">
          <cell r="B883" t="str">
            <v>CIQ_2006</v>
          </cell>
          <cell r="C883" t="str">
            <v>2006 - Beginning of Month Reserve Balance</v>
          </cell>
        </row>
        <row r="884">
          <cell r="B884" t="str">
            <v>CIQ_2009</v>
          </cell>
          <cell r="C884" t="str">
            <v>2009 - Beginning of Month Reserve Balance</v>
          </cell>
        </row>
        <row r="885">
          <cell r="B885" t="str">
            <v>CIQ_2010</v>
          </cell>
          <cell r="C885" t="str">
            <v>2010 - Beginning of Month Reserve Balance</v>
          </cell>
        </row>
        <row r="886">
          <cell r="B886" t="str">
            <v>CIQ_2012</v>
          </cell>
          <cell r="C886" t="str">
            <v>2012 - Beginning of Month Reserve Balance</v>
          </cell>
        </row>
        <row r="887">
          <cell r="B887" t="str">
            <v>CIQ_2019</v>
          </cell>
          <cell r="C887" t="str">
            <v>2019 - Beginning of Month Reserve Balance</v>
          </cell>
        </row>
        <row r="888">
          <cell r="B888" t="str">
            <v>CIQ_2020</v>
          </cell>
          <cell r="C888" t="str">
            <v>2020 - Beginning of Month Reserve Balance</v>
          </cell>
        </row>
        <row r="889">
          <cell r="B889" t="str">
            <v>CIQ_4001</v>
          </cell>
          <cell r="C889" t="str">
            <v>4001 - Beginning of Month Reserve Balance</v>
          </cell>
        </row>
        <row r="890">
          <cell r="B890" t="str">
            <v>CIQ_8002</v>
          </cell>
          <cell r="C890" t="str">
            <v>8002 - Beginning of Month Reserve Balance</v>
          </cell>
        </row>
        <row r="891">
          <cell r="B891" t="str">
            <v>CIQ_8003</v>
          </cell>
          <cell r="C891" t="str">
            <v>8003 - Beginning of Month Reserve Balance</v>
          </cell>
        </row>
        <row r="892">
          <cell r="B892" t="str">
            <v>CIQ_8004</v>
          </cell>
          <cell r="C892" t="str">
            <v>8004 - Beginning of Month Reserve Balance</v>
          </cell>
        </row>
        <row r="893">
          <cell r="B893" t="str">
            <v>CIQ_8005</v>
          </cell>
          <cell r="C893" t="str">
            <v>8005 - Beginning of Month Reserve Balance</v>
          </cell>
        </row>
        <row r="894">
          <cell r="B894" t="str">
            <v>CIQ_8007</v>
          </cell>
          <cell r="C894" t="str">
            <v>8007 - Beginning of Month Reserve Balance</v>
          </cell>
        </row>
        <row r="895">
          <cell r="B895" t="str">
            <v>CIQ_8008</v>
          </cell>
          <cell r="C895" t="str">
            <v>8008 - Beginning of Month Reserve Balance</v>
          </cell>
        </row>
        <row r="896">
          <cell r="B896" t="str">
            <v>CIQ_8010</v>
          </cell>
          <cell r="C896" t="str">
            <v>8010 - Beginning of Month Reserve Balance</v>
          </cell>
        </row>
        <row r="897">
          <cell r="B897" t="str">
            <v>CIQ_8012</v>
          </cell>
          <cell r="C897" t="str">
            <v>8012 - Beginning of Month Reserve Balance</v>
          </cell>
        </row>
        <row r="898">
          <cell r="B898" t="str">
            <v>CIQ_8016</v>
          </cell>
          <cell r="C898" t="str">
            <v>8016 - Beginning of Month Reserve Balance</v>
          </cell>
        </row>
        <row r="899">
          <cell r="B899" t="str">
            <v>CIQ_8017</v>
          </cell>
          <cell r="C899" t="str">
            <v>8017 - Beginning of Month Reserve Balance</v>
          </cell>
        </row>
        <row r="900">
          <cell r="B900" t="str">
            <v>CIQ_8020</v>
          </cell>
          <cell r="C900" t="str">
            <v>8020 - Beginning of Month Reserve Balance</v>
          </cell>
        </row>
        <row r="901">
          <cell r="B901" t="str">
            <v>CIQ_8022</v>
          </cell>
          <cell r="C901" t="str">
            <v>8022 - Beginning of Month Reserve Balance</v>
          </cell>
        </row>
        <row r="902">
          <cell r="B902" t="str">
            <v>CIQ_8023</v>
          </cell>
          <cell r="C902" t="str">
            <v>8023 - Beginning of Month Reserve Balance</v>
          </cell>
        </row>
        <row r="903">
          <cell r="B903" t="str">
            <v>CIQ_8024</v>
          </cell>
          <cell r="C903" t="str">
            <v>8024 - Beginning of Month Reserve Balance</v>
          </cell>
        </row>
        <row r="904">
          <cell r="B904" t="str">
            <v>CIQ_8025</v>
          </cell>
          <cell r="C904" t="str">
            <v>8025 - Beginning of Month Reserve Balance</v>
          </cell>
        </row>
        <row r="905">
          <cell r="B905" t="str">
            <v>CIQ_8026</v>
          </cell>
          <cell r="C905" t="str">
            <v>8026 - Beginning of Month Reserve Balance</v>
          </cell>
        </row>
        <row r="906">
          <cell r="B906" t="str">
            <v>CIQ_8031</v>
          </cell>
          <cell r="C906" t="str">
            <v>8031 - Beginning of Month Reserve Balance</v>
          </cell>
        </row>
        <row r="907">
          <cell r="B907" t="str">
            <v>CIQ_8033</v>
          </cell>
          <cell r="C907" t="str">
            <v>8033 - Beginning of Month Reserve Balance</v>
          </cell>
        </row>
        <row r="908">
          <cell r="B908" t="str">
            <v>CIQ_8035</v>
          </cell>
          <cell r="C908" t="str">
            <v>8035 - Beginning of Month Reserve Balance</v>
          </cell>
        </row>
        <row r="909">
          <cell r="B909" t="str">
            <v>CIQ_8036</v>
          </cell>
          <cell r="C909" t="str">
            <v>8036 - Beginning of Month Reserve Balance</v>
          </cell>
        </row>
        <row r="910">
          <cell r="B910" t="str">
            <v>CIQ_8037</v>
          </cell>
          <cell r="C910" t="str">
            <v>8037 - Beginning of Month Reserve Balance</v>
          </cell>
        </row>
        <row r="911">
          <cell r="B911" t="str">
            <v>CIQ_8038</v>
          </cell>
          <cell r="C911" t="str">
            <v>8038 - Beginning of Month Reserve Balance</v>
          </cell>
        </row>
        <row r="912">
          <cell r="B912" t="str">
            <v>CIQ_8039</v>
          </cell>
          <cell r="C912" t="str">
            <v>8039 - Beginning of Month Reserve Balance</v>
          </cell>
        </row>
        <row r="913">
          <cell r="B913" t="str">
            <v>CIQ_8040</v>
          </cell>
          <cell r="C913" t="str">
            <v>8040 - Beginning of Month Reserve Balance</v>
          </cell>
        </row>
        <row r="914">
          <cell r="B914" t="str">
            <v>CIQ_8099</v>
          </cell>
          <cell r="C914" t="str">
            <v>8099 - Beginning of Month Reserve Balance</v>
          </cell>
        </row>
        <row r="915">
          <cell r="B915" t="str">
            <v>CIQ_8100</v>
          </cell>
          <cell r="C915" t="str">
            <v>8100 - Beginning of Month Reserve Balance</v>
          </cell>
        </row>
        <row r="916">
          <cell r="B916" t="str">
            <v>CIQ_8101</v>
          </cell>
          <cell r="C916" t="str">
            <v>8101 - Beginning of Month Reserve Balance</v>
          </cell>
        </row>
        <row r="917">
          <cell r="B917" t="str">
            <v>CIQ_8102</v>
          </cell>
          <cell r="C917" t="str">
            <v>8102 - Beginning of Month Reserve Balance</v>
          </cell>
        </row>
        <row r="918">
          <cell r="B918" t="str">
            <v>CIQ_8103</v>
          </cell>
          <cell r="C918" t="str">
            <v>8103 - Beginning of Month Reserve Balance</v>
          </cell>
        </row>
        <row r="919">
          <cell r="B919" t="str">
            <v>CIR_2001</v>
          </cell>
          <cell r="C919" t="str">
            <v>2001 - End of Month Plant Balance</v>
          </cell>
        </row>
        <row r="920">
          <cell r="B920" t="str">
            <v>CIR_2003</v>
          </cell>
          <cell r="C920" t="str">
            <v>2003 - End of Month Plant Balance</v>
          </cell>
        </row>
        <row r="921">
          <cell r="B921" t="str">
            <v>CIR_2006</v>
          </cell>
          <cell r="C921" t="str">
            <v>2006 - End of Month Plant Balance</v>
          </cell>
        </row>
        <row r="922">
          <cell r="B922" t="str">
            <v>CIR_2009</v>
          </cell>
          <cell r="C922" t="str">
            <v>2009 - End of Month Plant Balance</v>
          </cell>
        </row>
        <row r="923">
          <cell r="B923" t="str">
            <v>CIR_2010</v>
          </cell>
          <cell r="C923" t="str">
            <v>2010 - End of Month Plant Balance</v>
          </cell>
        </row>
        <row r="924">
          <cell r="B924" t="str">
            <v>CIR_2012</v>
          </cell>
          <cell r="C924" t="str">
            <v>2012 - End of Month Plant Balance</v>
          </cell>
        </row>
        <row r="925">
          <cell r="B925" t="str">
            <v>CIR_2019</v>
          </cell>
          <cell r="C925" t="str">
            <v>2019 - End of Month Plant Balance</v>
          </cell>
        </row>
        <row r="926">
          <cell r="B926" t="str">
            <v>CIR_2020</v>
          </cell>
          <cell r="C926" t="str">
            <v>2020 - End of Month Plant Balance</v>
          </cell>
        </row>
        <row r="927">
          <cell r="B927" t="str">
            <v>CIR_4001</v>
          </cell>
          <cell r="C927" t="str">
            <v>4001 - End of Month Plant Balance</v>
          </cell>
        </row>
        <row r="928">
          <cell r="B928" t="str">
            <v>CIR_8002</v>
          </cell>
          <cell r="C928" t="str">
            <v>8002 - End of Month Plant Balance</v>
          </cell>
        </row>
        <row r="929">
          <cell r="B929" t="str">
            <v>CIR_8003</v>
          </cell>
          <cell r="C929" t="str">
            <v>8003 - End of Month Plant Balance</v>
          </cell>
        </row>
        <row r="930">
          <cell r="B930" t="str">
            <v>CIR_8004</v>
          </cell>
          <cell r="C930" t="str">
            <v>8004 - End of Month Plant Balance</v>
          </cell>
        </row>
        <row r="931">
          <cell r="B931" t="str">
            <v>CIR_8005</v>
          </cell>
          <cell r="C931" t="str">
            <v>8005 - End of Month Plant Balance</v>
          </cell>
        </row>
        <row r="932">
          <cell r="B932" t="str">
            <v>CIR_8007</v>
          </cell>
          <cell r="C932" t="str">
            <v>8007 - End of Month Plant Balance</v>
          </cell>
        </row>
        <row r="933">
          <cell r="B933" t="str">
            <v>CIR_8008</v>
          </cell>
          <cell r="C933" t="str">
            <v>8008 - End of Month Plant Balance</v>
          </cell>
        </row>
        <row r="934">
          <cell r="B934" t="str">
            <v>CIR_8010</v>
          </cell>
          <cell r="C934" t="str">
            <v>8010 - End of Month Plant Balance</v>
          </cell>
        </row>
        <row r="935">
          <cell r="B935" t="str">
            <v>CIR_8012</v>
          </cell>
          <cell r="C935" t="str">
            <v>8012 - End of Month Plant Balance</v>
          </cell>
        </row>
        <row r="936">
          <cell r="B936" t="str">
            <v>CIR_8016</v>
          </cell>
          <cell r="C936" t="str">
            <v>8016 - End of Month Plant Balance</v>
          </cell>
        </row>
        <row r="937">
          <cell r="B937" t="str">
            <v>CIR_8017</v>
          </cell>
          <cell r="C937" t="str">
            <v>8017 - End of Month Plant Balance</v>
          </cell>
        </row>
        <row r="938">
          <cell r="B938" t="str">
            <v>CIR_8020</v>
          </cell>
          <cell r="C938" t="str">
            <v>8020 - End of Month Plant Balance</v>
          </cell>
        </row>
        <row r="939">
          <cell r="B939" t="str">
            <v>CIR_8022</v>
          </cell>
          <cell r="C939" t="str">
            <v>8022 - End of Month Plant Balance</v>
          </cell>
        </row>
        <row r="940">
          <cell r="B940" t="str">
            <v>CIR_8023</v>
          </cell>
          <cell r="C940" t="str">
            <v>8023 - End of Month Plant Balance</v>
          </cell>
        </row>
        <row r="941">
          <cell r="B941" t="str">
            <v>CIR_8024</v>
          </cell>
          <cell r="C941" t="str">
            <v>8024 - End of Month Plant Balance</v>
          </cell>
        </row>
        <row r="942">
          <cell r="B942" t="str">
            <v>CIR_8025</v>
          </cell>
          <cell r="C942" t="str">
            <v>8025 - End of Month Plant Balance</v>
          </cell>
        </row>
        <row r="943">
          <cell r="B943" t="str">
            <v>CIR_8026</v>
          </cell>
          <cell r="C943" t="str">
            <v>8026 - End of Month Plant Balance</v>
          </cell>
        </row>
        <row r="944">
          <cell r="B944" t="str">
            <v>CIR_8031</v>
          </cell>
          <cell r="C944" t="str">
            <v>8031 - End of Month Plant Balance</v>
          </cell>
        </row>
        <row r="945">
          <cell r="B945" t="str">
            <v>CIR_8033</v>
          </cell>
          <cell r="C945" t="str">
            <v>8033 - End of Month Plant Balance</v>
          </cell>
        </row>
        <row r="946">
          <cell r="B946" t="str">
            <v>CIR_8035</v>
          </cell>
          <cell r="C946" t="str">
            <v>8035 - End of Month Plant Balance</v>
          </cell>
        </row>
        <row r="947">
          <cell r="B947" t="str">
            <v>CIR_8036</v>
          </cell>
          <cell r="C947" t="str">
            <v>8036 - End of Month Plant Balance</v>
          </cell>
        </row>
        <row r="948">
          <cell r="B948" t="str">
            <v>CIR_8037</v>
          </cell>
          <cell r="C948" t="str">
            <v>8037 - End of Month Plant Balance</v>
          </cell>
        </row>
        <row r="949">
          <cell r="B949" t="str">
            <v>CIR_8038</v>
          </cell>
          <cell r="C949" t="str">
            <v>8038 - End of Month Plant Balance</v>
          </cell>
        </row>
        <row r="950">
          <cell r="B950" t="str">
            <v>CIR_8039</v>
          </cell>
          <cell r="C950" t="str">
            <v>8039 - End of Month Plant Balance</v>
          </cell>
        </row>
        <row r="951">
          <cell r="B951" t="str">
            <v>CIR_8040</v>
          </cell>
          <cell r="C951" t="str">
            <v>8040 - End of Month Plant Balance</v>
          </cell>
        </row>
        <row r="952">
          <cell r="B952" t="str">
            <v>CIR_8099</v>
          </cell>
          <cell r="C952" t="str">
            <v>8099 - End of Month Plant Balance</v>
          </cell>
        </row>
        <row r="953">
          <cell r="B953" t="str">
            <v>CIR_8100</v>
          </cell>
          <cell r="C953" t="str">
            <v>8100 - End of Month Plant Balance</v>
          </cell>
        </row>
        <row r="954">
          <cell r="B954" t="str">
            <v>CIR_8101</v>
          </cell>
          <cell r="C954" t="str">
            <v>8101 - End of Month Plant Balance</v>
          </cell>
        </row>
        <row r="955">
          <cell r="B955" t="str">
            <v>CIR_8102</v>
          </cell>
          <cell r="C955" t="str">
            <v>8102 - End of Month Plant Balance</v>
          </cell>
        </row>
        <row r="956">
          <cell r="B956" t="str">
            <v>CIR_8103</v>
          </cell>
          <cell r="C956" t="str">
            <v>8103 - End of Month Plant Balance</v>
          </cell>
        </row>
        <row r="957">
          <cell r="B957" t="str">
            <v>CIS_2001</v>
          </cell>
          <cell r="C957" t="str">
            <v>2001 - End of Month Reserve Balance</v>
          </cell>
        </row>
        <row r="958">
          <cell r="B958" t="str">
            <v>CIS_2003</v>
          </cell>
          <cell r="C958" t="str">
            <v>2003 - End of Month Reserve Balance</v>
          </cell>
        </row>
        <row r="959">
          <cell r="B959" t="str">
            <v>CIS_2006</v>
          </cell>
          <cell r="C959" t="str">
            <v>2006 - End of Month Reserve Balance</v>
          </cell>
        </row>
        <row r="960">
          <cell r="B960" t="str">
            <v>CIS_2009</v>
          </cell>
          <cell r="C960" t="str">
            <v>2009 - End of Month Reserve Balance</v>
          </cell>
        </row>
        <row r="961">
          <cell r="B961" t="str">
            <v>CIS_2010</v>
          </cell>
          <cell r="C961" t="str">
            <v>2010 - End of Month Reserve Balance</v>
          </cell>
        </row>
        <row r="962">
          <cell r="B962" t="str">
            <v>CIS_2012</v>
          </cell>
          <cell r="C962" t="str">
            <v>2012 - End of Month Reserve Balance</v>
          </cell>
        </row>
        <row r="963">
          <cell r="B963" t="str">
            <v>CIS_2019</v>
          </cell>
          <cell r="C963" t="str">
            <v>2019 - End of Month Reserve Balance</v>
          </cell>
        </row>
        <row r="964">
          <cell r="B964" t="str">
            <v>CIS_2020</v>
          </cell>
          <cell r="C964" t="str">
            <v>2020 - End of Month Reserve Balance</v>
          </cell>
        </row>
        <row r="965">
          <cell r="B965" t="str">
            <v>CIS_4001</v>
          </cell>
          <cell r="C965" t="str">
            <v>4001 - End of Month Reserve Balance</v>
          </cell>
        </row>
        <row r="966">
          <cell r="B966" t="str">
            <v>CIS_8002</v>
          </cell>
          <cell r="C966" t="str">
            <v>8002 - End of Month Reserve Balance</v>
          </cell>
        </row>
        <row r="967">
          <cell r="B967" t="str">
            <v>CIS_8003</v>
          </cell>
          <cell r="C967" t="str">
            <v>8003 - End of Month Reserve Balance</v>
          </cell>
        </row>
        <row r="968">
          <cell r="B968" t="str">
            <v>CIS_8004</v>
          </cell>
          <cell r="C968" t="str">
            <v>8004 - End of Month Reserve Balance</v>
          </cell>
        </row>
        <row r="969">
          <cell r="B969" t="str">
            <v>CIS_8005</v>
          </cell>
          <cell r="C969" t="str">
            <v>8005 - End of Month Reserve Balance</v>
          </cell>
        </row>
        <row r="970">
          <cell r="B970" t="str">
            <v>CIS_8007</v>
          </cell>
          <cell r="C970" t="str">
            <v>8007 - End of Month Reserve Balance</v>
          </cell>
        </row>
        <row r="971">
          <cell r="B971" t="str">
            <v>CIS_8008</v>
          </cell>
          <cell r="C971" t="str">
            <v>8008 - End of Month Reserve Balance</v>
          </cell>
        </row>
        <row r="972">
          <cell r="B972" t="str">
            <v>CIS_8010</v>
          </cell>
          <cell r="C972" t="str">
            <v>8010 - End of Month Reserve Balance</v>
          </cell>
        </row>
        <row r="973">
          <cell r="B973" t="str">
            <v>CIS_8012</v>
          </cell>
          <cell r="C973" t="str">
            <v>8012 - End of Month Reserve Balance</v>
          </cell>
        </row>
        <row r="974">
          <cell r="B974" t="str">
            <v>CIS_8016</v>
          </cell>
          <cell r="C974" t="str">
            <v>8016 - End of Month Reserve Balance</v>
          </cell>
        </row>
        <row r="975">
          <cell r="B975" t="str">
            <v>CIS_8017</v>
          </cell>
          <cell r="C975" t="str">
            <v>8017 - End of Month Reserve Balance</v>
          </cell>
        </row>
        <row r="976">
          <cell r="B976" t="str">
            <v>CIS_8020</v>
          </cell>
          <cell r="C976" t="str">
            <v>8020 - End of Month Reserve Balance</v>
          </cell>
        </row>
        <row r="977">
          <cell r="B977" t="str">
            <v>CIS_8022</v>
          </cell>
          <cell r="C977" t="str">
            <v>8022 - End of Month Reserve Balance</v>
          </cell>
        </row>
        <row r="978">
          <cell r="B978" t="str">
            <v>CIS_8023</v>
          </cell>
          <cell r="C978" t="str">
            <v>8023 - End of Month Reserve Balance</v>
          </cell>
        </row>
        <row r="979">
          <cell r="B979" t="str">
            <v>CIS_8024</v>
          </cell>
          <cell r="C979" t="str">
            <v>8024 - End of Month Reserve Balance</v>
          </cell>
        </row>
        <row r="980">
          <cell r="B980" t="str">
            <v>CIS_8025</v>
          </cell>
          <cell r="C980" t="str">
            <v>8025 - End of Month Reserve Balance</v>
          </cell>
        </row>
        <row r="981">
          <cell r="B981" t="str">
            <v>CIS_8026</v>
          </cell>
          <cell r="C981" t="str">
            <v>8026 - End of Month Reserve Balance</v>
          </cell>
        </row>
        <row r="982">
          <cell r="B982" t="str">
            <v>CIS_8031</v>
          </cell>
          <cell r="C982" t="str">
            <v>8031 - End of Month Reserve Balance</v>
          </cell>
        </row>
        <row r="983">
          <cell r="B983" t="str">
            <v>CIS_8033</v>
          </cell>
          <cell r="C983" t="str">
            <v>8033 - End of Month Reserve Balance</v>
          </cell>
        </row>
        <row r="984">
          <cell r="B984" t="str">
            <v>CIS_8035</v>
          </cell>
          <cell r="C984" t="str">
            <v>8035 - End of Month Reserve Balance</v>
          </cell>
        </row>
        <row r="985">
          <cell r="B985" t="str">
            <v>CIS_8036</v>
          </cell>
          <cell r="C985" t="str">
            <v>8036 - End of Month Reserve Balance</v>
          </cell>
        </row>
        <row r="986">
          <cell r="B986" t="str">
            <v>CIS_8037</v>
          </cell>
          <cell r="C986" t="str">
            <v>8037 - End of Month Reserve Balance</v>
          </cell>
        </row>
        <row r="987">
          <cell r="B987" t="str">
            <v>CIS_8038</v>
          </cell>
          <cell r="C987" t="str">
            <v>8038 - End of Month Reserve Balance</v>
          </cell>
        </row>
        <row r="988">
          <cell r="B988" t="str">
            <v>CIS_8039</v>
          </cell>
          <cell r="C988" t="str">
            <v>8039 - End of Month Reserve Balance</v>
          </cell>
        </row>
        <row r="989">
          <cell r="B989" t="str">
            <v>CIS_8040</v>
          </cell>
          <cell r="C989" t="str">
            <v>8040 - End of Month Reserve Balance</v>
          </cell>
        </row>
        <row r="990">
          <cell r="B990" t="str">
            <v>CIS_8099</v>
          </cell>
          <cell r="C990" t="str">
            <v>8099 - End of Month Reserve Balance</v>
          </cell>
        </row>
        <row r="991">
          <cell r="B991" t="str">
            <v>CIS_8100</v>
          </cell>
          <cell r="C991" t="str">
            <v>8100 - End of Month Reserve Balance</v>
          </cell>
        </row>
        <row r="992">
          <cell r="B992" t="str">
            <v>CIS_8101</v>
          </cell>
          <cell r="C992" t="str">
            <v>8101 - End of Month Reserve Balance</v>
          </cell>
        </row>
        <row r="993">
          <cell r="B993" t="str">
            <v>CIS_8102</v>
          </cell>
          <cell r="C993" t="str">
            <v>8102 - End of Month Reserve Balance</v>
          </cell>
        </row>
        <row r="994">
          <cell r="B994" t="str">
            <v>CIS_8103</v>
          </cell>
          <cell r="C994" t="str">
            <v>8103 - End of Month Reserve Balance</v>
          </cell>
        </row>
        <row r="995">
          <cell r="B995" t="str">
            <v>CKW_9SAC</v>
          </cell>
          <cell r="C995" t="str">
            <v>Fuel Cost for CKW Curr Mth</v>
          </cell>
        </row>
        <row r="996">
          <cell r="B996" t="str">
            <v>CKW_9SEJ</v>
          </cell>
          <cell r="C996" t="str">
            <v>Power Sold to CKW Generation in MWH : Interchange Loss Adjusted</v>
          </cell>
        </row>
        <row r="997">
          <cell r="B997" t="str">
            <v>CKW_9SEL</v>
          </cell>
          <cell r="C997" t="str">
            <v>Power Sold to CKW Generation in MWH</v>
          </cell>
        </row>
        <row r="998">
          <cell r="B998" t="str">
            <v>CO1_2001</v>
          </cell>
          <cell r="C998" t="str">
            <v>2001 - Beginning of Month Net Book</v>
          </cell>
        </row>
        <row r="999">
          <cell r="B999" t="str">
            <v>CO1_2003</v>
          </cell>
          <cell r="C999" t="str">
            <v>2003 - Beginning of Month Net Book</v>
          </cell>
        </row>
        <row r="1000">
          <cell r="B1000" t="str">
            <v>CO1_2006</v>
          </cell>
          <cell r="C1000" t="str">
            <v>2006 - Beginning of Month Net Book</v>
          </cell>
        </row>
        <row r="1001">
          <cell r="B1001" t="str">
            <v>CO1_2009</v>
          </cell>
          <cell r="C1001" t="str">
            <v>2009 - Beginning of Month Net Book</v>
          </cell>
        </row>
        <row r="1002">
          <cell r="B1002" t="str">
            <v>CO1_2010</v>
          </cell>
          <cell r="C1002" t="str">
            <v>2010 - Beginning of Month Net Book</v>
          </cell>
        </row>
        <row r="1003">
          <cell r="B1003" t="str">
            <v>CO1_2012</v>
          </cell>
          <cell r="C1003" t="str">
            <v>2012 - Beginning of Month Net Book</v>
          </cell>
        </row>
        <row r="1004">
          <cell r="B1004" t="str">
            <v>CO1_2019</v>
          </cell>
          <cell r="C1004" t="str">
            <v>2019 - Beginning of Month Net Book</v>
          </cell>
        </row>
        <row r="1005">
          <cell r="B1005" t="str">
            <v>CO1_2020</v>
          </cell>
          <cell r="C1005" t="str">
            <v>2020 - Beginning of Month Net Book</v>
          </cell>
        </row>
        <row r="1006">
          <cell r="B1006" t="str">
            <v>CO1_4001</v>
          </cell>
          <cell r="C1006" t="str">
            <v>4001 - Beginning of Month Net Book</v>
          </cell>
        </row>
        <row r="1007">
          <cell r="B1007" t="str">
            <v>CO1_8002</v>
          </cell>
          <cell r="C1007" t="str">
            <v>8002 - Beginning of Month Net Book</v>
          </cell>
        </row>
        <row r="1008">
          <cell r="B1008" t="str">
            <v>CO1_8003</v>
          </cell>
          <cell r="C1008" t="str">
            <v>8003 - Beginning of Month Net Book</v>
          </cell>
        </row>
        <row r="1009">
          <cell r="B1009" t="str">
            <v>CO1_8004</v>
          </cell>
          <cell r="C1009" t="str">
            <v>8004 - Beginning of Month Net Book</v>
          </cell>
        </row>
        <row r="1010">
          <cell r="B1010" t="str">
            <v>CO1_8005</v>
          </cell>
          <cell r="C1010" t="str">
            <v>8005 - Beginning of Month Net Book</v>
          </cell>
        </row>
        <row r="1011">
          <cell r="B1011" t="str">
            <v>CO1_8007</v>
          </cell>
          <cell r="C1011" t="str">
            <v>8007 - Beginning of Month Net Book</v>
          </cell>
        </row>
        <row r="1012">
          <cell r="B1012" t="str">
            <v>CO1_8008</v>
          </cell>
          <cell r="C1012" t="str">
            <v>8008 - Beginning of Month Net Book</v>
          </cell>
        </row>
        <row r="1013">
          <cell r="B1013" t="str">
            <v>CO1_8010</v>
          </cell>
          <cell r="C1013" t="str">
            <v>8010 - Beginning of Month Net Book</v>
          </cell>
        </row>
        <row r="1014">
          <cell r="B1014" t="str">
            <v>CO1_8012</v>
          </cell>
          <cell r="C1014" t="str">
            <v>8012 - Beginning of Month Net Book</v>
          </cell>
        </row>
        <row r="1015">
          <cell r="B1015" t="str">
            <v>CO1_8016</v>
          </cell>
          <cell r="C1015" t="str">
            <v>8016 - Beginning of Month Net Book</v>
          </cell>
        </row>
        <row r="1016">
          <cell r="B1016" t="str">
            <v>CO1_8017</v>
          </cell>
          <cell r="C1016" t="str">
            <v>8017 - Beginning of Month Net Book</v>
          </cell>
        </row>
        <row r="1017">
          <cell r="B1017" t="str">
            <v>CO1_8020</v>
          </cell>
          <cell r="C1017" t="str">
            <v>8020 - Beginning of Month Net Book</v>
          </cell>
        </row>
        <row r="1018">
          <cell r="B1018" t="str">
            <v>CO1_8022</v>
          </cell>
          <cell r="C1018" t="str">
            <v>8022 - Beginning of Month Net Book</v>
          </cell>
        </row>
        <row r="1019">
          <cell r="B1019" t="str">
            <v>CO1_8023</v>
          </cell>
          <cell r="C1019" t="str">
            <v>8023 - Beginning of Month Net Book</v>
          </cell>
        </row>
        <row r="1020">
          <cell r="B1020" t="str">
            <v>CO1_8024</v>
          </cell>
          <cell r="C1020" t="str">
            <v>8024 - Beginning of Month Net Book</v>
          </cell>
        </row>
        <row r="1021">
          <cell r="B1021" t="str">
            <v>CO1_8025</v>
          </cell>
          <cell r="C1021" t="str">
            <v>8025 - Beginning of Month Net Book</v>
          </cell>
        </row>
        <row r="1022">
          <cell r="B1022" t="str">
            <v>CO1_8026</v>
          </cell>
          <cell r="C1022" t="str">
            <v>8026 - Beginning of Month Net Book</v>
          </cell>
        </row>
        <row r="1023">
          <cell r="B1023" t="str">
            <v>CO1_8031</v>
          </cell>
          <cell r="C1023" t="str">
            <v>8031 - Beginning of Month Net Book</v>
          </cell>
        </row>
        <row r="1024">
          <cell r="B1024" t="str">
            <v>CO1_8033</v>
          </cell>
          <cell r="C1024" t="str">
            <v>8033 - Beginning of Month Net Book</v>
          </cell>
        </row>
        <row r="1025">
          <cell r="B1025" t="str">
            <v>CO1_8035</v>
          </cell>
          <cell r="C1025" t="str">
            <v>8035 - Beginning of Month Net Book</v>
          </cell>
        </row>
        <row r="1026">
          <cell r="B1026" t="str">
            <v>CO1_8036</v>
          </cell>
          <cell r="C1026" t="str">
            <v>8036 - Beginning of Month Net Book</v>
          </cell>
        </row>
        <row r="1027">
          <cell r="B1027" t="str">
            <v>CO1_8037</v>
          </cell>
          <cell r="C1027" t="str">
            <v>8037 - Beginning of Month Net Book</v>
          </cell>
        </row>
        <row r="1028">
          <cell r="B1028" t="str">
            <v>CO1_8038</v>
          </cell>
          <cell r="C1028" t="str">
            <v>8038 - Beginning of Month Net Book</v>
          </cell>
        </row>
        <row r="1029">
          <cell r="B1029" t="str">
            <v>CO1_8039</v>
          </cell>
          <cell r="C1029" t="str">
            <v>8039 - Beginning of Month Net Book</v>
          </cell>
        </row>
        <row r="1030">
          <cell r="B1030" t="str">
            <v>CO1_8040</v>
          </cell>
          <cell r="C1030" t="str">
            <v>8040 - Beginning of Month Net Book</v>
          </cell>
        </row>
        <row r="1031">
          <cell r="B1031" t="str">
            <v>CO1_8099</v>
          </cell>
          <cell r="C1031" t="str">
            <v>8099 - Beginning of Month Net Book</v>
          </cell>
        </row>
        <row r="1032">
          <cell r="B1032" t="str">
            <v>CO1_8100</v>
          </cell>
          <cell r="C1032" t="str">
            <v>8100 - Beginning of Month Net Book</v>
          </cell>
        </row>
        <row r="1033">
          <cell r="B1033" t="str">
            <v>CO1_8101</v>
          </cell>
          <cell r="C1033" t="str">
            <v>8101 - Beginning of Month Net Book</v>
          </cell>
        </row>
        <row r="1034">
          <cell r="B1034" t="str">
            <v>CO1_8102</v>
          </cell>
          <cell r="C1034" t="str">
            <v>8102 - Beginning of Month Net Book</v>
          </cell>
        </row>
        <row r="1035">
          <cell r="B1035" t="str">
            <v>CO1_8103</v>
          </cell>
          <cell r="C1035" t="str">
            <v>8103 - Beginning of Month Net Book</v>
          </cell>
        </row>
        <row r="1036">
          <cell r="B1036" t="str">
            <v>CO2_2001</v>
          </cell>
          <cell r="C1036" t="str">
            <v>2001 - End of Month Net Book</v>
          </cell>
        </row>
        <row r="1037">
          <cell r="B1037" t="str">
            <v>CO2_2003</v>
          </cell>
          <cell r="C1037" t="str">
            <v>2003 - End of Month Net Book</v>
          </cell>
        </row>
        <row r="1038">
          <cell r="B1038" t="str">
            <v>CO2_2006</v>
          </cell>
          <cell r="C1038" t="str">
            <v>2006 - End of Month Net Book</v>
          </cell>
        </row>
        <row r="1039">
          <cell r="B1039" t="str">
            <v>CO2_2009</v>
          </cell>
          <cell r="C1039" t="str">
            <v>2009 - End of Month Net Book</v>
          </cell>
        </row>
        <row r="1040">
          <cell r="B1040" t="str">
            <v>CO2_2010</v>
          </cell>
          <cell r="C1040" t="str">
            <v>2010 - End of Month Net Book</v>
          </cell>
        </row>
        <row r="1041">
          <cell r="B1041" t="str">
            <v>CO2_2012</v>
          </cell>
          <cell r="C1041" t="str">
            <v>2012 - End of Month Net Book</v>
          </cell>
        </row>
        <row r="1042">
          <cell r="B1042" t="str">
            <v>CO2_2019</v>
          </cell>
          <cell r="C1042" t="str">
            <v>2019 - End of Month Net Book</v>
          </cell>
        </row>
        <row r="1043">
          <cell r="B1043" t="str">
            <v>CO2_2020</v>
          </cell>
          <cell r="C1043" t="str">
            <v>2020 - End of Month Net Book</v>
          </cell>
        </row>
        <row r="1044">
          <cell r="B1044" t="str">
            <v>CO2_4001</v>
          </cell>
          <cell r="C1044" t="str">
            <v>4001 - End of Month Net Book</v>
          </cell>
        </row>
        <row r="1045">
          <cell r="B1045" t="str">
            <v>CO2_8002</v>
          </cell>
          <cell r="C1045" t="str">
            <v>8002 - End of Month Net Book</v>
          </cell>
        </row>
        <row r="1046">
          <cell r="B1046" t="str">
            <v>CO2_8003</v>
          </cell>
          <cell r="C1046" t="str">
            <v>8003 - End of Month Net Book</v>
          </cell>
        </row>
        <row r="1047">
          <cell r="B1047" t="str">
            <v>CO2_8004</v>
          </cell>
          <cell r="C1047" t="str">
            <v>8004 - End of Month Net Book</v>
          </cell>
        </row>
        <row r="1048">
          <cell r="B1048" t="str">
            <v>CO2_8005</v>
          </cell>
          <cell r="C1048" t="str">
            <v>8005 - End of Month Net Book</v>
          </cell>
        </row>
        <row r="1049">
          <cell r="B1049" t="str">
            <v>CO2_8007</v>
          </cell>
          <cell r="C1049" t="str">
            <v>8007 - End of Month Net Book</v>
          </cell>
        </row>
        <row r="1050">
          <cell r="B1050" t="str">
            <v>CO2_8008</v>
          </cell>
          <cell r="C1050" t="str">
            <v>8008 - End of Month Net Book</v>
          </cell>
        </row>
        <row r="1051">
          <cell r="B1051" t="str">
            <v>CO2_8010</v>
          </cell>
          <cell r="C1051" t="str">
            <v>8010 - End of Month Net Book</v>
          </cell>
        </row>
        <row r="1052">
          <cell r="B1052" t="str">
            <v>CO2_8012</v>
          </cell>
          <cell r="C1052" t="str">
            <v>8012 - End of Month Net Book</v>
          </cell>
        </row>
        <row r="1053">
          <cell r="B1053" t="str">
            <v>CO2_8016</v>
          </cell>
          <cell r="C1053" t="str">
            <v>8016 - End of Month Net Book</v>
          </cell>
        </row>
        <row r="1054">
          <cell r="B1054" t="str">
            <v>CO2_8017</v>
          </cell>
          <cell r="C1054" t="str">
            <v>8017 - End of Month Net Book</v>
          </cell>
        </row>
        <row r="1055">
          <cell r="B1055" t="str">
            <v>CO2_8020</v>
          </cell>
          <cell r="C1055" t="str">
            <v>8020 - End of Month Net Book</v>
          </cell>
        </row>
        <row r="1056">
          <cell r="B1056" t="str">
            <v>CO2_8022</v>
          </cell>
          <cell r="C1056" t="str">
            <v>8022 - End of Month Net Book</v>
          </cell>
        </row>
        <row r="1057">
          <cell r="B1057" t="str">
            <v>CO2_8023</v>
          </cell>
          <cell r="C1057" t="str">
            <v>8023 - End of Month Net Book</v>
          </cell>
        </row>
        <row r="1058">
          <cell r="B1058" t="str">
            <v>CO2_8024</v>
          </cell>
          <cell r="C1058" t="str">
            <v>8024 - End of Month Net Book</v>
          </cell>
        </row>
        <row r="1059">
          <cell r="B1059" t="str">
            <v>CO2_8025</v>
          </cell>
          <cell r="C1059" t="str">
            <v>8025 - End of Month Net Book</v>
          </cell>
        </row>
        <row r="1060">
          <cell r="B1060" t="str">
            <v>CO2_8026</v>
          </cell>
          <cell r="C1060" t="str">
            <v>8026 - End of Month Net Book</v>
          </cell>
        </row>
        <row r="1061">
          <cell r="B1061" t="str">
            <v>CO2_8031</v>
          </cell>
          <cell r="C1061" t="str">
            <v>8031 - End of Month Net Book</v>
          </cell>
        </row>
        <row r="1062">
          <cell r="B1062" t="str">
            <v>CO2_8033</v>
          </cell>
          <cell r="C1062" t="str">
            <v>8033 - End of Month Net Book</v>
          </cell>
        </row>
        <row r="1063">
          <cell r="B1063" t="str">
            <v>CO2_8035</v>
          </cell>
          <cell r="C1063" t="str">
            <v>8035 - End of Month Net Book</v>
          </cell>
        </row>
        <row r="1064">
          <cell r="B1064" t="str">
            <v>CO2_8036</v>
          </cell>
          <cell r="C1064" t="str">
            <v>8036 - End of Month Net Book</v>
          </cell>
        </row>
        <row r="1065">
          <cell r="B1065" t="str">
            <v>CO2_8037</v>
          </cell>
          <cell r="C1065" t="str">
            <v>8037 - End of Month Net Book</v>
          </cell>
        </row>
        <row r="1066">
          <cell r="B1066" t="str">
            <v>CO2_8038</v>
          </cell>
          <cell r="C1066" t="str">
            <v>8038 - End of Month Net Book</v>
          </cell>
        </row>
        <row r="1067">
          <cell r="B1067" t="str">
            <v>CO2_8039</v>
          </cell>
          <cell r="C1067" t="str">
            <v>8039 - End of Month Net Book</v>
          </cell>
        </row>
        <row r="1068">
          <cell r="B1068" t="str">
            <v>CO2_8040</v>
          </cell>
          <cell r="C1068" t="str">
            <v>8040 - End of Month Net Book</v>
          </cell>
        </row>
        <row r="1069">
          <cell r="B1069" t="str">
            <v>CO2_8099</v>
          </cell>
          <cell r="C1069" t="str">
            <v>8099 - End of Month Net Book</v>
          </cell>
        </row>
        <row r="1070">
          <cell r="B1070" t="str">
            <v>CO2_8100</v>
          </cell>
          <cell r="C1070" t="str">
            <v>8100 - End of Month Net Book</v>
          </cell>
        </row>
        <row r="1071">
          <cell r="B1071" t="str">
            <v>CO2_8101</v>
          </cell>
          <cell r="C1071" t="str">
            <v>8101 - End of Month Net Book</v>
          </cell>
        </row>
        <row r="1072">
          <cell r="B1072" t="str">
            <v>CO2_8102</v>
          </cell>
          <cell r="C1072" t="str">
            <v>8102 - End of Month Net Book</v>
          </cell>
        </row>
        <row r="1073">
          <cell r="B1073" t="str">
            <v>CO2_8103</v>
          </cell>
          <cell r="C1073" t="str">
            <v>8103 - End of Month Net Book</v>
          </cell>
        </row>
        <row r="1074">
          <cell r="B1074" t="str">
            <v>CO3_2001</v>
          </cell>
          <cell r="C1074" t="str">
            <v>2001 - Average Net Book</v>
          </cell>
        </row>
        <row r="1075">
          <cell r="B1075" t="str">
            <v>CO3_2003</v>
          </cell>
          <cell r="C1075" t="str">
            <v>2003 - Average Net Book</v>
          </cell>
        </row>
        <row r="1076">
          <cell r="B1076" t="str">
            <v>CO3_2006</v>
          </cell>
          <cell r="C1076" t="str">
            <v>2006 - Average Net Book</v>
          </cell>
        </row>
        <row r="1077">
          <cell r="B1077" t="str">
            <v>CO3_2009</v>
          </cell>
          <cell r="C1077" t="str">
            <v>2009 - Average Net Book</v>
          </cell>
        </row>
        <row r="1078">
          <cell r="B1078" t="str">
            <v>CO3_2010</v>
          </cell>
          <cell r="C1078" t="str">
            <v>2010 - Average Net Book</v>
          </cell>
        </row>
        <row r="1079">
          <cell r="B1079" t="str">
            <v>CO3_2012</v>
          </cell>
          <cell r="C1079" t="str">
            <v>2012 - Average Net Book</v>
          </cell>
        </row>
        <row r="1080">
          <cell r="B1080" t="str">
            <v>CO3_2019</v>
          </cell>
          <cell r="C1080" t="str">
            <v>2019 - Average Net Book</v>
          </cell>
        </row>
        <row r="1081">
          <cell r="B1081" t="str">
            <v>CO3_2020</v>
          </cell>
          <cell r="C1081" t="str">
            <v>2020 - Average Net Book</v>
          </cell>
        </row>
        <row r="1082">
          <cell r="B1082" t="str">
            <v>CO3_4001</v>
          </cell>
          <cell r="C1082" t="str">
            <v>4001 - Average Net Book</v>
          </cell>
        </row>
        <row r="1083">
          <cell r="B1083" t="str">
            <v>CO3_8002</v>
          </cell>
          <cell r="C1083" t="str">
            <v>8002 - Average Net Book</v>
          </cell>
        </row>
        <row r="1084">
          <cell r="B1084" t="str">
            <v>CO3_8003</v>
          </cell>
          <cell r="C1084" t="str">
            <v>8003 - Average Net Book</v>
          </cell>
        </row>
        <row r="1085">
          <cell r="B1085" t="str">
            <v>CO3_8004</v>
          </cell>
          <cell r="C1085" t="str">
            <v>8004 - Average Net Book</v>
          </cell>
        </row>
        <row r="1086">
          <cell r="B1086" t="str">
            <v>CO3_8005</v>
          </cell>
          <cell r="C1086" t="str">
            <v>8005 - Average Net Book</v>
          </cell>
        </row>
        <row r="1087">
          <cell r="B1087" t="str">
            <v>CO3_8007</v>
          </cell>
          <cell r="C1087" t="str">
            <v>8007 - Average Net Book</v>
          </cell>
        </row>
        <row r="1088">
          <cell r="B1088" t="str">
            <v>CO3_8008</v>
          </cell>
          <cell r="C1088" t="str">
            <v>8008 - Average Net Book</v>
          </cell>
        </row>
        <row r="1089">
          <cell r="B1089" t="str">
            <v>CO3_8010</v>
          </cell>
          <cell r="C1089" t="str">
            <v>8010 - Average Net Book</v>
          </cell>
        </row>
        <row r="1090">
          <cell r="B1090" t="str">
            <v>CO3_8012</v>
          </cell>
          <cell r="C1090" t="str">
            <v>8012 - Average Net Book</v>
          </cell>
        </row>
        <row r="1091">
          <cell r="B1091" t="str">
            <v>CO3_8016</v>
          </cell>
          <cell r="C1091" t="str">
            <v>8016 - Average Net Book</v>
          </cell>
        </row>
        <row r="1092">
          <cell r="B1092" t="str">
            <v>CO3_8017</v>
          </cell>
          <cell r="C1092" t="str">
            <v>8017 - Average Net Book</v>
          </cell>
        </row>
        <row r="1093">
          <cell r="B1093" t="str">
            <v>CO3_8020</v>
          </cell>
          <cell r="C1093" t="str">
            <v>8020 - Average Net Book</v>
          </cell>
        </row>
        <row r="1094">
          <cell r="B1094" t="str">
            <v>CO3_8022</v>
          </cell>
          <cell r="C1094" t="str">
            <v>8022 - Average Net Book</v>
          </cell>
        </row>
        <row r="1095">
          <cell r="B1095" t="str">
            <v>CO3_8023</v>
          </cell>
          <cell r="C1095" t="str">
            <v>8023 - Average Net Book</v>
          </cell>
        </row>
        <row r="1096">
          <cell r="B1096" t="str">
            <v>CO3_8024</v>
          </cell>
          <cell r="C1096" t="str">
            <v>8024 - Average Net Book</v>
          </cell>
        </row>
        <row r="1097">
          <cell r="B1097" t="str">
            <v>CO3_8025</v>
          </cell>
          <cell r="C1097" t="str">
            <v>8025 - Average Net Book</v>
          </cell>
        </row>
        <row r="1098">
          <cell r="B1098" t="str">
            <v>CO3_8026</v>
          </cell>
          <cell r="C1098" t="str">
            <v>8026 - Average Net Book</v>
          </cell>
        </row>
        <row r="1099">
          <cell r="B1099" t="str">
            <v>CO3_8031</v>
          </cell>
          <cell r="C1099" t="str">
            <v>8031 - Average Net Book</v>
          </cell>
        </row>
        <row r="1100">
          <cell r="B1100" t="str">
            <v>CO3_8033</v>
          </cell>
          <cell r="C1100" t="str">
            <v>8033 - Average Net Book</v>
          </cell>
        </row>
        <row r="1101">
          <cell r="B1101" t="str">
            <v>CO3_8035</v>
          </cell>
          <cell r="C1101" t="str">
            <v>8035 - Average Net Book</v>
          </cell>
        </row>
        <row r="1102">
          <cell r="B1102" t="str">
            <v>CO3_8036</v>
          </cell>
          <cell r="C1102" t="str">
            <v>8036 - Average Net Book</v>
          </cell>
        </row>
        <row r="1103">
          <cell r="B1103" t="str">
            <v>CO3_8037</v>
          </cell>
          <cell r="C1103" t="str">
            <v>8037 - Average Net Book</v>
          </cell>
        </row>
        <row r="1104">
          <cell r="B1104" t="str">
            <v>CO3_8038</v>
          </cell>
          <cell r="C1104" t="str">
            <v>8038 - Average Net Book</v>
          </cell>
        </row>
        <row r="1105">
          <cell r="B1105" t="str">
            <v>CO3_8039</v>
          </cell>
          <cell r="C1105" t="str">
            <v>8039 - Average Net Book</v>
          </cell>
        </row>
        <row r="1106">
          <cell r="B1106" t="str">
            <v>CO3_8040</v>
          </cell>
          <cell r="C1106" t="str">
            <v>8040 - Average Net Book</v>
          </cell>
        </row>
        <row r="1107">
          <cell r="B1107" t="str">
            <v>CO3_8099</v>
          </cell>
          <cell r="C1107" t="str">
            <v>8099 - Average Net Book</v>
          </cell>
        </row>
        <row r="1108">
          <cell r="B1108" t="str">
            <v>CO3_8100</v>
          </cell>
          <cell r="C1108" t="str">
            <v>8100 - Average Net Book</v>
          </cell>
        </row>
        <row r="1109">
          <cell r="B1109" t="str">
            <v>CO3_8101</v>
          </cell>
          <cell r="C1109" t="str">
            <v>8101 - Average Net Book</v>
          </cell>
        </row>
        <row r="1110">
          <cell r="B1110" t="str">
            <v>CO3_8102</v>
          </cell>
          <cell r="C1110" t="str">
            <v>8102 - Average Net Book</v>
          </cell>
        </row>
        <row r="1111">
          <cell r="B1111" t="str">
            <v>CO3_8103</v>
          </cell>
          <cell r="C1111" t="str">
            <v>8103 - Average Net Book</v>
          </cell>
        </row>
        <row r="1112">
          <cell r="B1112" t="str">
            <v>CO4_2001</v>
          </cell>
          <cell r="C1112" t="str">
            <v>2001 - Annual Equity Rate</v>
          </cell>
        </row>
        <row r="1113">
          <cell r="B1113" t="str">
            <v>CO4_2003</v>
          </cell>
          <cell r="C1113" t="str">
            <v>2003 - Annual Equity Rate</v>
          </cell>
        </row>
        <row r="1114">
          <cell r="B1114" t="str">
            <v>CO4_2006</v>
          </cell>
          <cell r="C1114" t="str">
            <v>2006 - Annual Equity Rate</v>
          </cell>
        </row>
        <row r="1115">
          <cell r="B1115" t="str">
            <v>CO4_2009</v>
          </cell>
          <cell r="C1115" t="str">
            <v>2009 - Annual Equity Rate</v>
          </cell>
        </row>
        <row r="1116">
          <cell r="B1116" t="str">
            <v>CO4_2010</v>
          </cell>
          <cell r="C1116" t="str">
            <v>2010 - Annual Equity Rate</v>
          </cell>
        </row>
        <row r="1117">
          <cell r="B1117" t="str">
            <v>CO4_2012</v>
          </cell>
          <cell r="C1117" t="str">
            <v>2012 - Annual Equity Rate</v>
          </cell>
        </row>
        <row r="1118">
          <cell r="B1118" t="str">
            <v>CO4_2019</v>
          </cell>
          <cell r="C1118" t="str">
            <v>2019 - Annual Equity Rate</v>
          </cell>
        </row>
        <row r="1119">
          <cell r="B1119" t="str">
            <v>CO4_2020</v>
          </cell>
          <cell r="C1119" t="str">
            <v>2020 - Annual Equity Rate</v>
          </cell>
        </row>
        <row r="1120">
          <cell r="B1120" t="str">
            <v>CO4_4001</v>
          </cell>
          <cell r="C1120" t="str">
            <v>4001 - Annual Equity Rate</v>
          </cell>
        </row>
        <row r="1121">
          <cell r="B1121" t="str">
            <v>CO4_8002</v>
          </cell>
          <cell r="C1121" t="str">
            <v>8002 - Annual Equity Rate</v>
          </cell>
        </row>
        <row r="1122">
          <cell r="B1122" t="str">
            <v>CO4_8003</v>
          </cell>
          <cell r="C1122" t="str">
            <v>8003 - Annual Equity Rate</v>
          </cell>
        </row>
        <row r="1123">
          <cell r="B1123" t="str">
            <v>CO4_8004</v>
          </cell>
          <cell r="C1123" t="str">
            <v>8004 - Annual Equity Rate</v>
          </cell>
        </row>
        <row r="1124">
          <cell r="B1124" t="str">
            <v>CO4_8005</v>
          </cell>
          <cell r="C1124" t="str">
            <v>8005 - Annual Equity Rate</v>
          </cell>
        </row>
        <row r="1125">
          <cell r="B1125" t="str">
            <v>CO4_8007</v>
          </cell>
          <cell r="C1125" t="str">
            <v>8007 - Annual Equity Rate</v>
          </cell>
        </row>
        <row r="1126">
          <cell r="B1126" t="str">
            <v>CO4_8008</v>
          </cell>
          <cell r="C1126" t="str">
            <v>8008 - Annual Equity Rate</v>
          </cell>
        </row>
        <row r="1127">
          <cell r="B1127" t="str">
            <v>CO4_8010</v>
          </cell>
          <cell r="C1127" t="str">
            <v>8010 - Annual Equity Rate</v>
          </cell>
        </row>
        <row r="1128">
          <cell r="B1128" t="str">
            <v>CO4_8012</v>
          </cell>
          <cell r="C1128" t="str">
            <v>8012 - Annual Equity Rate</v>
          </cell>
        </row>
        <row r="1129">
          <cell r="B1129" t="str">
            <v>CO4_8016</v>
          </cell>
          <cell r="C1129" t="str">
            <v>8016 - Annual Equity Rate</v>
          </cell>
        </row>
        <row r="1130">
          <cell r="B1130" t="str">
            <v>CO4_8017</v>
          </cell>
          <cell r="C1130" t="str">
            <v>8017 - Annual Equity Rate</v>
          </cell>
        </row>
        <row r="1131">
          <cell r="B1131" t="str">
            <v>CO4_8020</v>
          </cell>
          <cell r="C1131" t="str">
            <v>8020 - Annual Equity Rate</v>
          </cell>
        </row>
        <row r="1132">
          <cell r="B1132" t="str">
            <v>CO4_8022</v>
          </cell>
          <cell r="C1132" t="str">
            <v>8022 - Annual Equity Rate</v>
          </cell>
        </row>
        <row r="1133">
          <cell r="B1133" t="str">
            <v>CO4_8023</v>
          </cell>
          <cell r="C1133" t="str">
            <v>8023 - Annual Equity Rate</v>
          </cell>
        </row>
        <row r="1134">
          <cell r="B1134" t="str">
            <v>CO4_8024</v>
          </cell>
          <cell r="C1134" t="str">
            <v>8024 - Annual Equity Rate</v>
          </cell>
        </row>
        <row r="1135">
          <cell r="B1135" t="str">
            <v>CO4_8025</v>
          </cell>
          <cell r="C1135" t="str">
            <v>8025 - Annual Equity Rate</v>
          </cell>
        </row>
        <row r="1136">
          <cell r="B1136" t="str">
            <v>CO4_8026</v>
          </cell>
          <cell r="C1136" t="str">
            <v>8026 - Annual Equity Rate</v>
          </cell>
        </row>
        <row r="1137">
          <cell r="B1137" t="str">
            <v>CO4_8031</v>
          </cell>
          <cell r="C1137" t="str">
            <v>8031 - Annual Equity Rate</v>
          </cell>
        </row>
        <row r="1138">
          <cell r="B1138" t="str">
            <v>CO4_8033</v>
          </cell>
          <cell r="C1138" t="str">
            <v>8033 - Annual Equity Rate</v>
          </cell>
        </row>
        <row r="1139">
          <cell r="B1139" t="str">
            <v>CO4_8035</v>
          </cell>
          <cell r="C1139" t="str">
            <v>8035 - Annual Equity Rate</v>
          </cell>
        </row>
        <row r="1140">
          <cell r="B1140" t="str">
            <v>CO4_8036</v>
          </cell>
          <cell r="C1140" t="str">
            <v>8036 - Annual Equity Rate</v>
          </cell>
        </row>
        <row r="1141">
          <cell r="B1141" t="str">
            <v>CO4_8037</v>
          </cell>
          <cell r="C1141" t="str">
            <v>8037 - Annual Equity Rate</v>
          </cell>
        </row>
        <row r="1142">
          <cell r="B1142" t="str">
            <v>CO4_8038</v>
          </cell>
          <cell r="C1142" t="str">
            <v>8038 - Annual Equity Rate</v>
          </cell>
        </row>
        <row r="1143">
          <cell r="B1143" t="str">
            <v>CO4_8039</v>
          </cell>
          <cell r="C1143" t="str">
            <v>8039 - Annual Equity Rate</v>
          </cell>
        </row>
        <row r="1144">
          <cell r="B1144" t="str">
            <v>CO4_8040</v>
          </cell>
          <cell r="C1144" t="str">
            <v>8040 - Annual Equity Rate</v>
          </cell>
        </row>
        <row r="1145">
          <cell r="B1145" t="str">
            <v>CO4_8099</v>
          </cell>
          <cell r="C1145" t="str">
            <v>8099 - Annual Equity Rate</v>
          </cell>
        </row>
        <row r="1146">
          <cell r="B1146" t="str">
            <v>CO4_8100</v>
          </cell>
          <cell r="C1146" t="str">
            <v>8100 - Annual Equity Rate</v>
          </cell>
        </row>
        <row r="1147">
          <cell r="B1147" t="str">
            <v>CO4_8101</v>
          </cell>
          <cell r="C1147" t="str">
            <v>8101 - Annual Equity Rate</v>
          </cell>
        </row>
        <row r="1148">
          <cell r="B1148" t="str">
            <v>CO4_8102</v>
          </cell>
          <cell r="C1148" t="str">
            <v>8102 - Annual Equity Rate</v>
          </cell>
        </row>
        <row r="1149">
          <cell r="B1149" t="str">
            <v>CO4_8103</v>
          </cell>
          <cell r="C1149" t="str">
            <v>8103 - Annual Equity Rate</v>
          </cell>
        </row>
        <row r="1150">
          <cell r="B1150" t="str">
            <v>CO5_2001</v>
          </cell>
          <cell r="C1150" t="str">
            <v>2001 - Annual Debt Rate</v>
          </cell>
        </row>
        <row r="1151">
          <cell r="B1151" t="str">
            <v>CO5_2003</v>
          </cell>
          <cell r="C1151" t="str">
            <v>2003 - Annual Debt Rate</v>
          </cell>
        </row>
        <row r="1152">
          <cell r="B1152" t="str">
            <v>CO5_2006</v>
          </cell>
          <cell r="C1152" t="str">
            <v>2006 - Annual Debt Rate</v>
          </cell>
        </row>
        <row r="1153">
          <cell r="B1153" t="str">
            <v>CO5_2009</v>
          </cell>
          <cell r="C1153" t="str">
            <v>2009 - Annual Debt Rate</v>
          </cell>
        </row>
        <row r="1154">
          <cell r="B1154" t="str">
            <v>CO5_2010</v>
          </cell>
          <cell r="C1154" t="str">
            <v>2010 - Annual Debt Rate</v>
          </cell>
        </row>
        <row r="1155">
          <cell r="B1155" t="str">
            <v>CO5_2012</v>
          </cell>
          <cell r="C1155" t="str">
            <v>2012 - Annual Debt Rate</v>
          </cell>
        </row>
        <row r="1156">
          <cell r="B1156" t="str">
            <v>CO5_2019</v>
          </cell>
          <cell r="C1156" t="str">
            <v>2019 - Annual Debt Rate</v>
          </cell>
        </row>
        <row r="1157">
          <cell r="B1157" t="str">
            <v>CO5_2020</v>
          </cell>
          <cell r="C1157" t="str">
            <v>2020 - Annual Debt Rate</v>
          </cell>
        </row>
        <row r="1158">
          <cell r="B1158" t="str">
            <v>CO5_4001</v>
          </cell>
          <cell r="C1158" t="str">
            <v>4001 - Annual Debt Rate</v>
          </cell>
        </row>
        <row r="1159">
          <cell r="B1159" t="str">
            <v>CO5_8002</v>
          </cell>
          <cell r="C1159" t="str">
            <v>8002 - Annual Debt Rate</v>
          </cell>
        </row>
        <row r="1160">
          <cell r="B1160" t="str">
            <v>CO5_8003</v>
          </cell>
          <cell r="C1160" t="str">
            <v>8003 - Annual Debt Rate</v>
          </cell>
        </row>
        <row r="1161">
          <cell r="B1161" t="str">
            <v>CO5_8004</v>
          </cell>
          <cell r="C1161" t="str">
            <v>8004 - Annual Debt Rate</v>
          </cell>
        </row>
        <row r="1162">
          <cell r="B1162" t="str">
            <v>CO5_8005</v>
          </cell>
          <cell r="C1162" t="str">
            <v>8005 - Annual Debt Rate</v>
          </cell>
        </row>
        <row r="1163">
          <cell r="B1163" t="str">
            <v>CO5_8007</v>
          </cell>
          <cell r="C1163" t="str">
            <v>8007 - Annual Debt Rate</v>
          </cell>
        </row>
        <row r="1164">
          <cell r="B1164" t="str">
            <v>CO5_8008</v>
          </cell>
          <cell r="C1164" t="str">
            <v>8008 - Annual Debt Rate</v>
          </cell>
        </row>
        <row r="1165">
          <cell r="B1165" t="str">
            <v>CO5_8010</v>
          </cell>
          <cell r="C1165" t="str">
            <v>8010 - Annual Debt Rate</v>
          </cell>
        </row>
        <row r="1166">
          <cell r="B1166" t="str">
            <v>CO5_8012</v>
          </cell>
          <cell r="C1166" t="str">
            <v>8012 - Annual Debt Rate</v>
          </cell>
        </row>
        <row r="1167">
          <cell r="B1167" t="str">
            <v>CO5_8016</v>
          </cell>
          <cell r="C1167" t="str">
            <v>8016 - Annual Debt Rate</v>
          </cell>
        </row>
        <row r="1168">
          <cell r="B1168" t="str">
            <v>CO5_8017</v>
          </cell>
          <cell r="C1168" t="str">
            <v>8017 - Annual Debt Rate</v>
          </cell>
        </row>
        <row r="1169">
          <cell r="B1169" t="str">
            <v>CO5_8020</v>
          </cell>
          <cell r="C1169" t="str">
            <v>8020 - Annual Debt Rate</v>
          </cell>
        </row>
        <row r="1170">
          <cell r="B1170" t="str">
            <v>CO5_8022</v>
          </cell>
          <cell r="C1170" t="str">
            <v>8022 - Annual Debt Rate</v>
          </cell>
        </row>
        <row r="1171">
          <cell r="B1171" t="str">
            <v>CO5_8023</v>
          </cell>
          <cell r="C1171" t="str">
            <v>8023 - Annual Debt Rate</v>
          </cell>
        </row>
        <row r="1172">
          <cell r="B1172" t="str">
            <v>CO5_8024</v>
          </cell>
          <cell r="C1172" t="str">
            <v>8024 - Annual Debt Rate</v>
          </cell>
        </row>
        <row r="1173">
          <cell r="B1173" t="str">
            <v>CO5_8025</v>
          </cell>
          <cell r="C1173" t="str">
            <v>8025 - Annual Debt Rate</v>
          </cell>
        </row>
        <row r="1174">
          <cell r="B1174" t="str">
            <v>CO5_8026</v>
          </cell>
          <cell r="C1174" t="str">
            <v>8026 - Annual Debt Rate</v>
          </cell>
        </row>
        <row r="1175">
          <cell r="B1175" t="str">
            <v>CO5_8031</v>
          </cell>
          <cell r="C1175" t="str">
            <v>8031 - Annual Debt Rate</v>
          </cell>
        </row>
        <row r="1176">
          <cell r="B1176" t="str">
            <v>CO5_8033</v>
          </cell>
          <cell r="C1176" t="str">
            <v>8033 - Annual Debt Rate</v>
          </cell>
        </row>
        <row r="1177">
          <cell r="B1177" t="str">
            <v>CO5_8035</v>
          </cell>
          <cell r="C1177" t="str">
            <v>8035 - Annual Debt Rate</v>
          </cell>
        </row>
        <row r="1178">
          <cell r="B1178" t="str">
            <v>CO5_8036</v>
          </cell>
          <cell r="C1178" t="str">
            <v>8036 - Annual Debt Rate</v>
          </cell>
        </row>
        <row r="1179">
          <cell r="B1179" t="str">
            <v>CO5_8037</v>
          </cell>
          <cell r="C1179" t="str">
            <v>8037 - Annual Debt Rate</v>
          </cell>
        </row>
        <row r="1180">
          <cell r="B1180" t="str">
            <v>CO5_8038</v>
          </cell>
          <cell r="C1180" t="str">
            <v>8038 - Annual Debt Rate</v>
          </cell>
        </row>
        <row r="1181">
          <cell r="B1181" t="str">
            <v>CO5_8039</v>
          </cell>
          <cell r="C1181" t="str">
            <v>8039 - Annual Debt Rate</v>
          </cell>
        </row>
        <row r="1182">
          <cell r="B1182" t="str">
            <v>CO5_8040</v>
          </cell>
          <cell r="C1182" t="str">
            <v>8040 - Annual Debt Rate</v>
          </cell>
        </row>
        <row r="1183">
          <cell r="B1183" t="str">
            <v>CO5_8099</v>
          </cell>
          <cell r="C1183" t="str">
            <v>8099 - Annual Debt Rate</v>
          </cell>
        </row>
        <row r="1184">
          <cell r="B1184" t="str">
            <v>CO5_8100</v>
          </cell>
          <cell r="C1184" t="str">
            <v>8100 - Annual Debt Rate</v>
          </cell>
        </row>
        <row r="1185">
          <cell r="B1185" t="str">
            <v>CO5_8101</v>
          </cell>
          <cell r="C1185" t="str">
            <v>8101 - Annual Debt Rate</v>
          </cell>
        </row>
        <row r="1186">
          <cell r="B1186" t="str">
            <v>CO5_8102</v>
          </cell>
          <cell r="C1186" t="str">
            <v>8102 - Annual Debt Rate</v>
          </cell>
        </row>
        <row r="1187">
          <cell r="B1187" t="str">
            <v>CO5_8103</v>
          </cell>
          <cell r="C1187" t="str">
            <v>8103 - Annual Debt Rate</v>
          </cell>
        </row>
        <row r="1188">
          <cell r="B1188" t="str">
            <v>CO6_2001</v>
          </cell>
          <cell r="C1188" t="str">
            <v>2001 - State Tax Rate</v>
          </cell>
        </row>
        <row r="1189">
          <cell r="B1189" t="str">
            <v>CO6_2003</v>
          </cell>
          <cell r="C1189" t="str">
            <v>2003 - State Tax Rate</v>
          </cell>
        </row>
        <row r="1190">
          <cell r="B1190" t="str">
            <v>CO6_2006</v>
          </cell>
          <cell r="C1190" t="str">
            <v>2006 - State Tax Rate</v>
          </cell>
        </row>
        <row r="1191">
          <cell r="B1191" t="str">
            <v>CO6_2009</v>
          </cell>
          <cell r="C1191" t="str">
            <v>2009 - State Tax Rate</v>
          </cell>
        </row>
        <row r="1192">
          <cell r="B1192" t="str">
            <v>CO6_2010</v>
          </cell>
          <cell r="C1192" t="str">
            <v>2010 - State Tax Rate</v>
          </cell>
        </row>
        <row r="1193">
          <cell r="B1193" t="str">
            <v>CO6_2012</v>
          </cell>
          <cell r="C1193" t="str">
            <v>2012 - State Tax Rate</v>
          </cell>
        </row>
        <row r="1194">
          <cell r="B1194" t="str">
            <v>CO6_2019</v>
          </cell>
          <cell r="C1194" t="str">
            <v>2019 - State Tax Rate</v>
          </cell>
        </row>
        <row r="1195">
          <cell r="B1195" t="str">
            <v>CO6_2020</v>
          </cell>
          <cell r="C1195" t="str">
            <v>2020 - State Tax Rate</v>
          </cell>
        </row>
        <row r="1196">
          <cell r="B1196" t="str">
            <v>CO6_4001</v>
          </cell>
          <cell r="C1196" t="str">
            <v>4001 - State Tax Rate</v>
          </cell>
        </row>
        <row r="1197">
          <cell r="B1197" t="str">
            <v>CO6_8002</v>
          </cell>
          <cell r="C1197" t="str">
            <v>8002 - State Tax Rate</v>
          </cell>
        </row>
        <row r="1198">
          <cell r="B1198" t="str">
            <v>CO6_8003</v>
          </cell>
          <cell r="C1198" t="str">
            <v>8003 - State Tax Rate</v>
          </cell>
        </row>
        <row r="1199">
          <cell r="B1199" t="str">
            <v>CO6_8004</v>
          </cell>
          <cell r="C1199" t="str">
            <v>8004 - State Tax Rate</v>
          </cell>
        </row>
        <row r="1200">
          <cell r="B1200" t="str">
            <v>CO6_8005</v>
          </cell>
          <cell r="C1200" t="str">
            <v>8005 - State Tax Rate</v>
          </cell>
        </row>
        <row r="1201">
          <cell r="B1201" t="str">
            <v>CO6_8007</v>
          </cell>
          <cell r="C1201" t="str">
            <v>8007 - State Tax Rate</v>
          </cell>
        </row>
        <row r="1202">
          <cell r="B1202" t="str">
            <v>CO6_8008</v>
          </cell>
          <cell r="C1202" t="str">
            <v>8008 - State Tax Rate</v>
          </cell>
        </row>
        <row r="1203">
          <cell r="B1203" t="str">
            <v>CO6_8010</v>
          </cell>
          <cell r="C1203" t="str">
            <v>8010 - State Tax Rate</v>
          </cell>
        </row>
        <row r="1204">
          <cell r="B1204" t="str">
            <v>CO6_8012</v>
          </cell>
          <cell r="C1204" t="str">
            <v>8012 - State Tax Rate</v>
          </cell>
        </row>
        <row r="1205">
          <cell r="B1205" t="str">
            <v>CO6_8016</v>
          </cell>
          <cell r="C1205" t="str">
            <v>8016 - State Tax Rate</v>
          </cell>
        </row>
        <row r="1206">
          <cell r="B1206" t="str">
            <v>CO6_8017</v>
          </cell>
          <cell r="C1206" t="str">
            <v>8017 - State Tax Rate</v>
          </cell>
        </row>
        <row r="1207">
          <cell r="B1207" t="str">
            <v>CO6_8020</v>
          </cell>
          <cell r="C1207" t="str">
            <v>8020 - State Tax Rate</v>
          </cell>
        </row>
        <row r="1208">
          <cell r="B1208" t="str">
            <v>CO6_8022</v>
          </cell>
          <cell r="C1208" t="str">
            <v>8022 - State Tax Rate</v>
          </cell>
        </row>
        <row r="1209">
          <cell r="B1209" t="str">
            <v>CO6_8023</v>
          </cell>
          <cell r="C1209" t="str">
            <v>8023 - State Tax Rate</v>
          </cell>
        </row>
        <row r="1210">
          <cell r="B1210" t="str">
            <v>CO6_8024</v>
          </cell>
          <cell r="C1210" t="str">
            <v>8024 - State Tax Rate</v>
          </cell>
        </row>
        <row r="1211">
          <cell r="B1211" t="str">
            <v>CO6_8025</v>
          </cell>
          <cell r="C1211" t="str">
            <v>8025 - State Tax Rate</v>
          </cell>
        </row>
        <row r="1212">
          <cell r="B1212" t="str">
            <v>CO6_8026</v>
          </cell>
          <cell r="C1212" t="str">
            <v>8026 - State Tax Rate</v>
          </cell>
        </row>
        <row r="1213">
          <cell r="B1213" t="str">
            <v>CO6_8031</v>
          </cell>
          <cell r="C1213" t="str">
            <v>8031 - State Tax Rate</v>
          </cell>
        </row>
        <row r="1214">
          <cell r="B1214" t="str">
            <v>CO6_8033</v>
          </cell>
          <cell r="C1214" t="str">
            <v>8033 - State Tax Rate</v>
          </cell>
        </row>
        <row r="1215">
          <cell r="B1215" t="str">
            <v>CO6_8035</v>
          </cell>
          <cell r="C1215" t="str">
            <v>8035 - State Tax Rate</v>
          </cell>
        </row>
        <row r="1216">
          <cell r="B1216" t="str">
            <v>CO6_8036</v>
          </cell>
          <cell r="C1216" t="str">
            <v>8036 - State Tax Rate</v>
          </cell>
        </row>
        <row r="1217">
          <cell r="B1217" t="str">
            <v>CO6_8037</v>
          </cell>
          <cell r="C1217" t="str">
            <v>8037 - State Tax Rate</v>
          </cell>
        </row>
        <row r="1218">
          <cell r="B1218" t="str">
            <v>CO6_8038</v>
          </cell>
          <cell r="C1218" t="str">
            <v>8038 - State Tax Rate</v>
          </cell>
        </row>
        <row r="1219">
          <cell r="B1219" t="str">
            <v>CO6_8039</v>
          </cell>
          <cell r="C1219" t="str">
            <v>8039 - State Tax Rate</v>
          </cell>
        </row>
        <row r="1220">
          <cell r="B1220" t="str">
            <v>CO6_8040</v>
          </cell>
          <cell r="C1220" t="str">
            <v>8040 - State Tax Rate</v>
          </cell>
        </row>
        <row r="1221">
          <cell r="B1221" t="str">
            <v>CO6_8099</v>
          </cell>
          <cell r="C1221" t="str">
            <v>8099 - State Tax Rate</v>
          </cell>
        </row>
        <row r="1222">
          <cell r="B1222" t="str">
            <v>CO6_8100</v>
          </cell>
          <cell r="C1222" t="str">
            <v>8100 - State Tax Rate</v>
          </cell>
        </row>
        <row r="1223">
          <cell r="B1223" t="str">
            <v>CO6_8101</v>
          </cell>
          <cell r="C1223" t="str">
            <v>8101 - State Tax Rate</v>
          </cell>
        </row>
        <row r="1224">
          <cell r="B1224" t="str">
            <v>CO6_8102</v>
          </cell>
          <cell r="C1224" t="str">
            <v>8102 - State Tax Rate</v>
          </cell>
        </row>
        <row r="1225">
          <cell r="B1225" t="str">
            <v>CO6_8103</v>
          </cell>
          <cell r="C1225" t="str">
            <v>8103 - State Tax Rate</v>
          </cell>
        </row>
        <row r="1226">
          <cell r="B1226" t="str">
            <v>CO7_2001</v>
          </cell>
          <cell r="C1226" t="str">
            <v>2001 - Federal Tax Rate</v>
          </cell>
        </row>
        <row r="1227">
          <cell r="B1227" t="str">
            <v>CO7_2003</v>
          </cell>
          <cell r="C1227" t="str">
            <v>2003 - Federal Tax Rate</v>
          </cell>
        </row>
        <row r="1228">
          <cell r="B1228" t="str">
            <v>CO7_2006</v>
          </cell>
          <cell r="C1228" t="str">
            <v>2006 - Federal Tax Rate</v>
          </cell>
        </row>
        <row r="1229">
          <cell r="B1229" t="str">
            <v>CO7_2009</v>
          </cell>
          <cell r="C1229" t="str">
            <v>2009 - Federal Tax Rate</v>
          </cell>
        </row>
        <row r="1230">
          <cell r="B1230" t="str">
            <v>CO7_2010</v>
          </cell>
          <cell r="C1230" t="str">
            <v>2010 - Federal Tax Rate</v>
          </cell>
        </row>
        <row r="1231">
          <cell r="B1231" t="str">
            <v>CO7_2012</v>
          </cell>
          <cell r="C1231" t="str">
            <v>2012 - Federal Tax Rate</v>
          </cell>
        </row>
        <row r="1232">
          <cell r="B1232" t="str">
            <v>CO7_2019</v>
          </cell>
          <cell r="C1232" t="str">
            <v>2019 - Federal Tax Rate</v>
          </cell>
        </row>
        <row r="1233">
          <cell r="B1233" t="str">
            <v>CO7_2020</v>
          </cell>
          <cell r="C1233" t="str">
            <v>2020 - Federal Tax Rate</v>
          </cell>
        </row>
        <row r="1234">
          <cell r="B1234" t="str">
            <v>CO7_4001</v>
          </cell>
          <cell r="C1234" t="str">
            <v>4001 - Federal Tax Rate</v>
          </cell>
        </row>
        <row r="1235">
          <cell r="B1235" t="str">
            <v>CO7_8002</v>
          </cell>
          <cell r="C1235" t="str">
            <v>8002 - Federal Tax Rate</v>
          </cell>
        </row>
        <row r="1236">
          <cell r="B1236" t="str">
            <v>CO7_8003</v>
          </cell>
          <cell r="C1236" t="str">
            <v>8003 - Federal Tax Rate</v>
          </cell>
        </row>
        <row r="1237">
          <cell r="B1237" t="str">
            <v>CO7_8004</v>
          </cell>
          <cell r="C1237" t="str">
            <v>8004 - Federal Tax Rate</v>
          </cell>
        </row>
        <row r="1238">
          <cell r="B1238" t="str">
            <v>CO7_8005</v>
          </cell>
          <cell r="C1238" t="str">
            <v>8005 - Federal Tax Rate</v>
          </cell>
        </row>
        <row r="1239">
          <cell r="B1239" t="str">
            <v>CO7_8007</v>
          </cell>
          <cell r="C1239" t="str">
            <v>8007 - Federal Tax Rate</v>
          </cell>
        </row>
        <row r="1240">
          <cell r="B1240" t="str">
            <v>CO7_8008</v>
          </cell>
          <cell r="C1240" t="str">
            <v>8008 - Federal Tax Rate</v>
          </cell>
        </row>
        <row r="1241">
          <cell r="B1241" t="str">
            <v>CO7_8010</v>
          </cell>
          <cell r="C1241" t="str">
            <v>8010 - Federal Tax Rate</v>
          </cell>
        </row>
        <row r="1242">
          <cell r="B1242" t="str">
            <v>CO7_8012</v>
          </cell>
          <cell r="C1242" t="str">
            <v>8012 - Federal Tax Rate</v>
          </cell>
        </row>
        <row r="1243">
          <cell r="B1243" t="str">
            <v>CO7_8016</v>
          </cell>
          <cell r="C1243" t="str">
            <v>8016 - Federal Tax Rate</v>
          </cell>
        </row>
        <row r="1244">
          <cell r="B1244" t="str">
            <v>CO7_8017</v>
          </cell>
          <cell r="C1244" t="str">
            <v>8017 - Federal Tax Rate</v>
          </cell>
        </row>
        <row r="1245">
          <cell r="B1245" t="str">
            <v>CO7_8020</v>
          </cell>
          <cell r="C1245" t="str">
            <v>8020 - Federal Tax Rate</v>
          </cell>
        </row>
        <row r="1246">
          <cell r="B1246" t="str">
            <v>CO7_8022</v>
          </cell>
          <cell r="C1246" t="str">
            <v>8022 - Federal Tax Rate</v>
          </cell>
        </row>
        <row r="1247">
          <cell r="B1247" t="str">
            <v>CO7_8023</v>
          </cell>
          <cell r="C1247" t="str">
            <v>8023 - Federal Tax Rate</v>
          </cell>
        </row>
        <row r="1248">
          <cell r="B1248" t="str">
            <v>CO7_8024</v>
          </cell>
          <cell r="C1248" t="str">
            <v>8024 - Federal Tax Rate</v>
          </cell>
        </row>
        <row r="1249">
          <cell r="B1249" t="str">
            <v>CO7_8025</v>
          </cell>
          <cell r="C1249" t="str">
            <v>8025 - Federal Tax Rate</v>
          </cell>
        </row>
        <row r="1250">
          <cell r="B1250" t="str">
            <v>CO7_8026</v>
          </cell>
          <cell r="C1250" t="str">
            <v>8026 - Federal Tax Rate</v>
          </cell>
        </row>
        <row r="1251">
          <cell r="B1251" t="str">
            <v>CO7_8031</v>
          </cell>
          <cell r="C1251" t="str">
            <v>8031 - Federal Tax Rate</v>
          </cell>
        </row>
        <row r="1252">
          <cell r="B1252" t="str">
            <v>CO7_8033</v>
          </cell>
          <cell r="C1252" t="str">
            <v>8033 - Federal Tax Rate</v>
          </cell>
        </row>
        <row r="1253">
          <cell r="B1253" t="str">
            <v>CO7_8035</v>
          </cell>
          <cell r="C1253" t="str">
            <v>8035 - Federal Tax Rate</v>
          </cell>
        </row>
        <row r="1254">
          <cell r="B1254" t="str">
            <v>CO7_8036</v>
          </cell>
          <cell r="C1254" t="str">
            <v>8036 - Federal Tax Rate</v>
          </cell>
        </row>
        <row r="1255">
          <cell r="B1255" t="str">
            <v>CO7_8037</v>
          </cell>
          <cell r="C1255" t="str">
            <v>8037 - Federal Tax Rate</v>
          </cell>
        </row>
        <row r="1256">
          <cell r="B1256" t="str">
            <v>CO7_8038</v>
          </cell>
          <cell r="C1256" t="str">
            <v>8038 - Federal Tax Rate</v>
          </cell>
        </row>
        <row r="1257">
          <cell r="B1257" t="str">
            <v>CO7_8039</v>
          </cell>
          <cell r="C1257" t="str">
            <v>8039 - Federal Tax Rate</v>
          </cell>
        </row>
        <row r="1258">
          <cell r="B1258" t="str">
            <v>CO7_8040</v>
          </cell>
          <cell r="C1258" t="str">
            <v>8040 - Federal Tax Rate</v>
          </cell>
        </row>
        <row r="1259">
          <cell r="B1259" t="str">
            <v>CO7_8099</v>
          </cell>
          <cell r="C1259" t="str">
            <v>8099 - Federal Tax Rate</v>
          </cell>
        </row>
        <row r="1260">
          <cell r="B1260" t="str">
            <v>CO7_8100</v>
          </cell>
          <cell r="C1260" t="str">
            <v>8100 - Federal Tax Rate</v>
          </cell>
        </row>
        <row r="1261">
          <cell r="B1261" t="str">
            <v>CO7_8101</v>
          </cell>
          <cell r="C1261" t="str">
            <v>8101 - Federal Tax Rate</v>
          </cell>
        </row>
        <row r="1262">
          <cell r="B1262" t="str">
            <v>CO7_8102</v>
          </cell>
          <cell r="C1262" t="str">
            <v>8102 - Federal Tax Rate</v>
          </cell>
        </row>
        <row r="1263">
          <cell r="B1263" t="str">
            <v>CO7_8103</v>
          </cell>
          <cell r="C1263" t="str">
            <v>8103 - Federal Tax Rate</v>
          </cell>
        </row>
        <row r="1264">
          <cell r="B1264" t="str">
            <v>CO8_2001</v>
          </cell>
          <cell r="C1264" t="str">
            <v>2001 - Grossed State Tax Rate</v>
          </cell>
        </row>
        <row r="1265">
          <cell r="B1265" t="str">
            <v>CO8_2003</v>
          </cell>
          <cell r="C1265" t="str">
            <v>2003 - Grossed State Tax Rate</v>
          </cell>
        </row>
        <row r="1266">
          <cell r="B1266" t="str">
            <v>CO8_2006</v>
          </cell>
          <cell r="C1266" t="str">
            <v>2006 - Grossed State Tax Rate</v>
          </cell>
        </row>
        <row r="1267">
          <cell r="B1267" t="str">
            <v>CO8_2009</v>
          </cell>
          <cell r="C1267" t="str">
            <v>2009 - Grossed State Tax Rate</v>
          </cell>
        </row>
        <row r="1268">
          <cell r="B1268" t="str">
            <v>CO8_2010</v>
          </cell>
          <cell r="C1268" t="str">
            <v>2010 - Grossed State Tax Rate</v>
          </cell>
        </row>
        <row r="1269">
          <cell r="B1269" t="str">
            <v>CO8_2012</v>
          </cell>
          <cell r="C1269" t="str">
            <v>2012 - Grossed State Tax Rate</v>
          </cell>
        </row>
        <row r="1270">
          <cell r="B1270" t="str">
            <v>CO8_2019</v>
          </cell>
          <cell r="C1270" t="str">
            <v>2019 - Grossed State Tax Rate</v>
          </cell>
        </row>
        <row r="1271">
          <cell r="B1271" t="str">
            <v>CO8_2020</v>
          </cell>
          <cell r="C1271" t="str">
            <v>2020 - Grossed State Tax Rate</v>
          </cell>
        </row>
        <row r="1272">
          <cell r="B1272" t="str">
            <v>CO8_4001</v>
          </cell>
          <cell r="C1272" t="str">
            <v>4001 - Grossed State Tax Rate</v>
          </cell>
        </row>
        <row r="1273">
          <cell r="B1273" t="str">
            <v>CO8_8002</v>
          </cell>
          <cell r="C1273" t="str">
            <v>8002 - Grossed State Tax Rate</v>
          </cell>
        </row>
        <row r="1274">
          <cell r="B1274" t="str">
            <v>CO8_8003</v>
          </cell>
          <cell r="C1274" t="str">
            <v>8003 - Grossed State Tax Rate</v>
          </cell>
        </row>
        <row r="1275">
          <cell r="B1275" t="str">
            <v>CO8_8004</v>
          </cell>
          <cell r="C1275" t="str">
            <v>8004 - Grossed State Tax Rate</v>
          </cell>
        </row>
        <row r="1276">
          <cell r="B1276" t="str">
            <v>CO8_8005</v>
          </cell>
          <cell r="C1276" t="str">
            <v>8005 - Grossed State Tax Rate</v>
          </cell>
        </row>
        <row r="1277">
          <cell r="B1277" t="str">
            <v>CO8_8007</v>
          </cell>
          <cell r="C1277" t="str">
            <v>8007 - Grossed State Tax Rate</v>
          </cell>
        </row>
        <row r="1278">
          <cell r="B1278" t="str">
            <v>CO8_8008</v>
          </cell>
          <cell r="C1278" t="str">
            <v>8008 - Grossed State Tax Rate</v>
          </cell>
        </row>
        <row r="1279">
          <cell r="B1279" t="str">
            <v>CO8_8010</v>
          </cell>
          <cell r="C1279" t="str">
            <v>8010 - Grossed State Tax Rate</v>
          </cell>
        </row>
        <row r="1280">
          <cell r="B1280" t="str">
            <v>CO8_8012</v>
          </cell>
          <cell r="C1280" t="str">
            <v>8012 - Grossed State Tax Rate</v>
          </cell>
        </row>
        <row r="1281">
          <cell r="B1281" t="str">
            <v>CO8_8016</v>
          </cell>
          <cell r="C1281" t="str">
            <v>8016 - Grossed State Tax Rate</v>
          </cell>
        </row>
        <row r="1282">
          <cell r="B1282" t="str">
            <v>CO8_8017</v>
          </cell>
          <cell r="C1282" t="str">
            <v>8017 - Grossed State Tax Rate</v>
          </cell>
        </row>
        <row r="1283">
          <cell r="B1283" t="str">
            <v>CO8_8020</v>
          </cell>
          <cell r="C1283" t="str">
            <v>8020 - Grossed State Tax Rate</v>
          </cell>
        </row>
        <row r="1284">
          <cell r="B1284" t="str">
            <v>CO8_8022</v>
          </cell>
          <cell r="C1284" t="str">
            <v>8022 - Grossed State Tax Rate</v>
          </cell>
        </row>
        <row r="1285">
          <cell r="B1285" t="str">
            <v>CO8_8023</v>
          </cell>
          <cell r="C1285" t="str">
            <v>8023 - Grossed State Tax Rate</v>
          </cell>
        </row>
        <row r="1286">
          <cell r="B1286" t="str">
            <v>CO8_8024</v>
          </cell>
          <cell r="C1286" t="str">
            <v>8024 - Grossed State Tax Rate</v>
          </cell>
        </row>
        <row r="1287">
          <cell r="B1287" t="str">
            <v>CO8_8025</v>
          </cell>
          <cell r="C1287" t="str">
            <v>8025 - Grossed State Tax Rate</v>
          </cell>
        </row>
        <row r="1288">
          <cell r="B1288" t="str">
            <v>CO8_8026</v>
          </cell>
          <cell r="C1288" t="str">
            <v>8026 - Grossed State Tax Rate</v>
          </cell>
        </row>
        <row r="1289">
          <cell r="B1289" t="str">
            <v>CO8_8031</v>
          </cell>
          <cell r="C1289" t="str">
            <v>8031 - Grossed State Tax Rate</v>
          </cell>
        </row>
        <row r="1290">
          <cell r="B1290" t="str">
            <v>CO8_8033</v>
          </cell>
          <cell r="C1290" t="str">
            <v>8033 - Grossed State Tax Rate</v>
          </cell>
        </row>
        <row r="1291">
          <cell r="B1291" t="str">
            <v>CO8_8035</v>
          </cell>
          <cell r="C1291" t="str">
            <v>8035 - Grossed State Tax Rate</v>
          </cell>
        </row>
        <row r="1292">
          <cell r="B1292" t="str">
            <v>CO8_8036</v>
          </cell>
          <cell r="C1292" t="str">
            <v>8036 - Grossed State Tax Rate</v>
          </cell>
        </row>
        <row r="1293">
          <cell r="B1293" t="str">
            <v>CO8_8037</v>
          </cell>
          <cell r="C1293" t="str">
            <v>8037 - Grossed State Tax Rate</v>
          </cell>
        </row>
        <row r="1294">
          <cell r="B1294" t="str">
            <v>CO8_8038</v>
          </cell>
          <cell r="C1294" t="str">
            <v>8038 - Grossed State Tax Rate</v>
          </cell>
        </row>
        <row r="1295">
          <cell r="B1295" t="str">
            <v>CO8_8039</v>
          </cell>
          <cell r="C1295" t="str">
            <v>8039 - Grossed State Tax Rate</v>
          </cell>
        </row>
        <row r="1296">
          <cell r="B1296" t="str">
            <v>CO8_8040</v>
          </cell>
          <cell r="C1296" t="str">
            <v>8040 - Grossed State Tax Rate</v>
          </cell>
        </row>
        <row r="1297">
          <cell r="B1297" t="str">
            <v>CO8_8099</v>
          </cell>
          <cell r="C1297" t="str">
            <v>8099 - Grossed State Tax Rate</v>
          </cell>
        </row>
        <row r="1298">
          <cell r="B1298" t="str">
            <v>CO8_8100</v>
          </cell>
          <cell r="C1298" t="str">
            <v>8100 - Grossed State Tax Rate</v>
          </cell>
        </row>
        <row r="1299">
          <cell r="B1299" t="str">
            <v>CO8_8101</v>
          </cell>
          <cell r="C1299" t="str">
            <v>8101 - Grossed State Tax Rate</v>
          </cell>
        </row>
        <row r="1300">
          <cell r="B1300" t="str">
            <v>CO8_8102</v>
          </cell>
          <cell r="C1300" t="str">
            <v>8102 - Grossed State Tax Rate</v>
          </cell>
        </row>
        <row r="1301">
          <cell r="B1301" t="str">
            <v>CO8_8103</v>
          </cell>
          <cell r="C1301" t="str">
            <v>8103 - Grossed State Tax Rate</v>
          </cell>
        </row>
        <row r="1302">
          <cell r="B1302" t="str">
            <v>CO9_2001</v>
          </cell>
          <cell r="C1302" t="str">
            <v>2001 - Grossed Federal Tax Rate</v>
          </cell>
        </row>
        <row r="1303">
          <cell r="B1303" t="str">
            <v>CO9_2003</v>
          </cell>
          <cell r="C1303" t="str">
            <v>2003 - Grossed Federal Tax Rate</v>
          </cell>
        </row>
        <row r="1304">
          <cell r="B1304" t="str">
            <v>CO9_2006</v>
          </cell>
          <cell r="C1304" t="str">
            <v>2006 - Grossed Federal Tax Rate</v>
          </cell>
        </row>
        <row r="1305">
          <cell r="B1305" t="str">
            <v>CO9_2009</v>
          </cell>
          <cell r="C1305" t="str">
            <v>2009 - Grossed Federal Tax Rate</v>
          </cell>
        </row>
        <row r="1306">
          <cell r="B1306" t="str">
            <v>CO9_2010</v>
          </cell>
          <cell r="C1306" t="str">
            <v>2010 - Grossed Federal Tax Rate</v>
          </cell>
        </row>
        <row r="1307">
          <cell r="B1307" t="str">
            <v>CO9_2012</v>
          </cell>
          <cell r="C1307" t="str">
            <v>2012 - Grossed Federal Tax Rate</v>
          </cell>
        </row>
        <row r="1308">
          <cell r="B1308" t="str">
            <v>CO9_2019</v>
          </cell>
          <cell r="C1308" t="str">
            <v>2019 - Grossed Federal Tax Rate</v>
          </cell>
        </row>
        <row r="1309">
          <cell r="B1309" t="str">
            <v>CO9_2020</v>
          </cell>
          <cell r="C1309" t="str">
            <v>2020 - Grossed Federal Tax Rate</v>
          </cell>
        </row>
        <row r="1310">
          <cell r="B1310" t="str">
            <v>CO9_4001</v>
          </cell>
          <cell r="C1310" t="str">
            <v>4001 - Grossed Federal Tax Rate</v>
          </cell>
        </row>
        <row r="1311">
          <cell r="B1311" t="str">
            <v>CO9_8002</v>
          </cell>
          <cell r="C1311" t="str">
            <v>8002 - Grossed Federal Tax Rate</v>
          </cell>
        </row>
        <row r="1312">
          <cell r="B1312" t="str">
            <v>CO9_8003</v>
          </cell>
          <cell r="C1312" t="str">
            <v>8003 - Grossed Federal Tax Rate</v>
          </cell>
        </row>
        <row r="1313">
          <cell r="B1313" t="str">
            <v>CO9_8004</v>
          </cell>
          <cell r="C1313" t="str">
            <v>8004 - Grossed Federal Tax Rate</v>
          </cell>
        </row>
        <row r="1314">
          <cell r="B1314" t="str">
            <v>CO9_8005</v>
          </cell>
          <cell r="C1314" t="str">
            <v>8005 - Grossed Federal Tax Rate</v>
          </cell>
        </row>
        <row r="1315">
          <cell r="B1315" t="str">
            <v>CO9_8007</v>
          </cell>
          <cell r="C1315" t="str">
            <v>8007 - Grossed Federal Tax Rate</v>
          </cell>
        </row>
        <row r="1316">
          <cell r="B1316" t="str">
            <v>CO9_8008</v>
          </cell>
          <cell r="C1316" t="str">
            <v>8008 - Grossed Federal Tax Rate</v>
          </cell>
        </row>
        <row r="1317">
          <cell r="B1317" t="str">
            <v>CO9_8010</v>
          </cell>
          <cell r="C1317" t="str">
            <v>8010 - Grossed Federal Tax Rate</v>
          </cell>
        </row>
        <row r="1318">
          <cell r="B1318" t="str">
            <v>CO9_8012</v>
          </cell>
          <cell r="C1318" t="str">
            <v>8012 - Grossed Federal Tax Rate</v>
          </cell>
        </row>
        <row r="1319">
          <cell r="B1319" t="str">
            <v>CO9_8016</v>
          </cell>
          <cell r="C1319" t="str">
            <v>8016 - Grossed Federal Tax Rate</v>
          </cell>
        </row>
        <row r="1320">
          <cell r="B1320" t="str">
            <v>CO9_8017</v>
          </cell>
          <cell r="C1320" t="str">
            <v>8017 - Grossed Federal Tax Rate</v>
          </cell>
        </row>
        <row r="1321">
          <cell r="B1321" t="str">
            <v>CO9_8020</v>
          </cell>
          <cell r="C1321" t="str">
            <v>8020 - Grossed Federal Tax Rate</v>
          </cell>
        </row>
        <row r="1322">
          <cell r="B1322" t="str">
            <v>CO9_8022</v>
          </cell>
          <cell r="C1322" t="str">
            <v>8022 - Grossed Federal Tax Rate</v>
          </cell>
        </row>
        <row r="1323">
          <cell r="B1323" t="str">
            <v>CO9_8023</v>
          </cell>
          <cell r="C1323" t="str">
            <v>8023 - Grossed Federal Tax Rate</v>
          </cell>
        </row>
        <row r="1324">
          <cell r="B1324" t="str">
            <v>CO9_8024</v>
          </cell>
          <cell r="C1324" t="str">
            <v>8024 - Grossed Federal Tax Rate</v>
          </cell>
        </row>
        <row r="1325">
          <cell r="B1325" t="str">
            <v>CO9_8025</v>
          </cell>
          <cell r="C1325" t="str">
            <v>8025 - Grossed Federal Tax Rate</v>
          </cell>
        </row>
        <row r="1326">
          <cell r="B1326" t="str">
            <v>CO9_8026</v>
          </cell>
          <cell r="C1326" t="str">
            <v>8026 - Grossed Federal Tax Rate</v>
          </cell>
        </row>
        <row r="1327">
          <cell r="B1327" t="str">
            <v>CO9_8031</v>
          </cell>
          <cell r="C1327" t="str">
            <v>8031 - Grossed Federal Tax Rate</v>
          </cell>
        </row>
        <row r="1328">
          <cell r="B1328" t="str">
            <v>CO9_8033</v>
          </cell>
          <cell r="C1328" t="str">
            <v>8033 - Grossed Federal Tax Rate</v>
          </cell>
        </row>
        <row r="1329">
          <cell r="B1329" t="str">
            <v>CO9_8035</v>
          </cell>
          <cell r="C1329" t="str">
            <v>8035 - Grossed Federal Tax Rate</v>
          </cell>
        </row>
        <row r="1330">
          <cell r="B1330" t="str">
            <v>CO9_8036</v>
          </cell>
          <cell r="C1330" t="str">
            <v>8036 - Grossed Federal Tax Rate</v>
          </cell>
        </row>
        <row r="1331">
          <cell r="B1331" t="str">
            <v>CO9_8037</v>
          </cell>
          <cell r="C1331" t="str">
            <v>8037 - Grossed Federal Tax Rate</v>
          </cell>
        </row>
        <row r="1332">
          <cell r="B1332" t="str">
            <v>CO9_8038</v>
          </cell>
          <cell r="C1332" t="str">
            <v>8038 - Grossed Federal Tax Rate</v>
          </cell>
        </row>
        <row r="1333">
          <cell r="B1333" t="str">
            <v>CO9_8039</v>
          </cell>
          <cell r="C1333" t="str">
            <v>8039 - Grossed Federal Tax Rate</v>
          </cell>
        </row>
        <row r="1334">
          <cell r="B1334" t="str">
            <v>CO9_8040</v>
          </cell>
          <cell r="C1334" t="str">
            <v>8040 - Grossed Federal Tax Rate</v>
          </cell>
        </row>
        <row r="1335">
          <cell r="B1335" t="str">
            <v>CO9_8099</v>
          </cell>
          <cell r="C1335" t="str">
            <v>8099 - Grossed Federal Tax Rate</v>
          </cell>
        </row>
        <row r="1336">
          <cell r="B1336" t="str">
            <v>CO9_8100</v>
          </cell>
          <cell r="C1336" t="str">
            <v>8100 - Grossed Federal Tax Rate</v>
          </cell>
        </row>
        <row r="1337">
          <cell r="B1337" t="str">
            <v>CO9_8101</v>
          </cell>
          <cell r="C1337" t="str">
            <v>8101 - Grossed Federal Tax Rate</v>
          </cell>
        </row>
        <row r="1338">
          <cell r="B1338" t="str">
            <v>CO9_8102</v>
          </cell>
          <cell r="C1338" t="str">
            <v>8102 - Grossed Federal Tax Rate</v>
          </cell>
        </row>
        <row r="1339">
          <cell r="B1339" t="str">
            <v>CO9_8103</v>
          </cell>
          <cell r="C1339" t="str">
            <v>8103 - Grossed Federal Tax Rate</v>
          </cell>
        </row>
        <row r="1340">
          <cell r="B1340" t="str">
            <v>COA_2001</v>
          </cell>
          <cell r="C1340" t="str">
            <v>2001 - Return on Equity Amount</v>
          </cell>
        </row>
        <row r="1341">
          <cell r="B1341" t="str">
            <v>COA_2003</v>
          </cell>
          <cell r="C1341" t="str">
            <v>2003 - Return on Equity Amount</v>
          </cell>
        </row>
        <row r="1342">
          <cell r="B1342" t="str">
            <v>COA_2006</v>
          </cell>
          <cell r="C1342" t="str">
            <v>2006 - Return on Equity Amount</v>
          </cell>
        </row>
        <row r="1343">
          <cell r="B1343" t="str">
            <v>COA_2009</v>
          </cell>
          <cell r="C1343" t="str">
            <v>2009 - Return on Equity Amount</v>
          </cell>
        </row>
        <row r="1344">
          <cell r="B1344" t="str">
            <v>COA_2010</v>
          </cell>
          <cell r="C1344" t="str">
            <v>2010 - Return on Equity Amount</v>
          </cell>
        </row>
        <row r="1345">
          <cell r="B1345" t="str">
            <v>COA_2012</v>
          </cell>
          <cell r="C1345" t="str">
            <v>2012 - Return on Equity Amount</v>
          </cell>
        </row>
        <row r="1346">
          <cell r="B1346" t="str">
            <v>COA_2019</v>
          </cell>
          <cell r="C1346" t="str">
            <v>2019 - Return on Equity Amount</v>
          </cell>
        </row>
        <row r="1347">
          <cell r="B1347" t="str">
            <v>COA_2020</v>
          </cell>
          <cell r="C1347" t="str">
            <v>2020 - Return on Equity Amount</v>
          </cell>
        </row>
        <row r="1348">
          <cell r="B1348" t="str">
            <v>COA_4001</v>
          </cell>
          <cell r="C1348" t="str">
            <v>4001 - Return on Equity Amount</v>
          </cell>
        </row>
        <row r="1349">
          <cell r="B1349" t="str">
            <v>COA_8002</v>
          </cell>
          <cell r="C1349" t="str">
            <v>8002 - Return on Equity Amount</v>
          </cell>
        </row>
        <row r="1350">
          <cell r="B1350" t="str">
            <v>COA_8003</v>
          </cell>
          <cell r="C1350" t="str">
            <v>8003 - Return on Equity Amount</v>
          </cell>
        </row>
        <row r="1351">
          <cell r="B1351" t="str">
            <v>COA_8004</v>
          </cell>
          <cell r="C1351" t="str">
            <v>8004 - Return on Equity Amount</v>
          </cell>
        </row>
        <row r="1352">
          <cell r="B1352" t="str">
            <v>COA_8005</v>
          </cell>
          <cell r="C1352" t="str">
            <v>8005 - Return on Equity Amount</v>
          </cell>
        </row>
        <row r="1353">
          <cell r="B1353" t="str">
            <v>COA_8007</v>
          </cell>
          <cell r="C1353" t="str">
            <v>8007 - Return on Equity Amount</v>
          </cell>
        </row>
        <row r="1354">
          <cell r="B1354" t="str">
            <v>COA_8008</v>
          </cell>
          <cell r="C1354" t="str">
            <v>8008 - Return on Equity Amount</v>
          </cell>
        </row>
        <row r="1355">
          <cell r="B1355" t="str">
            <v>COA_8010</v>
          </cell>
          <cell r="C1355" t="str">
            <v>8010 - Return on Equity Amount</v>
          </cell>
        </row>
        <row r="1356">
          <cell r="B1356" t="str">
            <v>COA_8012</v>
          </cell>
          <cell r="C1356" t="str">
            <v>8012 - Return on Equity Amount</v>
          </cell>
        </row>
        <row r="1357">
          <cell r="B1357" t="str">
            <v>COA_8016</v>
          </cell>
          <cell r="C1357" t="str">
            <v>8016 - Return on Equity Amount</v>
          </cell>
        </row>
        <row r="1358">
          <cell r="B1358" t="str">
            <v>COA_8017</v>
          </cell>
          <cell r="C1358" t="str">
            <v>8017 - Return on Equity Amount</v>
          </cell>
        </row>
        <row r="1359">
          <cell r="B1359" t="str">
            <v>COA_8020</v>
          </cell>
          <cell r="C1359" t="str">
            <v>8020 - Return on Equity Amount</v>
          </cell>
        </row>
        <row r="1360">
          <cell r="B1360" t="str">
            <v>COA_8022</v>
          </cell>
          <cell r="C1360" t="str">
            <v>8022 - Return on Equity Amount</v>
          </cell>
        </row>
        <row r="1361">
          <cell r="B1361" t="str">
            <v>COA_8023</v>
          </cell>
          <cell r="C1361" t="str">
            <v>8023 - Return on Equity Amount</v>
          </cell>
        </row>
        <row r="1362">
          <cell r="B1362" t="str">
            <v>COA_8024</v>
          </cell>
          <cell r="C1362" t="str">
            <v>8024 - Return on Equity Amount</v>
          </cell>
        </row>
        <row r="1363">
          <cell r="B1363" t="str">
            <v>COA_8025</v>
          </cell>
          <cell r="C1363" t="str">
            <v>8025 - Return on Equity Amount</v>
          </cell>
        </row>
        <row r="1364">
          <cell r="B1364" t="str">
            <v>COA_8026</v>
          </cell>
          <cell r="C1364" t="str">
            <v>8026 - Return on Equity Amount</v>
          </cell>
        </row>
        <row r="1365">
          <cell r="B1365" t="str">
            <v>COA_8031</v>
          </cell>
          <cell r="C1365" t="str">
            <v>8031 - Return on Equity Amount</v>
          </cell>
        </row>
        <row r="1366">
          <cell r="B1366" t="str">
            <v>COA_8033</v>
          </cell>
          <cell r="C1366" t="str">
            <v>8033 - Return on Equity Amount</v>
          </cell>
        </row>
        <row r="1367">
          <cell r="B1367" t="str">
            <v>COA_8035</v>
          </cell>
          <cell r="C1367" t="str">
            <v>8035 - Return on Equity Amount</v>
          </cell>
        </row>
        <row r="1368">
          <cell r="B1368" t="str">
            <v>COA_8036</v>
          </cell>
          <cell r="C1368" t="str">
            <v>8036 - Return on Equity Amount</v>
          </cell>
        </row>
        <row r="1369">
          <cell r="B1369" t="str">
            <v>COA_8037</v>
          </cell>
          <cell r="C1369" t="str">
            <v>8037 - Return on Equity Amount</v>
          </cell>
        </row>
        <row r="1370">
          <cell r="B1370" t="str">
            <v>COA_8038</v>
          </cell>
          <cell r="C1370" t="str">
            <v>8038 - Return on Equity Amount</v>
          </cell>
        </row>
        <row r="1371">
          <cell r="B1371" t="str">
            <v>COA_8039</v>
          </cell>
          <cell r="C1371" t="str">
            <v>8039 - Return on Equity Amount</v>
          </cell>
        </row>
        <row r="1372">
          <cell r="B1372" t="str">
            <v>COA_8040</v>
          </cell>
          <cell r="C1372" t="str">
            <v>8040 - Return on Equity Amount</v>
          </cell>
        </row>
        <row r="1373">
          <cell r="B1373" t="str">
            <v>COA_8099</v>
          </cell>
          <cell r="C1373" t="str">
            <v>8099 - Return on Equity Amount</v>
          </cell>
        </row>
        <row r="1374">
          <cell r="B1374" t="str">
            <v>COA_8100</v>
          </cell>
          <cell r="C1374" t="str">
            <v>8100 - Return on Equity Amount</v>
          </cell>
        </row>
        <row r="1375">
          <cell r="B1375" t="str">
            <v>COA_8101</v>
          </cell>
          <cell r="C1375" t="str">
            <v>8101 - Return on Equity Amount</v>
          </cell>
        </row>
        <row r="1376">
          <cell r="B1376" t="str">
            <v>COA_8102</v>
          </cell>
          <cell r="C1376" t="str">
            <v>8102 - Return on Equity Amount</v>
          </cell>
        </row>
        <row r="1377">
          <cell r="B1377" t="str">
            <v>COA_8103</v>
          </cell>
          <cell r="C1377" t="str">
            <v>8103 - Return on Equity Amount</v>
          </cell>
        </row>
        <row r="1378">
          <cell r="B1378" t="str">
            <v>COB_2001</v>
          </cell>
          <cell r="C1378" t="str">
            <v>2001 - State Tax Amount</v>
          </cell>
        </row>
        <row r="1379">
          <cell r="B1379" t="str">
            <v>COB_2003</v>
          </cell>
          <cell r="C1379" t="str">
            <v>2003 - State Tax Amount</v>
          </cell>
        </row>
        <row r="1380">
          <cell r="B1380" t="str">
            <v>COB_2006</v>
          </cell>
          <cell r="C1380" t="str">
            <v>2006 - State Tax Amount</v>
          </cell>
        </row>
        <row r="1381">
          <cell r="B1381" t="str">
            <v>COB_2009</v>
          </cell>
          <cell r="C1381" t="str">
            <v>2009 - State Tax Amount</v>
          </cell>
        </row>
        <row r="1382">
          <cell r="B1382" t="str">
            <v>COB_2010</v>
          </cell>
          <cell r="C1382" t="str">
            <v>2010 - State Tax Amount</v>
          </cell>
        </row>
        <row r="1383">
          <cell r="B1383" t="str">
            <v>COB_2012</v>
          </cell>
          <cell r="C1383" t="str">
            <v>2012 - State Tax Amount</v>
          </cell>
        </row>
        <row r="1384">
          <cell r="B1384" t="str">
            <v>COB_2019</v>
          </cell>
          <cell r="C1384" t="str">
            <v>2019 - State Tax Amount</v>
          </cell>
        </row>
        <row r="1385">
          <cell r="B1385" t="str">
            <v>COB_2020</v>
          </cell>
          <cell r="C1385" t="str">
            <v>2020 - State Tax Amount</v>
          </cell>
        </row>
        <row r="1386">
          <cell r="B1386" t="str">
            <v>COB_4001</v>
          </cell>
          <cell r="C1386" t="str">
            <v>4001 - State Tax Amount</v>
          </cell>
        </row>
        <row r="1387">
          <cell r="B1387" t="str">
            <v>COB_8002</v>
          </cell>
          <cell r="C1387" t="str">
            <v>8002 - State Tax Amount</v>
          </cell>
        </row>
        <row r="1388">
          <cell r="B1388" t="str">
            <v>COB_8003</v>
          </cell>
          <cell r="C1388" t="str">
            <v>8003 - State Tax Amount</v>
          </cell>
        </row>
        <row r="1389">
          <cell r="B1389" t="str">
            <v>COB_8004</v>
          </cell>
          <cell r="C1389" t="str">
            <v>8004 - State Tax Amount</v>
          </cell>
        </row>
        <row r="1390">
          <cell r="B1390" t="str">
            <v>COB_8005</v>
          </cell>
          <cell r="C1390" t="str">
            <v>8005 - State Tax Amount</v>
          </cell>
        </row>
        <row r="1391">
          <cell r="B1391" t="str">
            <v>COB_8007</v>
          </cell>
          <cell r="C1391" t="str">
            <v>8007 - State Tax Amount</v>
          </cell>
        </row>
        <row r="1392">
          <cell r="B1392" t="str">
            <v>COB_8008</v>
          </cell>
          <cell r="C1392" t="str">
            <v>8008 - State Tax Amount</v>
          </cell>
        </row>
        <row r="1393">
          <cell r="B1393" t="str">
            <v>COB_8010</v>
          </cell>
          <cell r="C1393" t="str">
            <v>8010 - State Tax Amount</v>
          </cell>
        </row>
        <row r="1394">
          <cell r="B1394" t="str">
            <v>COB_8012</v>
          </cell>
          <cell r="C1394" t="str">
            <v>8012 - State Tax Amount</v>
          </cell>
        </row>
        <row r="1395">
          <cell r="B1395" t="str">
            <v>COB_8016</v>
          </cell>
          <cell r="C1395" t="str">
            <v>8016 - State Tax Amount</v>
          </cell>
        </row>
        <row r="1396">
          <cell r="B1396" t="str">
            <v>COB_8017</v>
          </cell>
          <cell r="C1396" t="str">
            <v>8017 - State Tax Amount</v>
          </cell>
        </row>
        <row r="1397">
          <cell r="B1397" t="str">
            <v>COB_8020</v>
          </cell>
          <cell r="C1397" t="str">
            <v>8020 - State Tax Amount</v>
          </cell>
        </row>
        <row r="1398">
          <cell r="B1398" t="str">
            <v>COB_8022</v>
          </cell>
          <cell r="C1398" t="str">
            <v>8022 - State Tax Amount</v>
          </cell>
        </row>
        <row r="1399">
          <cell r="B1399" t="str">
            <v>COB_8023</v>
          </cell>
          <cell r="C1399" t="str">
            <v>8023 - State Tax Amount</v>
          </cell>
        </row>
        <row r="1400">
          <cell r="B1400" t="str">
            <v>COB_8024</v>
          </cell>
          <cell r="C1400" t="str">
            <v>8024 - State Tax Amount</v>
          </cell>
        </row>
        <row r="1401">
          <cell r="B1401" t="str">
            <v>COB_8025</v>
          </cell>
          <cell r="C1401" t="str">
            <v>8025 - State Tax Amount</v>
          </cell>
        </row>
        <row r="1402">
          <cell r="B1402" t="str">
            <v>COB_8026</v>
          </cell>
          <cell r="C1402" t="str">
            <v>8026 - State Tax Amount</v>
          </cell>
        </row>
        <row r="1403">
          <cell r="B1403" t="str">
            <v>COB_8031</v>
          </cell>
          <cell r="C1403" t="str">
            <v>8031 - State Tax Amount</v>
          </cell>
        </row>
        <row r="1404">
          <cell r="B1404" t="str">
            <v>COB_8033</v>
          </cell>
          <cell r="C1404" t="str">
            <v>8033 - State Tax Amount</v>
          </cell>
        </row>
        <row r="1405">
          <cell r="B1405" t="str">
            <v>COB_8035</v>
          </cell>
          <cell r="C1405" t="str">
            <v>8035 - State Tax Amount</v>
          </cell>
        </row>
        <row r="1406">
          <cell r="B1406" t="str">
            <v>COB_8036</v>
          </cell>
          <cell r="C1406" t="str">
            <v>8036 - State Tax Amount</v>
          </cell>
        </row>
        <row r="1407">
          <cell r="B1407" t="str">
            <v>COB_8037</v>
          </cell>
          <cell r="C1407" t="str">
            <v>8037 - State Tax Amount</v>
          </cell>
        </row>
        <row r="1408">
          <cell r="B1408" t="str">
            <v>COB_8038</v>
          </cell>
          <cell r="C1408" t="str">
            <v>8038 - State Tax Amount</v>
          </cell>
        </row>
        <row r="1409">
          <cell r="B1409" t="str">
            <v>COB_8039</v>
          </cell>
          <cell r="C1409" t="str">
            <v>8039 - State Tax Amount</v>
          </cell>
        </row>
        <row r="1410">
          <cell r="B1410" t="str">
            <v>COB_8040</v>
          </cell>
          <cell r="C1410" t="str">
            <v>8040 - State Tax Amount</v>
          </cell>
        </row>
        <row r="1411">
          <cell r="B1411" t="str">
            <v>COB_8099</v>
          </cell>
          <cell r="C1411" t="str">
            <v>8099 - State Tax Amount</v>
          </cell>
        </row>
        <row r="1412">
          <cell r="B1412" t="str">
            <v>COB_8100</v>
          </cell>
          <cell r="C1412" t="str">
            <v>8100 - State Tax Amount</v>
          </cell>
        </row>
        <row r="1413">
          <cell r="B1413" t="str">
            <v>COB_8101</v>
          </cell>
          <cell r="C1413" t="str">
            <v>8101 - State Tax Amount</v>
          </cell>
        </row>
        <row r="1414">
          <cell r="B1414" t="str">
            <v>COB_8102</v>
          </cell>
          <cell r="C1414" t="str">
            <v>8102 - State Tax Amount</v>
          </cell>
        </row>
        <row r="1415">
          <cell r="B1415" t="str">
            <v>COB_8103</v>
          </cell>
          <cell r="C1415" t="str">
            <v>8103 - State Tax Amount</v>
          </cell>
        </row>
        <row r="1416">
          <cell r="B1416" t="str">
            <v>COC_2001</v>
          </cell>
          <cell r="C1416" t="str">
            <v>2001 - Federal Tax Amount</v>
          </cell>
        </row>
        <row r="1417">
          <cell r="B1417" t="str">
            <v>COC_2003</v>
          </cell>
          <cell r="C1417" t="str">
            <v>2003 - Federal Tax Amount</v>
          </cell>
        </row>
        <row r="1418">
          <cell r="B1418" t="str">
            <v>COC_2006</v>
          </cell>
          <cell r="C1418" t="str">
            <v>2006 - Federal Tax Amount</v>
          </cell>
        </row>
        <row r="1419">
          <cell r="B1419" t="str">
            <v>COC_2009</v>
          </cell>
          <cell r="C1419" t="str">
            <v>2009 - Federal Tax Amount</v>
          </cell>
        </row>
        <row r="1420">
          <cell r="B1420" t="str">
            <v>COC_2010</v>
          </cell>
          <cell r="C1420" t="str">
            <v>2010 - Federal Tax Amount</v>
          </cell>
        </row>
        <row r="1421">
          <cell r="B1421" t="str">
            <v>COC_2012</v>
          </cell>
          <cell r="C1421" t="str">
            <v>2012 - Federal Tax Amount</v>
          </cell>
        </row>
        <row r="1422">
          <cell r="B1422" t="str">
            <v>COC_2019</v>
          </cell>
          <cell r="C1422" t="str">
            <v>2019 - Federal Tax Amount</v>
          </cell>
        </row>
        <row r="1423">
          <cell r="B1423" t="str">
            <v>COC_2020</v>
          </cell>
          <cell r="C1423" t="str">
            <v>2020 - Federal Tax Amount</v>
          </cell>
        </row>
        <row r="1424">
          <cell r="B1424" t="str">
            <v>COC_4001</v>
          </cell>
          <cell r="C1424" t="str">
            <v>4001 - Federal Tax Amount</v>
          </cell>
        </row>
        <row r="1425">
          <cell r="B1425" t="str">
            <v>COC_8002</v>
          </cell>
          <cell r="C1425" t="str">
            <v>8002 - Federal Tax Amount</v>
          </cell>
        </row>
        <row r="1426">
          <cell r="B1426" t="str">
            <v>COC_8003</v>
          </cell>
          <cell r="C1426" t="str">
            <v>8003 - Federal Tax Amount</v>
          </cell>
        </row>
        <row r="1427">
          <cell r="B1427" t="str">
            <v>COC_8004</v>
          </cell>
          <cell r="C1427" t="str">
            <v>8004 - Federal Tax Amount</v>
          </cell>
        </row>
        <row r="1428">
          <cell r="B1428" t="str">
            <v>COC_8005</v>
          </cell>
          <cell r="C1428" t="str">
            <v>8005 - Federal Tax Amount</v>
          </cell>
        </row>
        <row r="1429">
          <cell r="B1429" t="str">
            <v>COC_8007</v>
          </cell>
          <cell r="C1429" t="str">
            <v>8007 - Federal Tax Amount</v>
          </cell>
        </row>
        <row r="1430">
          <cell r="B1430" t="str">
            <v>COC_8008</v>
          </cell>
          <cell r="C1430" t="str">
            <v>8008 - Federal Tax Amount</v>
          </cell>
        </row>
        <row r="1431">
          <cell r="B1431" t="str">
            <v>COC_8010</v>
          </cell>
          <cell r="C1431" t="str">
            <v>8010 - Federal Tax Amount</v>
          </cell>
        </row>
        <row r="1432">
          <cell r="B1432" t="str">
            <v>COC_8012</v>
          </cell>
          <cell r="C1432" t="str">
            <v>8012 - Federal Tax Amount</v>
          </cell>
        </row>
        <row r="1433">
          <cell r="B1433" t="str">
            <v>COC_8016</v>
          </cell>
          <cell r="C1433" t="str">
            <v>8016 - Federal Tax Amount</v>
          </cell>
        </row>
        <row r="1434">
          <cell r="B1434" t="str">
            <v>COC_8017</v>
          </cell>
          <cell r="C1434" t="str">
            <v>8017 - Federal Tax Amount</v>
          </cell>
        </row>
        <row r="1435">
          <cell r="B1435" t="str">
            <v>COC_8020</v>
          </cell>
          <cell r="C1435" t="str">
            <v>8020 - Federal Tax Amount</v>
          </cell>
        </row>
        <row r="1436">
          <cell r="B1436" t="str">
            <v>COC_8022</v>
          </cell>
          <cell r="C1436" t="str">
            <v>8022 - Federal Tax Amount</v>
          </cell>
        </row>
        <row r="1437">
          <cell r="B1437" t="str">
            <v>COC_8023</v>
          </cell>
          <cell r="C1437" t="str">
            <v>8023 - Federal Tax Amount</v>
          </cell>
        </row>
        <row r="1438">
          <cell r="B1438" t="str">
            <v>COC_8024</v>
          </cell>
          <cell r="C1438" t="str">
            <v>8024 - Federal Tax Amount</v>
          </cell>
        </row>
        <row r="1439">
          <cell r="B1439" t="str">
            <v>COC_8025</v>
          </cell>
          <cell r="C1439" t="str">
            <v>8025 - Federal Tax Amount</v>
          </cell>
        </row>
        <row r="1440">
          <cell r="B1440" t="str">
            <v>COC_8026</v>
          </cell>
          <cell r="C1440" t="str">
            <v>8026 - Federal Tax Amount</v>
          </cell>
        </row>
        <row r="1441">
          <cell r="B1441" t="str">
            <v>COC_8031</v>
          </cell>
          <cell r="C1441" t="str">
            <v>8031 - Federal Tax Amount</v>
          </cell>
        </row>
        <row r="1442">
          <cell r="B1442" t="str">
            <v>COC_8033</v>
          </cell>
          <cell r="C1442" t="str">
            <v>8033 - Federal Tax Amount</v>
          </cell>
        </row>
        <row r="1443">
          <cell r="B1443" t="str">
            <v>COC_8035</v>
          </cell>
          <cell r="C1443" t="str">
            <v>8035 - Federal Tax Amount</v>
          </cell>
        </row>
        <row r="1444">
          <cell r="B1444" t="str">
            <v>COC_8036</v>
          </cell>
          <cell r="C1444" t="str">
            <v>8036 - Federal Tax Amount</v>
          </cell>
        </row>
        <row r="1445">
          <cell r="B1445" t="str">
            <v>COC_8037</v>
          </cell>
          <cell r="C1445" t="str">
            <v>8037 - Federal Tax Amount</v>
          </cell>
        </row>
        <row r="1446">
          <cell r="B1446" t="str">
            <v>COC_8038</v>
          </cell>
          <cell r="C1446" t="str">
            <v>8038 - Federal Tax Amount</v>
          </cell>
        </row>
        <row r="1447">
          <cell r="B1447" t="str">
            <v>COC_8039</v>
          </cell>
          <cell r="C1447" t="str">
            <v>8039 - Federal Tax Amount</v>
          </cell>
        </row>
        <row r="1448">
          <cell r="B1448" t="str">
            <v>COC_8040</v>
          </cell>
          <cell r="C1448" t="str">
            <v>8040 - Federal Tax Amount</v>
          </cell>
        </row>
        <row r="1449">
          <cell r="B1449" t="str">
            <v>COC_8099</v>
          </cell>
          <cell r="C1449" t="str">
            <v>8099 - Federal Tax Amount</v>
          </cell>
        </row>
        <row r="1450">
          <cell r="B1450" t="str">
            <v>COC_8100</v>
          </cell>
          <cell r="C1450" t="str">
            <v>8100 - Federal Tax Amount</v>
          </cell>
        </row>
        <row r="1451">
          <cell r="B1451" t="str">
            <v>COC_8101</v>
          </cell>
          <cell r="C1451" t="str">
            <v>8101 - Federal Tax Amount</v>
          </cell>
        </row>
        <row r="1452">
          <cell r="B1452" t="str">
            <v>COC_8102</v>
          </cell>
          <cell r="C1452" t="str">
            <v>8102 - Federal Tax Amount</v>
          </cell>
        </row>
        <row r="1453">
          <cell r="B1453" t="str">
            <v>COC_8103</v>
          </cell>
          <cell r="C1453" t="str">
            <v>8103 - Federal Tax Amount</v>
          </cell>
        </row>
        <row r="1454">
          <cell r="B1454" t="str">
            <v>COD_2001</v>
          </cell>
          <cell r="C1454" t="str">
            <v>2001 - Return on Debt Amount</v>
          </cell>
        </row>
        <row r="1455">
          <cell r="B1455" t="str">
            <v>COD_2003</v>
          </cell>
          <cell r="C1455" t="str">
            <v>2003 - Return on Debt Amount</v>
          </cell>
        </row>
        <row r="1456">
          <cell r="B1456" t="str">
            <v>COD_2006</v>
          </cell>
          <cell r="C1456" t="str">
            <v>2006 - Return on Debt Amount</v>
          </cell>
        </row>
        <row r="1457">
          <cell r="B1457" t="str">
            <v>COD_2009</v>
          </cell>
          <cell r="C1457" t="str">
            <v>2009 - Return on Debt Amount</v>
          </cell>
        </row>
        <row r="1458">
          <cell r="B1458" t="str">
            <v>COD_2010</v>
          </cell>
          <cell r="C1458" t="str">
            <v>2010 - Return on Debt Amount</v>
          </cell>
        </row>
        <row r="1459">
          <cell r="B1459" t="str">
            <v>COD_2012</v>
          </cell>
          <cell r="C1459" t="str">
            <v>2012 - Return on Debt Amount</v>
          </cell>
        </row>
        <row r="1460">
          <cell r="B1460" t="str">
            <v>COD_2019</v>
          </cell>
          <cell r="C1460" t="str">
            <v>2019 - Return on Debt Amount</v>
          </cell>
        </row>
        <row r="1461">
          <cell r="B1461" t="str">
            <v>COD_2020</v>
          </cell>
          <cell r="C1461" t="str">
            <v>2020 - Return on Debt Amount</v>
          </cell>
        </row>
        <row r="1462">
          <cell r="B1462" t="str">
            <v>COD_4001</v>
          </cell>
          <cell r="C1462" t="str">
            <v>4001 - Return on Debt Amount</v>
          </cell>
        </row>
        <row r="1463">
          <cell r="B1463" t="str">
            <v>COD_8002</v>
          </cell>
          <cell r="C1463" t="str">
            <v>8002 - Return on Debt Amount</v>
          </cell>
        </row>
        <row r="1464">
          <cell r="B1464" t="str">
            <v>COD_8003</v>
          </cell>
          <cell r="C1464" t="str">
            <v>8003 - Return on Debt Amount</v>
          </cell>
        </row>
        <row r="1465">
          <cell r="B1465" t="str">
            <v>COD_8004</v>
          </cell>
          <cell r="C1465" t="str">
            <v>8004 - Return on Debt Amount</v>
          </cell>
        </row>
        <row r="1466">
          <cell r="B1466" t="str">
            <v>COD_8005</v>
          </cell>
          <cell r="C1466" t="str">
            <v>8005 - Return on Debt Amount</v>
          </cell>
        </row>
        <row r="1467">
          <cell r="B1467" t="str">
            <v>COD_8007</v>
          </cell>
          <cell r="C1467" t="str">
            <v>8007 - Return on Debt Amount</v>
          </cell>
        </row>
        <row r="1468">
          <cell r="B1468" t="str">
            <v>COD_8008</v>
          </cell>
          <cell r="C1468" t="str">
            <v>8008 - Return on Debt Amount</v>
          </cell>
        </row>
        <row r="1469">
          <cell r="B1469" t="str">
            <v>COD_8010</v>
          </cell>
          <cell r="C1469" t="str">
            <v>8010 - Return on Debt Amount</v>
          </cell>
        </row>
        <row r="1470">
          <cell r="B1470" t="str">
            <v>COD_8012</v>
          </cell>
          <cell r="C1470" t="str">
            <v>8012 - Return on Debt Amount</v>
          </cell>
        </row>
        <row r="1471">
          <cell r="B1471" t="str">
            <v>COD_8016</v>
          </cell>
          <cell r="C1471" t="str">
            <v>8016 - Return on Debt Amount</v>
          </cell>
        </row>
        <row r="1472">
          <cell r="B1472" t="str">
            <v>COD_8017</v>
          </cell>
          <cell r="C1472" t="str">
            <v>8017 - Return on Debt Amount</v>
          </cell>
        </row>
        <row r="1473">
          <cell r="B1473" t="str">
            <v>COD_8020</v>
          </cell>
          <cell r="C1473" t="str">
            <v>8020 - Return on Debt Amount</v>
          </cell>
        </row>
        <row r="1474">
          <cell r="B1474" t="str">
            <v>COD_8022</v>
          </cell>
          <cell r="C1474" t="str">
            <v>8022 - Return on Debt Amount</v>
          </cell>
        </row>
        <row r="1475">
          <cell r="B1475" t="str">
            <v>COD_8023</v>
          </cell>
          <cell r="C1475" t="str">
            <v>8023 - Return on Debt Amount</v>
          </cell>
        </row>
        <row r="1476">
          <cell r="B1476" t="str">
            <v>COD_8024</v>
          </cell>
          <cell r="C1476" t="str">
            <v>8024 - Return on Debt Amount</v>
          </cell>
        </row>
        <row r="1477">
          <cell r="B1477" t="str">
            <v>COD_8025</v>
          </cell>
          <cell r="C1477" t="str">
            <v>8025 - Return on Debt Amount</v>
          </cell>
        </row>
        <row r="1478">
          <cell r="B1478" t="str">
            <v>COD_8026</v>
          </cell>
          <cell r="C1478" t="str">
            <v>8026 - Return on Debt Amount</v>
          </cell>
        </row>
        <row r="1479">
          <cell r="B1479" t="str">
            <v>COD_8031</v>
          </cell>
          <cell r="C1479" t="str">
            <v>8031 - Return on Debt Amount</v>
          </cell>
        </row>
        <row r="1480">
          <cell r="B1480" t="str">
            <v>COD_8033</v>
          </cell>
          <cell r="C1480" t="str">
            <v>8033 - Return on Debt Amount</v>
          </cell>
        </row>
        <row r="1481">
          <cell r="B1481" t="str">
            <v>COD_8035</v>
          </cell>
          <cell r="C1481" t="str">
            <v>8035 - Return on Debt Amount</v>
          </cell>
        </row>
        <row r="1482">
          <cell r="B1482" t="str">
            <v>COD_8036</v>
          </cell>
          <cell r="C1482" t="str">
            <v>8036 - Return on Debt Amount</v>
          </cell>
        </row>
        <row r="1483">
          <cell r="B1483" t="str">
            <v>COD_8037</v>
          </cell>
          <cell r="C1483" t="str">
            <v>8037 - Return on Debt Amount</v>
          </cell>
        </row>
        <row r="1484">
          <cell r="B1484" t="str">
            <v>COD_8038</v>
          </cell>
          <cell r="C1484" t="str">
            <v>8038 - Return on Debt Amount</v>
          </cell>
        </row>
        <row r="1485">
          <cell r="B1485" t="str">
            <v>COD_8039</v>
          </cell>
          <cell r="C1485" t="str">
            <v>8039 - Return on Debt Amount</v>
          </cell>
        </row>
        <row r="1486">
          <cell r="B1486" t="str">
            <v>COD_8040</v>
          </cell>
          <cell r="C1486" t="str">
            <v>8040 - Return on Debt Amount</v>
          </cell>
        </row>
        <row r="1487">
          <cell r="B1487" t="str">
            <v>COD_8099</v>
          </cell>
          <cell r="C1487" t="str">
            <v>8099 - Return on Debt Amount</v>
          </cell>
        </row>
        <row r="1488">
          <cell r="B1488" t="str">
            <v>COD_8100</v>
          </cell>
          <cell r="C1488" t="str">
            <v>8100 - Return on Debt Amount</v>
          </cell>
        </row>
        <row r="1489">
          <cell r="B1489" t="str">
            <v>COD_8101</v>
          </cell>
          <cell r="C1489" t="str">
            <v>8101 - Return on Debt Amount</v>
          </cell>
        </row>
        <row r="1490">
          <cell r="B1490" t="str">
            <v>COD_8102</v>
          </cell>
          <cell r="C1490" t="str">
            <v>8102 - Return on Debt Amount</v>
          </cell>
        </row>
        <row r="1491">
          <cell r="B1491" t="str">
            <v>COD_8103</v>
          </cell>
          <cell r="C1491" t="str">
            <v>8103 - Return on Debt Amount</v>
          </cell>
        </row>
        <row r="1492">
          <cell r="B1492" t="str">
            <v>COE_2001</v>
          </cell>
          <cell r="C1492" t="str">
            <v>2001 - Total Cap Exp Amount</v>
          </cell>
        </row>
        <row r="1493">
          <cell r="B1493" t="str">
            <v>COE_2003</v>
          </cell>
          <cell r="C1493" t="str">
            <v>2003 - Total Cap Exp Amount</v>
          </cell>
        </row>
        <row r="1494">
          <cell r="B1494" t="str">
            <v>COE_2006</v>
          </cell>
          <cell r="C1494" t="str">
            <v>2006 - Total Cap Exp Amount</v>
          </cell>
        </row>
        <row r="1495">
          <cell r="B1495" t="str">
            <v>COE_2009</v>
          </cell>
          <cell r="C1495" t="str">
            <v>2009 - Total Cap Exp Amount</v>
          </cell>
        </row>
        <row r="1496">
          <cell r="B1496" t="str">
            <v>COE_2010</v>
          </cell>
          <cell r="C1496" t="str">
            <v>2010 - Total Cap Exp Amount</v>
          </cell>
        </row>
        <row r="1497">
          <cell r="B1497" t="str">
            <v>COE_2012</v>
          </cell>
          <cell r="C1497" t="str">
            <v>2012 - Total Cap Exp Amount</v>
          </cell>
        </row>
        <row r="1498">
          <cell r="B1498" t="str">
            <v>COE_2019</v>
          </cell>
          <cell r="C1498" t="str">
            <v>2019 - Total Cap Exp Amount</v>
          </cell>
        </row>
        <row r="1499">
          <cell r="B1499" t="str">
            <v>COE_2020</v>
          </cell>
          <cell r="C1499" t="str">
            <v>2020 - Total Cap Exp Amount</v>
          </cell>
        </row>
        <row r="1500">
          <cell r="B1500" t="str">
            <v>COE_4001</v>
          </cell>
          <cell r="C1500" t="str">
            <v>4001 - Total Cap Exp Amount</v>
          </cell>
        </row>
        <row r="1501">
          <cell r="B1501" t="str">
            <v>COE_8002</v>
          </cell>
          <cell r="C1501" t="str">
            <v>8002 - Total Cap Exp Amount</v>
          </cell>
        </row>
        <row r="1502">
          <cell r="B1502" t="str">
            <v>COE_8003</v>
          </cell>
          <cell r="C1502" t="str">
            <v>8003 - Total Cap Exp Amount</v>
          </cell>
        </row>
        <row r="1503">
          <cell r="B1503" t="str">
            <v>COE_8004</v>
          </cell>
          <cell r="C1503" t="str">
            <v>8004 - Total Cap Exp Amount</v>
          </cell>
        </row>
        <row r="1504">
          <cell r="B1504" t="str">
            <v>COE_8005</v>
          </cell>
          <cell r="C1504" t="str">
            <v>8005 - Total Cap Exp Amount</v>
          </cell>
        </row>
        <row r="1505">
          <cell r="B1505" t="str">
            <v>COE_8007</v>
          </cell>
          <cell r="C1505" t="str">
            <v>8007 - Total Cap Exp Amount</v>
          </cell>
        </row>
        <row r="1506">
          <cell r="B1506" t="str">
            <v>COE_8008</v>
          </cell>
          <cell r="C1506" t="str">
            <v>8008 - Total Cap Exp Amount</v>
          </cell>
        </row>
        <row r="1507">
          <cell r="B1507" t="str">
            <v>COE_8010</v>
          </cell>
          <cell r="C1507" t="str">
            <v>8010 - Total Cap Exp Amount</v>
          </cell>
        </row>
        <row r="1508">
          <cell r="B1508" t="str">
            <v>COE_8012</v>
          </cell>
          <cell r="C1508" t="str">
            <v>8012 - Total Cap Exp Amount</v>
          </cell>
        </row>
        <row r="1509">
          <cell r="B1509" t="str">
            <v>COE_8016</v>
          </cell>
          <cell r="C1509" t="str">
            <v>8016 - Total Cap Exp Amount</v>
          </cell>
        </row>
        <row r="1510">
          <cell r="B1510" t="str">
            <v>COE_8017</v>
          </cell>
          <cell r="C1510" t="str">
            <v>8017 - Total Cap Exp Amount</v>
          </cell>
        </row>
        <row r="1511">
          <cell r="B1511" t="str">
            <v>COE_8020</v>
          </cell>
          <cell r="C1511" t="str">
            <v>8020 - Total Cap Exp Amount</v>
          </cell>
        </row>
        <row r="1512">
          <cell r="B1512" t="str">
            <v>COE_8022</v>
          </cell>
          <cell r="C1512" t="str">
            <v>8022 - Total Cap Exp Amount</v>
          </cell>
        </row>
        <row r="1513">
          <cell r="B1513" t="str">
            <v>COE_8023</v>
          </cell>
          <cell r="C1513" t="str">
            <v>8023 - Total Cap Exp Amount</v>
          </cell>
        </row>
        <row r="1514">
          <cell r="B1514" t="str">
            <v>COE_8024</v>
          </cell>
          <cell r="C1514" t="str">
            <v>8024 - Total Cap Exp Amount</v>
          </cell>
        </row>
        <row r="1515">
          <cell r="B1515" t="str">
            <v>COE_8025</v>
          </cell>
          <cell r="C1515" t="str">
            <v>8025 - Total Cap Exp Amount</v>
          </cell>
        </row>
        <row r="1516">
          <cell r="B1516" t="str">
            <v>COE_8026</v>
          </cell>
          <cell r="C1516" t="str">
            <v>8026 - Total Cap Exp Amount</v>
          </cell>
        </row>
        <row r="1517">
          <cell r="B1517" t="str">
            <v>COE_8031</v>
          </cell>
          <cell r="C1517" t="str">
            <v>8031 - Total Cap Exp Amount</v>
          </cell>
        </row>
        <row r="1518">
          <cell r="B1518" t="str">
            <v>COE_8033</v>
          </cell>
          <cell r="C1518" t="str">
            <v>8033 - Total Cap Exp Amount</v>
          </cell>
        </row>
        <row r="1519">
          <cell r="B1519" t="str">
            <v>COE_8035</v>
          </cell>
          <cell r="C1519" t="str">
            <v>8035 - Total Cap Exp Amount</v>
          </cell>
        </row>
        <row r="1520">
          <cell r="B1520" t="str">
            <v>COE_8036</v>
          </cell>
          <cell r="C1520" t="str">
            <v>8036 - Total Cap Exp Amount</v>
          </cell>
        </row>
        <row r="1521">
          <cell r="B1521" t="str">
            <v>COE_8037</v>
          </cell>
          <cell r="C1521" t="str">
            <v>8037 - Total Cap Exp Amount</v>
          </cell>
        </row>
        <row r="1522">
          <cell r="B1522" t="str">
            <v>COE_8038</v>
          </cell>
          <cell r="C1522" t="str">
            <v>8038 - Total Cap Exp Amount</v>
          </cell>
        </row>
        <row r="1523">
          <cell r="B1523" t="str">
            <v>COE_8039</v>
          </cell>
          <cell r="C1523" t="str">
            <v>8039 - Total Cap Exp Amount</v>
          </cell>
        </row>
        <row r="1524">
          <cell r="B1524" t="str">
            <v>COE_8040</v>
          </cell>
          <cell r="C1524" t="str">
            <v>8040 - Total Cap Exp Amount</v>
          </cell>
        </row>
        <row r="1525">
          <cell r="B1525" t="str">
            <v>COE_8099</v>
          </cell>
          <cell r="C1525" t="str">
            <v>8099 - Total Cap Exp Amount</v>
          </cell>
        </row>
        <row r="1526">
          <cell r="B1526" t="str">
            <v>COE_8100</v>
          </cell>
          <cell r="C1526" t="str">
            <v>8100 - Total Cap Exp Amount</v>
          </cell>
        </row>
        <row r="1527">
          <cell r="B1527" t="str">
            <v>COE_8101</v>
          </cell>
          <cell r="C1527" t="str">
            <v>8101 - Total Cap Exp Amount</v>
          </cell>
        </row>
        <row r="1528">
          <cell r="B1528" t="str">
            <v>COE_8102</v>
          </cell>
          <cell r="C1528" t="str">
            <v>8102 - Total Cap Exp Amount</v>
          </cell>
        </row>
        <row r="1529">
          <cell r="B1529" t="str">
            <v>COE_8103</v>
          </cell>
          <cell r="C1529" t="str">
            <v>8103 - Total Cap Exp Amount</v>
          </cell>
        </row>
        <row r="1530">
          <cell r="B1530" t="str">
            <v>COF_2001</v>
          </cell>
          <cell r="C1530" t="str">
            <v>2001 - CP Allocation Factor</v>
          </cell>
        </row>
        <row r="1531">
          <cell r="B1531" t="str">
            <v>COF_2003</v>
          </cell>
          <cell r="C1531" t="str">
            <v>2003 - CP Allocation Factor</v>
          </cell>
        </row>
        <row r="1532">
          <cell r="B1532" t="str">
            <v>COF_2006</v>
          </cell>
          <cell r="C1532" t="str">
            <v>2006 - CP Allocation Factor</v>
          </cell>
        </row>
        <row r="1533">
          <cell r="B1533" t="str">
            <v>COF_2009</v>
          </cell>
          <cell r="C1533" t="str">
            <v>2009 - CP Allocation Factor</v>
          </cell>
        </row>
        <row r="1534">
          <cell r="B1534" t="str">
            <v>COF_2010</v>
          </cell>
          <cell r="C1534" t="str">
            <v>2010 - CP Allocation Factor</v>
          </cell>
        </row>
        <row r="1535">
          <cell r="B1535" t="str">
            <v>COF_2012</v>
          </cell>
          <cell r="C1535" t="str">
            <v>2012 - CP Allocation Factor</v>
          </cell>
        </row>
        <row r="1536">
          <cell r="B1536" t="str">
            <v>COF_2019</v>
          </cell>
          <cell r="C1536" t="str">
            <v>2019 - CP Allocation Factor</v>
          </cell>
        </row>
        <row r="1537">
          <cell r="B1537" t="str">
            <v>COF_2020</v>
          </cell>
          <cell r="C1537" t="str">
            <v>2020 - CP Allocation Factor</v>
          </cell>
        </row>
        <row r="1538">
          <cell r="B1538" t="str">
            <v>COF_4001</v>
          </cell>
          <cell r="C1538" t="str">
            <v>4001 - CP Allocation Factor</v>
          </cell>
        </row>
        <row r="1539">
          <cell r="B1539" t="str">
            <v>COF_8002</v>
          </cell>
          <cell r="C1539" t="str">
            <v>8002 - CP Allocation Factor</v>
          </cell>
        </row>
        <row r="1540">
          <cell r="B1540" t="str">
            <v>COF_8003</v>
          </cell>
          <cell r="C1540" t="str">
            <v>8003 - CP Allocation Factor</v>
          </cell>
        </row>
        <row r="1541">
          <cell r="B1541" t="str">
            <v>COF_8004</v>
          </cell>
          <cell r="C1541" t="str">
            <v>8004 - CP Allocation Factor</v>
          </cell>
        </row>
        <row r="1542">
          <cell r="B1542" t="str">
            <v>COF_8005</v>
          </cell>
          <cell r="C1542" t="str">
            <v>8005 - CP Allocation Factor</v>
          </cell>
        </row>
        <row r="1543">
          <cell r="B1543" t="str">
            <v>COF_8007</v>
          </cell>
          <cell r="C1543" t="str">
            <v>8007 - CP Allocation Factor</v>
          </cell>
        </row>
        <row r="1544">
          <cell r="B1544" t="str">
            <v>COF_8008</v>
          </cell>
          <cell r="C1544" t="str">
            <v>8008 - CP Allocation Factor</v>
          </cell>
        </row>
        <row r="1545">
          <cell r="B1545" t="str">
            <v>COF_8010</v>
          </cell>
          <cell r="C1545" t="str">
            <v>8010 - CP Allocation Factor</v>
          </cell>
        </row>
        <row r="1546">
          <cell r="B1546" t="str">
            <v>COF_8012</v>
          </cell>
          <cell r="C1546" t="str">
            <v>8012 - CP Allocation Factor</v>
          </cell>
        </row>
        <row r="1547">
          <cell r="B1547" t="str">
            <v>COF_8016</v>
          </cell>
          <cell r="C1547" t="str">
            <v>8016 - CP Allocation Factor</v>
          </cell>
        </row>
        <row r="1548">
          <cell r="B1548" t="str">
            <v>COF_8017</v>
          </cell>
          <cell r="C1548" t="str">
            <v>8017 - CP Allocation Factor</v>
          </cell>
        </row>
        <row r="1549">
          <cell r="B1549" t="str">
            <v>COF_8020</v>
          </cell>
          <cell r="C1549" t="str">
            <v>8020 - CP Allocation Factor</v>
          </cell>
        </row>
        <row r="1550">
          <cell r="B1550" t="str">
            <v>COF_8022</v>
          </cell>
          <cell r="C1550" t="str">
            <v>8022 - CP Allocation Factor</v>
          </cell>
        </row>
        <row r="1551">
          <cell r="B1551" t="str">
            <v>COF_8023</v>
          </cell>
          <cell r="C1551" t="str">
            <v>8023 - CP Allocation Factor</v>
          </cell>
        </row>
        <row r="1552">
          <cell r="B1552" t="str">
            <v>COF_8024</v>
          </cell>
          <cell r="C1552" t="str">
            <v>8024 - CP Allocation Factor</v>
          </cell>
        </row>
        <row r="1553">
          <cell r="B1553" t="str">
            <v>COF_8025</v>
          </cell>
          <cell r="C1553" t="str">
            <v>8025 - CP Allocation Factor</v>
          </cell>
        </row>
        <row r="1554">
          <cell r="B1554" t="str">
            <v>COF_8026</v>
          </cell>
          <cell r="C1554" t="str">
            <v>8026 - CP Allocation Factor</v>
          </cell>
        </row>
        <row r="1555">
          <cell r="B1555" t="str">
            <v>COF_8031</v>
          </cell>
          <cell r="C1555" t="str">
            <v>8031 - CP Allocation Factor</v>
          </cell>
        </row>
        <row r="1556">
          <cell r="B1556" t="str">
            <v>COF_8033</v>
          </cell>
          <cell r="C1556" t="str">
            <v>8033 - CP Allocation Factor</v>
          </cell>
        </row>
        <row r="1557">
          <cell r="B1557" t="str">
            <v>COF_8035</v>
          </cell>
          <cell r="C1557" t="str">
            <v>8035 - CP Allocation Factor</v>
          </cell>
        </row>
        <row r="1558">
          <cell r="B1558" t="str">
            <v>COF_8036</v>
          </cell>
          <cell r="C1558" t="str">
            <v>8036 - CP Allocation Factor</v>
          </cell>
        </row>
        <row r="1559">
          <cell r="B1559" t="str">
            <v>COF_8037</v>
          </cell>
          <cell r="C1559" t="str">
            <v>8037 - CP Allocation Factor</v>
          </cell>
        </row>
        <row r="1560">
          <cell r="B1560" t="str">
            <v>COF_8038</v>
          </cell>
          <cell r="C1560" t="str">
            <v>8038 - CP Allocation Factor</v>
          </cell>
        </row>
        <row r="1561">
          <cell r="B1561" t="str">
            <v>COF_8039</v>
          </cell>
          <cell r="C1561" t="str">
            <v>8039 - CP Allocation Factor</v>
          </cell>
        </row>
        <row r="1562">
          <cell r="B1562" t="str">
            <v>COF_8040</v>
          </cell>
          <cell r="C1562" t="str">
            <v>8040 - CP Allocation Factor</v>
          </cell>
        </row>
        <row r="1563">
          <cell r="B1563" t="str">
            <v>COF_8099</v>
          </cell>
          <cell r="C1563" t="str">
            <v>8099 - CP Allocation Factor</v>
          </cell>
        </row>
        <row r="1564">
          <cell r="B1564" t="str">
            <v>COF_8100</v>
          </cell>
          <cell r="C1564" t="str">
            <v>8100 - CP Allocation Factor</v>
          </cell>
        </row>
        <row r="1565">
          <cell r="B1565" t="str">
            <v>COF_8101</v>
          </cell>
          <cell r="C1565" t="str">
            <v>8101 - CP Allocation Factor</v>
          </cell>
        </row>
        <row r="1566">
          <cell r="B1566" t="str">
            <v>COF_8102</v>
          </cell>
          <cell r="C1566" t="str">
            <v>8102 - CP Allocation Factor</v>
          </cell>
        </row>
        <row r="1567">
          <cell r="B1567" t="str">
            <v>COF_8103</v>
          </cell>
          <cell r="C1567" t="str">
            <v>8103 - CP Allocation Factor</v>
          </cell>
        </row>
        <row r="1568">
          <cell r="B1568" t="str">
            <v>COG_2001</v>
          </cell>
          <cell r="C1568" t="str">
            <v>2001 - GCP Allocation Factor</v>
          </cell>
        </row>
        <row r="1569">
          <cell r="B1569" t="str">
            <v>COG_2003</v>
          </cell>
          <cell r="C1569" t="str">
            <v>2003 - GCP Allocation Factor</v>
          </cell>
        </row>
        <row r="1570">
          <cell r="B1570" t="str">
            <v>COG_2006</v>
          </cell>
          <cell r="C1570" t="str">
            <v>2006 - GCP Allocation Factor</v>
          </cell>
        </row>
        <row r="1571">
          <cell r="B1571" t="str">
            <v>COG_2009</v>
          </cell>
          <cell r="C1571" t="str">
            <v>2009 - GCP Allocation Factor</v>
          </cell>
        </row>
        <row r="1572">
          <cell r="B1572" t="str">
            <v>COG_2010</v>
          </cell>
          <cell r="C1572" t="str">
            <v>2010 - GCP Allocation Factor</v>
          </cell>
        </row>
        <row r="1573">
          <cell r="B1573" t="str">
            <v>COG_2012</v>
          </cell>
          <cell r="C1573" t="str">
            <v>2012 - GCP Allocation Factor</v>
          </cell>
        </row>
        <row r="1574">
          <cell r="B1574" t="str">
            <v>COG_2019</v>
          </cell>
          <cell r="C1574" t="str">
            <v>2019 - GCP Allocation Factor</v>
          </cell>
        </row>
        <row r="1575">
          <cell r="B1575" t="str">
            <v>COG_2020</v>
          </cell>
          <cell r="C1575" t="str">
            <v>2020 - GCP Allocation Factor</v>
          </cell>
        </row>
        <row r="1576">
          <cell r="B1576" t="str">
            <v>COG_4001</v>
          </cell>
          <cell r="C1576" t="str">
            <v>4001 - GCP Allocation Factor</v>
          </cell>
        </row>
        <row r="1577">
          <cell r="B1577" t="str">
            <v>COG_8002</v>
          </cell>
          <cell r="C1577" t="str">
            <v>8002 - GCP Allocation Factor</v>
          </cell>
        </row>
        <row r="1578">
          <cell r="B1578" t="str">
            <v>COG_8003</v>
          </cell>
          <cell r="C1578" t="str">
            <v>8003 - GCP Allocation Factor</v>
          </cell>
        </row>
        <row r="1579">
          <cell r="B1579" t="str">
            <v>COG_8004</v>
          </cell>
          <cell r="C1579" t="str">
            <v>8004 - GCP Allocation Factor</v>
          </cell>
        </row>
        <row r="1580">
          <cell r="B1580" t="str">
            <v>COG_8005</v>
          </cell>
          <cell r="C1580" t="str">
            <v>8005 - GCP Allocation Factor</v>
          </cell>
        </row>
        <row r="1581">
          <cell r="B1581" t="str">
            <v>COG_8007</v>
          </cell>
          <cell r="C1581" t="str">
            <v>8007 - GCP Allocation Factor</v>
          </cell>
        </row>
        <row r="1582">
          <cell r="B1582" t="str">
            <v>COG_8008</v>
          </cell>
          <cell r="C1582" t="str">
            <v>8008 - GCP Allocation Factor</v>
          </cell>
        </row>
        <row r="1583">
          <cell r="B1583" t="str">
            <v>COG_8010</v>
          </cell>
          <cell r="C1583" t="str">
            <v>8010 - GCP Allocation Factor</v>
          </cell>
        </row>
        <row r="1584">
          <cell r="B1584" t="str">
            <v>COG_8012</v>
          </cell>
          <cell r="C1584" t="str">
            <v>8012 - GCP Allocation Factor</v>
          </cell>
        </row>
        <row r="1585">
          <cell r="B1585" t="str">
            <v>COG_8016</v>
          </cell>
          <cell r="C1585" t="str">
            <v>8016 - GCP Allocation Factor</v>
          </cell>
        </row>
        <row r="1586">
          <cell r="B1586" t="str">
            <v>COG_8017</v>
          </cell>
          <cell r="C1586" t="str">
            <v>8017 - GCP Allocation Factor</v>
          </cell>
        </row>
        <row r="1587">
          <cell r="B1587" t="str">
            <v>COG_8020</v>
          </cell>
          <cell r="C1587" t="str">
            <v>8020 - GCP Allocation Factor</v>
          </cell>
        </row>
        <row r="1588">
          <cell r="B1588" t="str">
            <v>COG_8022</v>
          </cell>
          <cell r="C1588" t="str">
            <v>8022 - GCP Allocation Factor</v>
          </cell>
        </row>
        <row r="1589">
          <cell r="B1589" t="str">
            <v>COG_8023</v>
          </cell>
          <cell r="C1589" t="str">
            <v>8023 - GCP Allocation Factor</v>
          </cell>
        </row>
        <row r="1590">
          <cell r="B1590" t="str">
            <v>COG_8024</v>
          </cell>
          <cell r="C1590" t="str">
            <v>8024 - GCP Allocation Factor</v>
          </cell>
        </row>
        <row r="1591">
          <cell r="B1591" t="str">
            <v>COG_8025</v>
          </cell>
          <cell r="C1591" t="str">
            <v>8025 - GCP Allocation Factor</v>
          </cell>
        </row>
        <row r="1592">
          <cell r="B1592" t="str">
            <v>COG_8026</v>
          </cell>
          <cell r="C1592" t="str">
            <v>8026 - GCP Allocation Factor</v>
          </cell>
        </row>
        <row r="1593">
          <cell r="B1593" t="str">
            <v>COG_8031</v>
          </cell>
          <cell r="C1593" t="str">
            <v>8031 - GCP Allocation Factor</v>
          </cell>
        </row>
        <row r="1594">
          <cell r="B1594" t="str">
            <v>COG_8033</v>
          </cell>
          <cell r="C1594" t="str">
            <v>8033 - GCP Allocation Factor</v>
          </cell>
        </row>
        <row r="1595">
          <cell r="B1595" t="str">
            <v>COG_8035</v>
          </cell>
          <cell r="C1595" t="str">
            <v>8035 - GCP Allocation Factor</v>
          </cell>
        </row>
        <row r="1596">
          <cell r="B1596" t="str">
            <v>COG_8036</v>
          </cell>
          <cell r="C1596" t="str">
            <v>8036 - GCP Allocation Factor</v>
          </cell>
        </row>
        <row r="1597">
          <cell r="B1597" t="str">
            <v>COG_8037</v>
          </cell>
          <cell r="C1597" t="str">
            <v>8037 - GCP Allocation Factor</v>
          </cell>
        </row>
        <row r="1598">
          <cell r="B1598" t="str">
            <v>COG_8038</v>
          </cell>
          <cell r="C1598" t="str">
            <v>8038 - GCP Allocation Factor</v>
          </cell>
        </row>
        <row r="1599">
          <cell r="B1599" t="str">
            <v>COG_8039</v>
          </cell>
          <cell r="C1599" t="str">
            <v>8039 - GCP Allocation Factor</v>
          </cell>
        </row>
        <row r="1600">
          <cell r="B1600" t="str">
            <v>COG_8040</v>
          </cell>
          <cell r="C1600" t="str">
            <v>8040 - GCP Allocation Factor</v>
          </cell>
        </row>
        <row r="1601">
          <cell r="B1601" t="str">
            <v>COG_8099</v>
          </cell>
          <cell r="C1601" t="str">
            <v>8099 - GCP Allocation Factor</v>
          </cell>
        </row>
        <row r="1602">
          <cell r="B1602" t="str">
            <v>COG_8100</v>
          </cell>
          <cell r="C1602" t="str">
            <v>8100 - GCP Allocation Factor</v>
          </cell>
        </row>
        <row r="1603">
          <cell r="B1603" t="str">
            <v>COG_8101</v>
          </cell>
          <cell r="C1603" t="str">
            <v>8101 - GCP Allocation Factor</v>
          </cell>
        </row>
        <row r="1604">
          <cell r="B1604" t="str">
            <v>COG_8102</v>
          </cell>
          <cell r="C1604" t="str">
            <v>8102 - GCP Allocation Factor</v>
          </cell>
        </row>
        <row r="1605">
          <cell r="B1605" t="str">
            <v>COG_8103</v>
          </cell>
          <cell r="C1605" t="str">
            <v>8103 - GCP Allocation Factor</v>
          </cell>
        </row>
        <row r="1606">
          <cell r="B1606" t="str">
            <v>COH_2001</v>
          </cell>
          <cell r="C1606" t="str">
            <v>2001 - Energy Allocation Factor</v>
          </cell>
        </row>
        <row r="1607">
          <cell r="B1607" t="str">
            <v>COH_2003</v>
          </cell>
          <cell r="C1607" t="str">
            <v>2003 - Energy Allocation Factor</v>
          </cell>
        </row>
        <row r="1608">
          <cell r="B1608" t="str">
            <v>COH_2006</v>
          </cell>
          <cell r="C1608" t="str">
            <v>2006 - Energy Allocation Factor</v>
          </cell>
        </row>
        <row r="1609">
          <cell r="B1609" t="str">
            <v>COH_2009</v>
          </cell>
          <cell r="C1609" t="str">
            <v>2009 - Energy Allocation Factor</v>
          </cell>
        </row>
        <row r="1610">
          <cell r="B1610" t="str">
            <v>COH_2010</v>
          </cell>
          <cell r="C1610" t="str">
            <v>2010 - Energy Allocation Factor</v>
          </cell>
        </row>
        <row r="1611">
          <cell r="B1611" t="str">
            <v>COH_2012</v>
          </cell>
          <cell r="C1611" t="str">
            <v>2012 - Energy Allocation Factor</v>
          </cell>
        </row>
        <row r="1612">
          <cell r="B1612" t="str">
            <v>COH_2019</v>
          </cell>
          <cell r="C1612" t="str">
            <v>2019 - Energy Allocation Factor</v>
          </cell>
        </row>
        <row r="1613">
          <cell r="B1613" t="str">
            <v>COH_2020</v>
          </cell>
          <cell r="C1613" t="str">
            <v>2020 - Energy Allocation Factor</v>
          </cell>
        </row>
        <row r="1614">
          <cell r="B1614" t="str">
            <v>COH_4001</v>
          </cell>
          <cell r="C1614" t="str">
            <v>4001 - Energy Allocation Factor</v>
          </cell>
        </row>
        <row r="1615">
          <cell r="B1615" t="str">
            <v>COH_8002</v>
          </cell>
          <cell r="C1615" t="str">
            <v>8002 - Energy Allocation Factor</v>
          </cell>
        </row>
        <row r="1616">
          <cell r="B1616" t="str">
            <v>COH_8003</v>
          </cell>
          <cell r="C1616" t="str">
            <v>8003 - Energy Allocation Factor</v>
          </cell>
        </row>
        <row r="1617">
          <cell r="B1617" t="str">
            <v>COH_8004</v>
          </cell>
          <cell r="C1617" t="str">
            <v>8004 - Energy Allocation Factor</v>
          </cell>
        </row>
        <row r="1618">
          <cell r="B1618" t="str">
            <v>COH_8005</v>
          </cell>
          <cell r="C1618" t="str">
            <v>8005 - Energy Allocation Factor</v>
          </cell>
        </row>
        <row r="1619">
          <cell r="B1619" t="str">
            <v>COH_8007</v>
          </cell>
          <cell r="C1619" t="str">
            <v>8007 - Energy Allocation Factor</v>
          </cell>
        </row>
        <row r="1620">
          <cell r="B1620" t="str">
            <v>COH_8008</v>
          </cell>
          <cell r="C1620" t="str">
            <v>8008 - Energy Allocation Factor</v>
          </cell>
        </row>
        <row r="1621">
          <cell r="B1621" t="str">
            <v>COH_8010</v>
          </cell>
          <cell r="C1621" t="str">
            <v>8010 - Energy Allocation Factor</v>
          </cell>
        </row>
        <row r="1622">
          <cell r="B1622" t="str">
            <v>COH_8012</v>
          </cell>
          <cell r="C1622" t="str">
            <v>8012 - Energy Allocation Factor</v>
          </cell>
        </row>
        <row r="1623">
          <cell r="B1623" t="str">
            <v>COH_8016</v>
          </cell>
          <cell r="C1623" t="str">
            <v>8016 - Energy Allocation Factor</v>
          </cell>
        </row>
        <row r="1624">
          <cell r="B1624" t="str">
            <v>COH_8017</v>
          </cell>
          <cell r="C1624" t="str">
            <v>8017 - Energy Allocation Factor</v>
          </cell>
        </row>
        <row r="1625">
          <cell r="B1625" t="str">
            <v>COH_8020</v>
          </cell>
          <cell r="C1625" t="str">
            <v>8020 - Energy Allocation Factor</v>
          </cell>
        </row>
        <row r="1626">
          <cell r="B1626" t="str">
            <v>COH_8022</v>
          </cell>
          <cell r="C1626" t="str">
            <v>8022 - Energy Allocation Factor</v>
          </cell>
        </row>
        <row r="1627">
          <cell r="B1627" t="str">
            <v>COH_8023</v>
          </cell>
          <cell r="C1627" t="str">
            <v>8023 - Energy Allocation Factor</v>
          </cell>
        </row>
        <row r="1628">
          <cell r="B1628" t="str">
            <v>COH_8024</v>
          </cell>
          <cell r="C1628" t="str">
            <v>8024 - Energy Allocation Factor</v>
          </cell>
        </row>
        <row r="1629">
          <cell r="B1629" t="str">
            <v>COH_8025</v>
          </cell>
          <cell r="C1629" t="str">
            <v>8025 - Energy Allocation Factor</v>
          </cell>
        </row>
        <row r="1630">
          <cell r="B1630" t="str">
            <v>COH_8026</v>
          </cell>
          <cell r="C1630" t="str">
            <v>8026 - Energy Allocation Factor</v>
          </cell>
        </row>
        <row r="1631">
          <cell r="B1631" t="str">
            <v>COH_8031</v>
          </cell>
          <cell r="C1631" t="str">
            <v>8031 - Energy Allocation Factor</v>
          </cell>
        </row>
        <row r="1632">
          <cell r="B1632" t="str">
            <v>COH_8033</v>
          </cell>
          <cell r="C1632" t="str">
            <v>8033 - Energy Allocation Factor</v>
          </cell>
        </row>
        <row r="1633">
          <cell r="B1633" t="str">
            <v>COH_8035</v>
          </cell>
          <cell r="C1633" t="str">
            <v>8035 - Energy Allocation Factor</v>
          </cell>
        </row>
        <row r="1634">
          <cell r="B1634" t="str">
            <v>COH_8036</v>
          </cell>
          <cell r="C1634" t="str">
            <v>8036 - Energy Allocation Factor</v>
          </cell>
        </row>
        <row r="1635">
          <cell r="B1635" t="str">
            <v>COH_8037</v>
          </cell>
          <cell r="C1635" t="str">
            <v>8037 - Energy Allocation Factor</v>
          </cell>
        </row>
        <row r="1636">
          <cell r="B1636" t="str">
            <v>COH_8038</v>
          </cell>
          <cell r="C1636" t="str">
            <v>8038 - Energy Allocation Factor</v>
          </cell>
        </row>
        <row r="1637">
          <cell r="B1637" t="str">
            <v>COH_8039</v>
          </cell>
          <cell r="C1637" t="str">
            <v>8039 - Energy Allocation Factor</v>
          </cell>
        </row>
        <row r="1638">
          <cell r="B1638" t="str">
            <v>COH_8040</v>
          </cell>
          <cell r="C1638" t="str">
            <v>8040 - Energy Allocation Factor</v>
          </cell>
        </row>
        <row r="1639">
          <cell r="B1639" t="str">
            <v>COH_8099</v>
          </cell>
          <cell r="C1639" t="str">
            <v>8099 - Energy Allocation Factor</v>
          </cell>
        </row>
        <row r="1640">
          <cell r="B1640" t="str">
            <v>COH_8100</v>
          </cell>
          <cell r="C1640" t="str">
            <v>8100 - Energy Allocation Factor</v>
          </cell>
        </row>
        <row r="1641">
          <cell r="B1641" t="str">
            <v>COH_8101</v>
          </cell>
          <cell r="C1641" t="str">
            <v>8101 - Energy Allocation Factor</v>
          </cell>
        </row>
        <row r="1642">
          <cell r="B1642" t="str">
            <v>COH_8102</v>
          </cell>
          <cell r="C1642" t="str">
            <v>8102 - Energy Allocation Factor</v>
          </cell>
        </row>
        <row r="1643">
          <cell r="B1643" t="str">
            <v>COH_8103</v>
          </cell>
          <cell r="C1643" t="str">
            <v>8103 - Energy Allocation Factor</v>
          </cell>
        </row>
        <row r="1644">
          <cell r="B1644" t="str">
            <v>COI_2001</v>
          </cell>
          <cell r="C1644" t="str">
            <v>2001 - CP Allocation Cap Exp Amount</v>
          </cell>
        </row>
        <row r="1645">
          <cell r="B1645" t="str">
            <v>COI_2003</v>
          </cell>
          <cell r="C1645" t="str">
            <v>2003 - CP Allocation Cap Exp Amount</v>
          </cell>
        </row>
        <row r="1646">
          <cell r="B1646" t="str">
            <v>COI_2006</v>
          </cell>
          <cell r="C1646" t="str">
            <v>2006 - CP Allocation Cap Exp Amount</v>
          </cell>
        </row>
        <row r="1647">
          <cell r="B1647" t="str">
            <v>COI_2009</v>
          </cell>
          <cell r="C1647" t="str">
            <v>2009 - CP Allocation Cap Exp Amount</v>
          </cell>
        </row>
        <row r="1648">
          <cell r="B1648" t="str">
            <v>COI_2010</v>
          </cell>
          <cell r="C1648" t="str">
            <v>2010 - CP Allocation Cap Exp Amount</v>
          </cell>
        </row>
        <row r="1649">
          <cell r="B1649" t="str">
            <v>COI_2012</v>
          </cell>
          <cell r="C1649" t="str">
            <v>2012 - CP Allocation Cap Exp Amount</v>
          </cell>
        </row>
        <row r="1650">
          <cell r="B1650" t="str">
            <v>COI_2019</v>
          </cell>
          <cell r="C1650" t="str">
            <v>2019 - CP Allocation Cap Exp Amount</v>
          </cell>
        </row>
        <row r="1651">
          <cell r="B1651" t="str">
            <v>COI_2020</v>
          </cell>
          <cell r="C1651" t="str">
            <v>2020 - CP Allocation Cap Exp Amount</v>
          </cell>
        </row>
        <row r="1652">
          <cell r="B1652" t="str">
            <v>COI_4001</v>
          </cell>
          <cell r="C1652" t="str">
            <v>4001 - CP Allocation Cap Exp Amount</v>
          </cell>
        </row>
        <row r="1653">
          <cell r="B1653" t="str">
            <v>COI_8002</v>
          </cell>
          <cell r="C1653" t="str">
            <v>8002 - CP Allocation Cap Exp Amount</v>
          </cell>
        </row>
        <row r="1654">
          <cell r="B1654" t="str">
            <v>COI_8003</v>
          </cell>
          <cell r="C1654" t="str">
            <v>8003 - CP Allocation Cap Exp Amount</v>
          </cell>
        </row>
        <row r="1655">
          <cell r="B1655" t="str">
            <v>COI_8004</v>
          </cell>
          <cell r="C1655" t="str">
            <v>8004 - CP Allocation Cap Exp Amount</v>
          </cell>
        </row>
        <row r="1656">
          <cell r="B1656" t="str">
            <v>COI_8005</v>
          </cell>
          <cell r="C1656" t="str">
            <v>8005 - CP Allocation Cap Exp Amount</v>
          </cell>
        </row>
        <row r="1657">
          <cell r="B1657" t="str">
            <v>COI_8007</v>
          </cell>
          <cell r="C1657" t="str">
            <v>8007 - CP Allocation Cap Exp Amount</v>
          </cell>
        </row>
        <row r="1658">
          <cell r="B1658" t="str">
            <v>COI_8008</v>
          </cell>
          <cell r="C1658" t="str">
            <v>8008 - CP Allocation Cap Exp Amount</v>
          </cell>
        </row>
        <row r="1659">
          <cell r="B1659" t="str">
            <v>COI_8010</v>
          </cell>
          <cell r="C1659" t="str">
            <v>8010 - CP Allocation Cap Exp Amount</v>
          </cell>
        </row>
        <row r="1660">
          <cell r="B1660" t="str">
            <v>COI_8012</v>
          </cell>
          <cell r="C1660" t="str">
            <v>8012 - CP Allocation Cap Exp Amount</v>
          </cell>
        </row>
        <row r="1661">
          <cell r="B1661" t="str">
            <v>COI_8016</v>
          </cell>
          <cell r="C1661" t="str">
            <v>8016 - CP Allocation Cap Exp Amount</v>
          </cell>
        </row>
        <row r="1662">
          <cell r="B1662" t="str">
            <v>COI_8017</v>
          </cell>
          <cell r="C1662" t="str">
            <v>8017 - CP Allocation Cap Exp Amount</v>
          </cell>
        </row>
        <row r="1663">
          <cell r="B1663" t="str">
            <v>COI_8020</v>
          </cell>
          <cell r="C1663" t="str">
            <v>8020 - CP Allocation Cap Exp Amount</v>
          </cell>
        </row>
        <row r="1664">
          <cell r="B1664" t="str">
            <v>COI_8022</v>
          </cell>
          <cell r="C1664" t="str">
            <v>8022 - CP Allocation Cap Exp Amount</v>
          </cell>
        </row>
        <row r="1665">
          <cell r="B1665" t="str">
            <v>COI_8023</v>
          </cell>
          <cell r="C1665" t="str">
            <v>8023 - CP Allocation Cap Exp Amount</v>
          </cell>
        </row>
        <row r="1666">
          <cell r="B1666" t="str">
            <v>COI_8024</v>
          </cell>
          <cell r="C1666" t="str">
            <v>8024 - CP Allocation Cap Exp Amount</v>
          </cell>
        </row>
        <row r="1667">
          <cell r="B1667" t="str">
            <v>COI_8025</v>
          </cell>
          <cell r="C1667" t="str">
            <v>8025 - CP Allocation Cap Exp Amount</v>
          </cell>
        </row>
        <row r="1668">
          <cell r="B1668" t="str">
            <v>COI_8026</v>
          </cell>
          <cell r="C1668" t="str">
            <v>8026 - CP Allocation Cap Exp Amount</v>
          </cell>
        </row>
        <row r="1669">
          <cell r="B1669" t="str">
            <v>COI_8031</v>
          </cell>
          <cell r="C1669" t="str">
            <v>8031 - CP Allocation Cap Exp Amount</v>
          </cell>
        </row>
        <row r="1670">
          <cell r="B1670" t="str">
            <v>COI_8033</v>
          </cell>
          <cell r="C1670" t="str">
            <v>8033 - CP Allocation Cap Exp Amount</v>
          </cell>
        </row>
        <row r="1671">
          <cell r="B1671" t="str">
            <v>COI_8035</v>
          </cell>
          <cell r="C1671" t="str">
            <v>8035 - CP Allocation Cap Exp Amount</v>
          </cell>
        </row>
        <row r="1672">
          <cell r="B1672" t="str">
            <v>COI_8036</v>
          </cell>
          <cell r="C1672" t="str">
            <v>8036 - CP Allocation Cap Exp Amount</v>
          </cell>
        </row>
        <row r="1673">
          <cell r="B1673" t="str">
            <v>COI_8037</v>
          </cell>
          <cell r="C1673" t="str">
            <v>8037 - CP Allocation Cap Exp Amount</v>
          </cell>
        </row>
        <row r="1674">
          <cell r="B1674" t="str">
            <v>COI_8038</v>
          </cell>
          <cell r="C1674" t="str">
            <v>8038 - CP Allocation Cap Exp Amount</v>
          </cell>
        </row>
        <row r="1675">
          <cell r="B1675" t="str">
            <v>COI_8039</v>
          </cell>
          <cell r="C1675" t="str">
            <v>8039 - CP Allocation Cap Exp Amount</v>
          </cell>
        </row>
        <row r="1676">
          <cell r="B1676" t="str">
            <v>COI_8040</v>
          </cell>
          <cell r="C1676" t="str">
            <v>8040 - CP Allocation Cap Exp Amount</v>
          </cell>
        </row>
        <row r="1677">
          <cell r="B1677" t="str">
            <v>COI_8099</v>
          </cell>
          <cell r="C1677" t="str">
            <v>8099 - CP Allocation Cap Exp Amount</v>
          </cell>
        </row>
        <row r="1678">
          <cell r="B1678" t="str">
            <v>COI_8100</v>
          </cell>
          <cell r="C1678" t="str">
            <v>8100 - CP Allocation Cap Exp Amount</v>
          </cell>
        </row>
        <row r="1679">
          <cell r="B1679" t="str">
            <v>COI_8101</v>
          </cell>
          <cell r="C1679" t="str">
            <v>8101 - CP Allocation Cap Exp Amount</v>
          </cell>
        </row>
        <row r="1680">
          <cell r="B1680" t="str">
            <v>COI_8102</v>
          </cell>
          <cell r="C1680" t="str">
            <v>8102 - CP Allocation Cap Exp Amount</v>
          </cell>
        </row>
        <row r="1681">
          <cell r="B1681" t="str">
            <v>COI_8103</v>
          </cell>
          <cell r="C1681" t="str">
            <v>8103 - CP Allocation Cap Exp Amount</v>
          </cell>
        </row>
        <row r="1682">
          <cell r="B1682" t="str">
            <v>COJ_2001</v>
          </cell>
          <cell r="C1682" t="str">
            <v>2001 - GCP Allocation Cap Exp Amount</v>
          </cell>
        </row>
        <row r="1683">
          <cell r="B1683" t="str">
            <v>COJ_2003</v>
          </cell>
          <cell r="C1683" t="str">
            <v>2003 - GCP Allocation Cap Exp Amount</v>
          </cell>
        </row>
        <row r="1684">
          <cell r="B1684" t="str">
            <v>COJ_2006</v>
          </cell>
          <cell r="C1684" t="str">
            <v>2006 - GCP Allocation Cap Exp Amount</v>
          </cell>
        </row>
        <row r="1685">
          <cell r="B1685" t="str">
            <v>COJ_2009</v>
          </cell>
          <cell r="C1685" t="str">
            <v>2009 - GCP Allocation Cap Exp Amount</v>
          </cell>
        </row>
        <row r="1686">
          <cell r="B1686" t="str">
            <v>COJ_2010</v>
          </cell>
          <cell r="C1686" t="str">
            <v>2010 - GCP Allocation Cap Exp Amount</v>
          </cell>
        </row>
        <row r="1687">
          <cell r="B1687" t="str">
            <v>COJ_2012</v>
          </cell>
          <cell r="C1687" t="str">
            <v>2012 - GCP Allocation Cap Exp Amount</v>
          </cell>
        </row>
        <row r="1688">
          <cell r="B1688" t="str">
            <v>COJ_2019</v>
          </cell>
          <cell r="C1688" t="str">
            <v>2019 - GCP Allocation Cap Exp Amount</v>
          </cell>
        </row>
        <row r="1689">
          <cell r="B1689" t="str">
            <v>COJ_2020</v>
          </cell>
          <cell r="C1689" t="str">
            <v>2020 - GCP Allocation Cap Exp Amount</v>
          </cell>
        </row>
        <row r="1690">
          <cell r="B1690" t="str">
            <v>COJ_4001</v>
          </cell>
          <cell r="C1690" t="str">
            <v>4001 - GCP Allocation Cap Exp Amount</v>
          </cell>
        </row>
        <row r="1691">
          <cell r="B1691" t="str">
            <v>COJ_8002</v>
          </cell>
          <cell r="C1691" t="str">
            <v>8002 - GCP Allocation Cap Exp Amount</v>
          </cell>
        </row>
        <row r="1692">
          <cell r="B1692" t="str">
            <v>COJ_8003</v>
          </cell>
          <cell r="C1692" t="str">
            <v>8003 - GCP Allocation Cap Exp Amount</v>
          </cell>
        </row>
        <row r="1693">
          <cell r="B1693" t="str">
            <v>COJ_8004</v>
          </cell>
          <cell r="C1693" t="str">
            <v>8004 - GCP Allocation Cap Exp Amount</v>
          </cell>
        </row>
        <row r="1694">
          <cell r="B1694" t="str">
            <v>COJ_8005</v>
          </cell>
          <cell r="C1694" t="str">
            <v>8005 - GCP Allocation Cap Exp Amount</v>
          </cell>
        </row>
        <row r="1695">
          <cell r="B1695" t="str">
            <v>COJ_8007</v>
          </cell>
          <cell r="C1695" t="str">
            <v>8007 - GCP Allocation Cap Exp Amount</v>
          </cell>
        </row>
        <row r="1696">
          <cell r="B1696" t="str">
            <v>COJ_8008</v>
          </cell>
          <cell r="C1696" t="str">
            <v>8008 - GCP Allocation Cap Exp Amount</v>
          </cell>
        </row>
        <row r="1697">
          <cell r="B1697" t="str">
            <v>COJ_8010</v>
          </cell>
          <cell r="C1697" t="str">
            <v>8010 - GCP Allocation Cap Exp Amount</v>
          </cell>
        </row>
        <row r="1698">
          <cell r="B1698" t="str">
            <v>COJ_8012</v>
          </cell>
          <cell r="C1698" t="str">
            <v>8012 - GCP Allocation Cap Exp Amount</v>
          </cell>
        </row>
        <row r="1699">
          <cell r="B1699" t="str">
            <v>COJ_8016</v>
          </cell>
          <cell r="C1699" t="str">
            <v>8016 - GCP Allocation Cap Exp Amount</v>
          </cell>
        </row>
        <row r="1700">
          <cell r="B1700" t="str">
            <v>COJ_8017</v>
          </cell>
          <cell r="C1700" t="str">
            <v>8017 - GCP Allocation Cap Exp Amount</v>
          </cell>
        </row>
        <row r="1701">
          <cell r="B1701" t="str">
            <v>COJ_8020</v>
          </cell>
          <cell r="C1701" t="str">
            <v>8020 - GCP Allocation Cap Exp Amount</v>
          </cell>
        </row>
        <row r="1702">
          <cell r="B1702" t="str">
            <v>COJ_8022</v>
          </cell>
          <cell r="C1702" t="str">
            <v>8022 - GCP Allocation Cap Exp Amount</v>
          </cell>
        </row>
        <row r="1703">
          <cell r="B1703" t="str">
            <v>COJ_8023</v>
          </cell>
          <cell r="C1703" t="str">
            <v>8023 - GCP Allocation Cap Exp Amount</v>
          </cell>
        </row>
        <row r="1704">
          <cell r="B1704" t="str">
            <v>COJ_8024</v>
          </cell>
          <cell r="C1704" t="str">
            <v>8024 - GCP Allocation Cap Exp Amount</v>
          </cell>
        </row>
        <row r="1705">
          <cell r="B1705" t="str">
            <v>COJ_8025</v>
          </cell>
          <cell r="C1705" t="str">
            <v>8025 - GCP Allocation Cap Exp Amount</v>
          </cell>
        </row>
        <row r="1706">
          <cell r="B1706" t="str">
            <v>COJ_8026</v>
          </cell>
          <cell r="C1706" t="str">
            <v>8026 - GCP Allocation Cap Exp Amount</v>
          </cell>
        </row>
        <row r="1707">
          <cell r="B1707" t="str">
            <v>COJ_8031</v>
          </cell>
          <cell r="C1707" t="str">
            <v>8031 - GCP Allocation Cap Exp Amount</v>
          </cell>
        </row>
        <row r="1708">
          <cell r="B1708" t="str">
            <v>COJ_8033</v>
          </cell>
          <cell r="C1708" t="str">
            <v>8033 - GCP Allocation Cap Exp Amount</v>
          </cell>
        </row>
        <row r="1709">
          <cell r="B1709" t="str">
            <v>COJ_8035</v>
          </cell>
          <cell r="C1709" t="str">
            <v>8035 - GCP Allocation Cap Exp Amount</v>
          </cell>
        </row>
        <row r="1710">
          <cell r="B1710" t="str">
            <v>COJ_8036</v>
          </cell>
          <cell r="C1710" t="str">
            <v>8036 - GCP Allocation Cap Exp Amount</v>
          </cell>
        </row>
        <row r="1711">
          <cell r="B1711" t="str">
            <v>COJ_8037</v>
          </cell>
          <cell r="C1711" t="str">
            <v>8037 - GCP Allocation Cap Exp Amount</v>
          </cell>
        </row>
        <row r="1712">
          <cell r="B1712" t="str">
            <v>COJ_8038</v>
          </cell>
          <cell r="C1712" t="str">
            <v>8038 - GCP Allocation Cap Exp Amount</v>
          </cell>
        </row>
        <row r="1713">
          <cell r="B1713" t="str">
            <v>COJ_8039</v>
          </cell>
          <cell r="C1713" t="str">
            <v>8039 - GCP Allocation Cap Exp Amount</v>
          </cell>
        </row>
        <row r="1714">
          <cell r="B1714" t="str">
            <v>COJ_8040</v>
          </cell>
          <cell r="C1714" t="str">
            <v>8040 - GCP Allocation Cap Exp Amount</v>
          </cell>
        </row>
        <row r="1715">
          <cell r="B1715" t="str">
            <v>COJ_8099</v>
          </cell>
          <cell r="C1715" t="str">
            <v>8099 - GCP Allocation Cap Exp Amount</v>
          </cell>
        </row>
        <row r="1716">
          <cell r="B1716" t="str">
            <v>COJ_8100</v>
          </cell>
          <cell r="C1716" t="str">
            <v>8100 - GCP Allocation Cap Exp Amount</v>
          </cell>
        </row>
        <row r="1717">
          <cell r="B1717" t="str">
            <v>COJ_8101</v>
          </cell>
          <cell r="C1717" t="str">
            <v>8101 - GCP Allocation Cap Exp Amount</v>
          </cell>
        </row>
        <row r="1718">
          <cell r="B1718" t="str">
            <v>COJ_8102</v>
          </cell>
          <cell r="C1718" t="str">
            <v>8102 - GCP Allocation Cap Exp Amount</v>
          </cell>
        </row>
        <row r="1719">
          <cell r="B1719" t="str">
            <v>COJ_8103</v>
          </cell>
          <cell r="C1719" t="str">
            <v>8103 - GCP Allocation Cap Exp Amount</v>
          </cell>
        </row>
        <row r="1720">
          <cell r="B1720" t="str">
            <v>COK_2001</v>
          </cell>
          <cell r="C1720" t="str">
            <v>2001 - Energy Allocation Cap Exp Amount</v>
          </cell>
        </row>
        <row r="1721">
          <cell r="B1721" t="str">
            <v>COK_2003</v>
          </cell>
          <cell r="C1721" t="str">
            <v>2003 - Energy Allocation Cap Exp Amount</v>
          </cell>
        </row>
        <row r="1722">
          <cell r="B1722" t="str">
            <v>COK_2006</v>
          </cell>
          <cell r="C1722" t="str">
            <v>2006 - Energy Allocation Cap Exp Amount</v>
          </cell>
        </row>
        <row r="1723">
          <cell r="B1723" t="str">
            <v>COK_2009</v>
          </cell>
          <cell r="C1723" t="str">
            <v>2009 - Energy Allocation Cap Exp Amount</v>
          </cell>
        </row>
        <row r="1724">
          <cell r="B1724" t="str">
            <v>COK_2010</v>
          </cell>
          <cell r="C1724" t="str">
            <v>2010 - Energy Allocation Cap Exp Amount</v>
          </cell>
        </row>
        <row r="1725">
          <cell r="B1725" t="str">
            <v>COK_2012</v>
          </cell>
          <cell r="C1725" t="str">
            <v>2012 - Energy Allocation Cap Exp Amount</v>
          </cell>
        </row>
        <row r="1726">
          <cell r="B1726" t="str">
            <v>COK_2019</v>
          </cell>
          <cell r="C1726" t="str">
            <v>2019 - Energy Allocation Cap Exp Amount</v>
          </cell>
        </row>
        <row r="1727">
          <cell r="B1727" t="str">
            <v>COK_2020</v>
          </cell>
          <cell r="C1727" t="str">
            <v>2020 - Energy Allocation Cap Exp Amount</v>
          </cell>
        </row>
        <row r="1728">
          <cell r="B1728" t="str">
            <v>COK_4001</v>
          </cell>
          <cell r="C1728" t="str">
            <v>4001 - Energy Allocation Cap Exp Amount</v>
          </cell>
        </row>
        <row r="1729">
          <cell r="B1729" t="str">
            <v>COK_8002</v>
          </cell>
          <cell r="C1729" t="str">
            <v>8002 - Energy Allocation Cap Exp Amount</v>
          </cell>
        </row>
        <row r="1730">
          <cell r="B1730" t="str">
            <v>COK_8003</v>
          </cell>
          <cell r="C1730" t="str">
            <v>8003 - Energy Allocation Cap Exp Amount</v>
          </cell>
        </row>
        <row r="1731">
          <cell r="B1731" t="str">
            <v>COK_8004</v>
          </cell>
          <cell r="C1731" t="str">
            <v>8004 - Energy Allocation Cap Exp Amount</v>
          </cell>
        </row>
        <row r="1732">
          <cell r="B1732" t="str">
            <v>COK_8005</v>
          </cell>
          <cell r="C1732" t="str">
            <v>8005 - Energy Allocation Cap Exp Amount</v>
          </cell>
        </row>
        <row r="1733">
          <cell r="B1733" t="str">
            <v>COK_8007</v>
          </cell>
          <cell r="C1733" t="str">
            <v>8007 - Energy Allocation Cap Exp Amount</v>
          </cell>
        </row>
        <row r="1734">
          <cell r="B1734" t="str">
            <v>COK_8008</v>
          </cell>
          <cell r="C1734" t="str">
            <v>8008 - Energy Allocation Cap Exp Amount</v>
          </cell>
        </row>
        <row r="1735">
          <cell r="B1735" t="str">
            <v>COK_8010</v>
          </cell>
          <cell r="C1735" t="str">
            <v>8010 - Energy Allocation Cap Exp Amount</v>
          </cell>
        </row>
        <row r="1736">
          <cell r="B1736" t="str">
            <v>COK_8012</v>
          </cell>
          <cell r="C1736" t="str">
            <v>8012 - Energy Allocation Cap Exp Amount</v>
          </cell>
        </row>
        <row r="1737">
          <cell r="B1737" t="str">
            <v>COK_8016</v>
          </cell>
          <cell r="C1737" t="str">
            <v>8016 - Energy Allocation Cap Exp Amount</v>
          </cell>
        </row>
        <row r="1738">
          <cell r="B1738" t="str">
            <v>COK_8017</v>
          </cell>
          <cell r="C1738" t="str">
            <v>8017 - Energy Allocation Cap Exp Amount</v>
          </cell>
        </row>
        <row r="1739">
          <cell r="B1739" t="str">
            <v>COK_8020</v>
          </cell>
          <cell r="C1739" t="str">
            <v>8020 - Energy Allocation Cap Exp Amount</v>
          </cell>
        </row>
        <row r="1740">
          <cell r="B1740" t="str">
            <v>COK_8022</v>
          </cell>
          <cell r="C1740" t="str">
            <v>8022 - Energy Allocation Cap Exp Amount</v>
          </cell>
        </row>
        <row r="1741">
          <cell r="B1741" t="str">
            <v>COK_8023</v>
          </cell>
          <cell r="C1741" t="str">
            <v>8023 - Energy Allocation Cap Exp Amount</v>
          </cell>
        </row>
        <row r="1742">
          <cell r="B1742" t="str">
            <v>COK_8024</v>
          </cell>
          <cell r="C1742" t="str">
            <v>8024 - Energy Allocation Cap Exp Amount</v>
          </cell>
        </row>
        <row r="1743">
          <cell r="B1743" t="str">
            <v>COK_8025</v>
          </cell>
          <cell r="C1743" t="str">
            <v>8025 - Energy Allocation Cap Exp Amount</v>
          </cell>
        </row>
        <row r="1744">
          <cell r="B1744" t="str">
            <v>COK_8026</v>
          </cell>
          <cell r="C1744" t="str">
            <v>8026 - Energy Allocation Cap Exp Amount</v>
          </cell>
        </row>
        <row r="1745">
          <cell r="B1745" t="str">
            <v>COK_8031</v>
          </cell>
          <cell r="C1745" t="str">
            <v>8031 - Energy Allocation Cap Exp Amount</v>
          </cell>
        </row>
        <row r="1746">
          <cell r="B1746" t="str">
            <v>COK_8033</v>
          </cell>
          <cell r="C1746" t="str">
            <v>8033 - Energy Allocation Cap Exp Amount</v>
          </cell>
        </row>
        <row r="1747">
          <cell r="B1747" t="str">
            <v>COK_8035</v>
          </cell>
          <cell r="C1747" t="str">
            <v>8035 - Energy Allocation Cap Exp Amount</v>
          </cell>
        </row>
        <row r="1748">
          <cell r="B1748" t="str">
            <v>COK_8036</v>
          </cell>
          <cell r="C1748" t="str">
            <v>8036 - Energy Allocation Cap Exp Amount</v>
          </cell>
        </row>
        <row r="1749">
          <cell r="B1749" t="str">
            <v>COK_8037</v>
          </cell>
          <cell r="C1749" t="str">
            <v>8037 - Energy Allocation Cap Exp Amount</v>
          </cell>
        </row>
        <row r="1750">
          <cell r="B1750" t="str">
            <v>COK_8038</v>
          </cell>
          <cell r="C1750" t="str">
            <v>8038 - Energy Allocation Cap Exp Amount</v>
          </cell>
        </row>
        <row r="1751">
          <cell r="B1751" t="str">
            <v>COK_8039</v>
          </cell>
          <cell r="C1751" t="str">
            <v>8039 - Energy Allocation Cap Exp Amount</v>
          </cell>
        </row>
        <row r="1752">
          <cell r="B1752" t="str">
            <v>COK_8040</v>
          </cell>
          <cell r="C1752" t="str">
            <v>8040 - Energy Allocation Cap Exp Amount</v>
          </cell>
        </row>
        <row r="1753">
          <cell r="B1753" t="str">
            <v>COK_8099</v>
          </cell>
          <cell r="C1753" t="str">
            <v>8099 - Energy Allocation Cap Exp Amount</v>
          </cell>
        </row>
        <row r="1754">
          <cell r="B1754" t="str">
            <v>COK_8100</v>
          </cell>
          <cell r="C1754" t="str">
            <v>8100 - Energy Allocation Cap Exp Amount</v>
          </cell>
        </row>
        <row r="1755">
          <cell r="B1755" t="str">
            <v>COK_8101</v>
          </cell>
          <cell r="C1755" t="str">
            <v>8101 - Energy Allocation Cap Exp Amount</v>
          </cell>
        </row>
        <row r="1756">
          <cell r="B1756" t="str">
            <v>COK_8102</v>
          </cell>
          <cell r="C1756" t="str">
            <v>8102 - Energy Allocation Cap Exp Amount</v>
          </cell>
        </row>
        <row r="1757">
          <cell r="B1757" t="str">
            <v>COK_8103</v>
          </cell>
          <cell r="C1757" t="str">
            <v>8103 - Energy Allocation Cap Exp Amount</v>
          </cell>
        </row>
        <row r="1758">
          <cell r="B1758" t="str">
            <v>COL_2001</v>
          </cell>
          <cell r="C1758" t="str">
            <v>2001 - CP Jurisdictional Factor</v>
          </cell>
        </row>
        <row r="1759">
          <cell r="B1759" t="str">
            <v>COL_2003</v>
          </cell>
          <cell r="C1759" t="str">
            <v>2003 - CP Jurisdictional Factor</v>
          </cell>
        </row>
        <row r="1760">
          <cell r="B1760" t="str">
            <v>COL_2006</v>
          </cell>
          <cell r="C1760" t="str">
            <v>2006 - CP Jurisdictional Factor</v>
          </cell>
        </row>
        <row r="1761">
          <cell r="B1761" t="str">
            <v>COL_2009</v>
          </cell>
          <cell r="C1761" t="str">
            <v>2009 - CP Jurisdictional Factor</v>
          </cell>
        </row>
        <row r="1762">
          <cell r="B1762" t="str">
            <v>COL_2010</v>
          </cell>
          <cell r="C1762" t="str">
            <v>2010 - CP Jurisdictional Factor</v>
          </cell>
        </row>
        <row r="1763">
          <cell r="B1763" t="str">
            <v>COL_2012</v>
          </cell>
          <cell r="C1763" t="str">
            <v>2012 - CP Jurisdictional Factor</v>
          </cell>
        </row>
        <row r="1764">
          <cell r="B1764" t="str">
            <v>COL_2019</v>
          </cell>
          <cell r="C1764" t="str">
            <v>2019 - CP Jurisdictional Factor</v>
          </cell>
        </row>
        <row r="1765">
          <cell r="B1765" t="str">
            <v>COL_2020</v>
          </cell>
          <cell r="C1765" t="str">
            <v>2020 - CP Jurisdictional Factor</v>
          </cell>
        </row>
        <row r="1766">
          <cell r="B1766" t="str">
            <v>COL_4001</v>
          </cell>
          <cell r="C1766" t="str">
            <v>4001 - CP Jurisdictional Factor</v>
          </cell>
        </row>
        <row r="1767">
          <cell r="B1767" t="str">
            <v>COL_8002</v>
          </cell>
          <cell r="C1767" t="str">
            <v>8002 - CP Jurisdictional Factor</v>
          </cell>
        </row>
        <row r="1768">
          <cell r="B1768" t="str">
            <v>COL_8003</v>
          </cell>
          <cell r="C1768" t="str">
            <v>8003 - CP Jurisdictional Factor</v>
          </cell>
        </row>
        <row r="1769">
          <cell r="B1769" t="str">
            <v>COL_8004</v>
          </cell>
          <cell r="C1769" t="str">
            <v>8004 - CP Jurisdictional Factor</v>
          </cell>
        </row>
        <row r="1770">
          <cell r="B1770" t="str">
            <v>COL_8005</v>
          </cell>
          <cell r="C1770" t="str">
            <v>8005 - CP Jurisdictional Factor</v>
          </cell>
        </row>
        <row r="1771">
          <cell r="B1771" t="str">
            <v>COL_8007</v>
          </cell>
          <cell r="C1771" t="str">
            <v>8007 - CP Jurisdictional Factor</v>
          </cell>
        </row>
        <row r="1772">
          <cell r="B1772" t="str">
            <v>COL_8008</v>
          </cell>
          <cell r="C1772" t="str">
            <v>8008 - CP Jurisdictional Factor</v>
          </cell>
        </row>
        <row r="1773">
          <cell r="B1773" t="str">
            <v>COL_8010</v>
          </cell>
          <cell r="C1773" t="str">
            <v>8010 - CP Jurisdictional Factor</v>
          </cell>
        </row>
        <row r="1774">
          <cell r="B1774" t="str">
            <v>COL_8012</v>
          </cell>
          <cell r="C1774" t="str">
            <v>8012 - CP Jurisdictional Factor</v>
          </cell>
        </row>
        <row r="1775">
          <cell r="B1775" t="str">
            <v>COL_8016</v>
          </cell>
          <cell r="C1775" t="str">
            <v>8016 - CP Jurisdictional Factor</v>
          </cell>
        </row>
        <row r="1776">
          <cell r="B1776" t="str">
            <v>COL_8017</v>
          </cell>
          <cell r="C1776" t="str">
            <v>8017 - CP Jurisdictional Factor</v>
          </cell>
        </row>
        <row r="1777">
          <cell r="B1777" t="str">
            <v>COL_8020</v>
          </cell>
          <cell r="C1777" t="str">
            <v>8020 - CP Jurisdictional Factor</v>
          </cell>
        </row>
        <row r="1778">
          <cell r="B1778" t="str">
            <v>COL_8022</v>
          </cell>
          <cell r="C1778" t="str">
            <v>8022 - CP Jurisdictional Factor</v>
          </cell>
        </row>
        <row r="1779">
          <cell r="B1779" t="str">
            <v>COL_8023</v>
          </cell>
          <cell r="C1779" t="str">
            <v>8023 - CP Jurisdictional Factor</v>
          </cell>
        </row>
        <row r="1780">
          <cell r="B1780" t="str">
            <v>COL_8024</v>
          </cell>
          <cell r="C1780" t="str">
            <v>8024 - CP Jurisdictional Factor</v>
          </cell>
        </row>
        <row r="1781">
          <cell r="B1781" t="str">
            <v>COL_8025</v>
          </cell>
          <cell r="C1781" t="str">
            <v>8025 - CP Jurisdictional Factor</v>
          </cell>
        </row>
        <row r="1782">
          <cell r="B1782" t="str">
            <v>COL_8026</v>
          </cell>
          <cell r="C1782" t="str">
            <v>8026 - CP Jurisdictional Factor</v>
          </cell>
        </row>
        <row r="1783">
          <cell r="B1783" t="str">
            <v>COL_8031</v>
          </cell>
          <cell r="C1783" t="str">
            <v>8031 - CP Jurisdictional Factor</v>
          </cell>
        </row>
        <row r="1784">
          <cell r="B1784" t="str">
            <v>COL_8033</v>
          </cell>
          <cell r="C1784" t="str">
            <v>8033 - CP Jurisdictional Factor</v>
          </cell>
        </row>
        <row r="1785">
          <cell r="B1785" t="str">
            <v>COL_8035</v>
          </cell>
          <cell r="C1785" t="str">
            <v>8035 - CP Jurisdictional Factor</v>
          </cell>
        </row>
        <row r="1786">
          <cell r="B1786" t="str">
            <v>COL_8036</v>
          </cell>
          <cell r="C1786" t="str">
            <v>8036 - CP Jurisdictional Factor</v>
          </cell>
        </row>
        <row r="1787">
          <cell r="B1787" t="str">
            <v>COL_8037</v>
          </cell>
          <cell r="C1787" t="str">
            <v>8037 - CP Jurisdictional Factor</v>
          </cell>
        </row>
        <row r="1788">
          <cell r="B1788" t="str">
            <v>COL_8038</v>
          </cell>
          <cell r="C1788" t="str">
            <v>8038 - CP Jurisdictional Factor</v>
          </cell>
        </row>
        <row r="1789">
          <cell r="B1789" t="str">
            <v>COL_8039</v>
          </cell>
          <cell r="C1789" t="str">
            <v>8039 - CP Jurisdictional Factor</v>
          </cell>
        </row>
        <row r="1790">
          <cell r="B1790" t="str">
            <v>COL_8040</v>
          </cell>
          <cell r="C1790" t="str">
            <v>8040 - CP Jurisdictional Factor</v>
          </cell>
        </row>
        <row r="1791">
          <cell r="B1791" t="str">
            <v>COL_8099</v>
          </cell>
          <cell r="C1791" t="str">
            <v>8099 - CP Jurisdictional Factor</v>
          </cell>
        </row>
        <row r="1792">
          <cell r="B1792" t="str">
            <v>COL_8100</v>
          </cell>
          <cell r="C1792" t="str">
            <v>8100 - CP Jurisdictional Factor</v>
          </cell>
        </row>
        <row r="1793">
          <cell r="B1793" t="str">
            <v>COL_8101</v>
          </cell>
          <cell r="C1793" t="str">
            <v>8101 - CP Jurisdictional Factor</v>
          </cell>
        </row>
        <row r="1794">
          <cell r="B1794" t="str">
            <v>COL_8102</v>
          </cell>
          <cell r="C1794" t="str">
            <v>8102 - CP Jurisdictional Factor</v>
          </cell>
        </row>
        <row r="1795">
          <cell r="B1795" t="str">
            <v>COL_8103</v>
          </cell>
          <cell r="C1795" t="str">
            <v>8103 - CP Jurisdictional Factor</v>
          </cell>
        </row>
        <row r="1796">
          <cell r="B1796" t="str">
            <v>COM_2001</v>
          </cell>
          <cell r="C1796" t="str">
            <v>2001 - GCP Jurisdictional Factor</v>
          </cell>
        </row>
        <row r="1797">
          <cell r="B1797" t="str">
            <v>COM_2003</v>
          </cell>
          <cell r="C1797" t="str">
            <v>2003 - GCP Jurisdictional Factor</v>
          </cell>
        </row>
        <row r="1798">
          <cell r="B1798" t="str">
            <v>COM_2006</v>
          </cell>
          <cell r="C1798" t="str">
            <v>2006 - GCP Jurisdictional Factor</v>
          </cell>
        </row>
        <row r="1799">
          <cell r="B1799" t="str">
            <v>COM_2009</v>
          </cell>
          <cell r="C1799" t="str">
            <v>2009 - GCP Jurisdictional Factor</v>
          </cell>
        </row>
        <row r="1800">
          <cell r="B1800" t="str">
            <v>COM_2010</v>
          </cell>
          <cell r="C1800" t="str">
            <v>2010 - GCP Jurisdictional Factor</v>
          </cell>
        </row>
        <row r="1801">
          <cell r="B1801" t="str">
            <v>COM_2012</v>
          </cell>
          <cell r="C1801" t="str">
            <v>2012 - GCP Jurisdictional Factor</v>
          </cell>
        </row>
        <row r="1802">
          <cell r="B1802" t="str">
            <v>COM_2019</v>
          </cell>
          <cell r="C1802" t="str">
            <v>2019 - GCP Jurisdictional Factor</v>
          </cell>
        </row>
        <row r="1803">
          <cell r="B1803" t="str">
            <v>COM_2020</v>
          </cell>
          <cell r="C1803" t="str">
            <v>2020 - GCP Jurisdictional Factor</v>
          </cell>
        </row>
        <row r="1804">
          <cell r="B1804" t="str">
            <v>COM_4001</v>
          </cell>
          <cell r="C1804" t="str">
            <v>4001 - GCP Jurisdictional Factor</v>
          </cell>
        </row>
        <row r="1805">
          <cell r="B1805" t="str">
            <v>COM_8002</v>
          </cell>
          <cell r="C1805" t="str">
            <v>8002 - GCP Jurisdictional Factor</v>
          </cell>
        </row>
        <row r="1806">
          <cell r="B1806" t="str">
            <v>COM_8003</v>
          </cell>
          <cell r="C1806" t="str">
            <v>8003 - GCP Jurisdictional Factor</v>
          </cell>
        </row>
        <row r="1807">
          <cell r="B1807" t="str">
            <v>COM_8004</v>
          </cell>
          <cell r="C1807" t="str">
            <v>8004 - GCP Jurisdictional Factor</v>
          </cell>
        </row>
        <row r="1808">
          <cell r="B1808" t="str">
            <v>COM_8005</v>
          </cell>
          <cell r="C1808" t="str">
            <v>8005 - GCP Jurisdictional Factor</v>
          </cell>
        </row>
        <row r="1809">
          <cell r="B1809" t="str">
            <v>COM_8007</v>
          </cell>
          <cell r="C1809" t="str">
            <v>8007 - GCP Jurisdictional Factor</v>
          </cell>
        </row>
        <row r="1810">
          <cell r="B1810" t="str">
            <v>COM_8008</v>
          </cell>
          <cell r="C1810" t="str">
            <v>8008 - GCP Jurisdictional Factor</v>
          </cell>
        </row>
        <row r="1811">
          <cell r="B1811" t="str">
            <v>COM_8010</v>
          </cell>
          <cell r="C1811" t="str">
            <v>8010 - GCP Jurisdictional Factor</v>
          </cell>
        </row>
        <row r="1812">
          <cell r="B1812" t="str">
            <v>COM_8012</v>
          </cell>
          <cell r="C1812" t="str">
            <v>8012 - GCP Jurisdictional Factor</v>
          </cell>
        </row>
        <row r="1813">
          <cell r="B1813" t="str">
            <v>COM_8016</v>
          </cell>
          <cell r="C1813" t="str">
            <v>8016 - GCP Jurisdictional Factor</v>
          </cell>
        </row>
        <row r="1814">
          <cell r="B1814" t="str">
            <v>COM_8017</v>
          </cell>
          <cell r="C1814" t="str">
            <v>8017 - GCP Jurisdictional Factor</v>
          </cell>
        </row>
        <row r="1815">
          <cell r="B1815" t="str">
            <v>COM_8020</v>
          </cell>
          <cell r="C1815" t="str">
            <v>8020 - GCP Jurisdictional Factor</v>
          </cell>
        </row>
        <row r="1816">
          <cell r="B1816" t="str">
            <v>COM_8022</v>
          </cell>
          <cell r="C1816" t="str">
            <v>8022 - GCP Jurisdictional Factor</v>
          </cell>
        </row>
        <row r="1817">
          <cell r="B1817" t="str">
            <v>COM_8023</v>
          </cell>
          <cell r="C1817" t="str">
            <v>8023 - GCP Jurisdictional Factor</v>
          </cell>
        </row>
        <row r="1818">
          <cell r="B1818" t="str">
            <v>COM_8024</v>
          </cell>
          <cell r="C1818" t="str">
            <v>8024 - GCP Jurisdictional Factor</v>
          </cell>
        </row>
        <row r="1819">
          <cell r="B1819" t="str">
            <v>COM_8025</v>
          </cell>
          <cell r="C1819" t="str">
            <v>8025 - GCP Jurisdictional Factor</v>
          </cell>
        </row>
        <row r="1820">
          <cell r="B1820" t="str">
            <v>COM_8026</v>
          </cell>
          <cell r="C1820" t="str">
            <v>8026 - GCP Jurisdictional Factor</v>
          </cell>
        </row>
        <row r="1821">
          <cell r="B1821" t="str">
            <v>COM_8031</v>
          </cell>
          <cell r="C1821" t="str">
            <v>8031 - GCP Jurisdictional Factor</v>
          </cell>
        </row>
        <row r="1822">
          <cell r="B1822" t="str">
            <v>COM_8033</v>
          </cell>
          <cell r="C1822" t="str">
            <v>8033 - GCP Jurisdictional Factor</v>
          </cell>
        </row>
        <row r="1823">
          <cell r="B1823" t="str">
            <v>COM_8035</v>
          </cell>
          <cell r="C1823" t="str">
            <v>8035 - GCP Jurisdictional Factor</v>
          </cell>
        </row>
        <row r="1824">
          <cell r="B1824" t="str">
            <v>COM_8036</v>
          </cell>
          <cell r="C1824" t="str">
            <v>8036 - GCP Jurisdictional Factor</v>
          </cell>
        </row>
        <row r="1825">
          <cell r="B1825" t="str">
            <v>COM_8037</v>
          </cell>
          <cell r="C1825" t="str">
            <v>8037 - GCP Jurisdictional Factor</v>
          </cell>
        </row>
        <row r="1826">
          <cell r="B1826" t="str">
            <v>COM_8038</v>
          </cell>
          <cell r="C1826" t="str">
            <v>8038 - GCP Jurisdictional Factor</v>
          </cell>
        </row>
        <row r="1827">
          <cell r="B1827" t="str">
            <v>COM_8039</v>
          </cell>
          <cell r="C1827" t="str">
            <v>8039 - GCP Jurisdictional Factor</v>
          </cell>
        </row>
        <row r="1828">
          <cell r="B1828" t="str">
            <v>COM_8040</v>
          </cell>
          <cell r="C1828" t="str">
            <v>8040 - GCP Jurisdictional Factor</v>
          </cell>
        </row>
        <row r="1829">
          <cell r="B1829" t="str">
            <v>COM_8099</v>
          </cell>
          <cell r="C1829" t="str">
            <v>8099 - GCP Jurisdictional Factor</v>
          </cell>
        </row>
        <row r="1830">
          <cell r="B1830" t="str">
            <v>COM_8100</v>
          </cell>
          <cell r="C1830" t="str">
            <v>8100 - GCP Jurisdictional Factor</v>
          </cell>
        </row>
        <row r="1831">
          <cell r="B1831" t="str">
            <v>COM_8101</v>
          </cell>
          <cell r="C1831" t="str">
            <v>8101 - GCP Jurisdictional Factor</v>
          </cell>
        </row>
        <row r="1832">
          <cell r="B1832" t="str">
            <v>COM_8102</v>
          </cell>
          <cell r="C1832" t="str">
            <v>8102 - GCP Jurisdictional Factor</v>
          </cell>
        </row>
        <row r="1833">
          <cell r="B1833" t="str">
            <v>COM_8103</v>
          </cell>
          <cell r="C1833" t="str">
            <v>8103 - GCP Jurisdictional Factor</v>
          </cell>
        </row>
        <row r="1834">
          <cell r="B1834" t="str">
            <v>CON_2001</v>
          </cell>
          <cell r="C1834" t="str">
            <v>2001 - Energy Jurisdictional Factor</v>
          </cell>
        </row>
        <row r="1835">
          <cell r="B1835" t="str">
            <v>CON_2003</v>
          </cell>
          <cell r="C1835" t="str">
            <v>2003 - Energy Jurisdictional Factor</v>
          </cell>
        </row>
        <row r="1836">
          <cell r="B1836" t="str">
            <v>CON_2006</v>
          </cell>
          <cell r="C1836" t="str">
            <v>2006 - Energy Jurisdictional Factor</v>
          </cell>
        </row>
        <row r="1837">
          <cell r="B1837" t="str">
            <v>CON_2009</v>
          </cell>
          <cell r="C1837" t="str">
            <v>2009 - Energy Jurisdictional Factor</v>
          </cell>
        </row>
        <row r="1838">
          <cell r="B1838" t="str">
            <v>CON_2010</v>
          </cell>
          <cell r="C1838" t="str">
            <v>2010 - Energy Jurisdictional Factor</v>
          </cell>
        </row>
        <row r="1839">
          <cell r="B1839" t="str">
            <v>CON_2012</v>
          </cell>
          <cell r="C1839" t="str">
            <v>2012 - Energy Jurisdictional Factor</v>
          </cell>
        </row>
        <row r="1840">
          <cell r="B1840" t="str">
            <v>CON_2019</v>
          </cell>
          <cell r="C1840" t="str">
            <v>2019 - Energy Jurisdictional Factor</v>
          </cell>
        </row>
        <row r="1841">
          <cell r="B1841" t="str">
            <v>CON_2020</v>
          </cell>
          <cell r="C1841" t="str">
            <v>2020 - Energy Jurisdictional Factor</v>
          </cell>
        </row>
        <row r="1842">
          <cell r="B1842" t="str">
            <v>CON_4001</v>
          </cell>
          <cell r="C1842" t="str">
            <v>4001 - Energy Jurisdictional Factor</v>
          </cell>
        </row>
        <row r="1843">
          <cell r="B1843" t="str">
            <v>CON_8002</v>
          </cell>
          <cell r="C1843" t="str">
            <v>8002 - Energy Jurisdictional Factor</v>
          </cell>
        </row>
        <row r="1844">
          <cell r="B1844" t="str">
            <v>CON_8003</v>
          </cell>
          <cell r="C1844" t="str">
            <v>8003 - Energy Jurisdictional Factor</v>
          </cell>
        </row>
        <row r="1845">
          <cell r="B1845" t="str">
            <v>CON_8004</v>
          </cell>
          <cell r="C1845" t="str">
            <v>8004 - Energy Jurisdictional Factor</v>
          </cell>
        </row>
        <row r="1846">
          <cell r="B1846" t="str">
            <v>CON_8005</v>
          </cell>
          <cell r="C1846" t="str">
            <v>8005 - Energy Jurisdictional Factor</v>
          </cell>
        </row>
        <row r="1847">
          <cell r="B1847" t="str">
            <v>CON_8007</v>
          </cell>
          <cell r="C1847" t="str">
            <v>8007 - Energy Jurisdictional Factor</v>
          </cell>
        </row>
        <row r="1848">
          <cell r="B1848" t="str">
            <v>CON_8008</v>
          </cell>
          <cell r="C1848" t="str">
            <v>8008 - Energy Jurisdictional Factor</v>
          </cell>
        </row>
        <row r="1849">
          <cell r="B1849" t="str">
            <v>CON_8010</v>
          </cell>
          <cell r="C1849" t="str">
            <v>8010 - Energy Jurisdictional Factor</v>
          </cell>
        </row>
        <row r="1850">
          <cell r="B1850" t="str">
            <v>CON_8012</v>
          </cell>
          <cell r="C1850" t="str">
            <v>8012 - Energy Jurisdictional Factor</v>
          </cell>
        </row>
        <row r="1851">
          <cell r="B1851" t="str">
            <v>CON_8016</v>
          </cell>
          <cell r="C1851" t="str">
            <v>8016 - Energy Jurisdictional Factor</v>
          </cell>
        </row>
        <row r="1852">
          <cell r="B1852" t="str">
            <v>CON_8017</v>
          </cell>
          <cell r="C1852" t="str">
            <v>8017 - Energy Jurisdictional Factor</v>
          </cell>
        </row>
        <row r="1853">
          <cell r="B1853" t="str">
            <v>CON_8020</v>
          </cell>
          <cell r="C1853" t="str">
            <v>8020 - Energy Jurisdictional Factor</v>
          </cell>
        </row>
        <row r="1854">
          <cell r="B1854" t="str">
            <v>CON_8022</v>
          </cell>
          <cell r="C1854" t="str">
            <v>8022 - Energy Jurisdictional Factor</v>
          </cell>
        </row>
        <row r="1855">
          <cell r="B1855" t="str">
            <v>CON_8023</v>
          </cell>
          <cell r="C1855" t="str">
            <v>8023 - Energy Jurisdictional Factor</v>
          </cell>
        </row>
        <row r="1856">
          <cell r="B1856" t="str">
            <v>CON_8024</v>
          </cell>
          <cell r="C1856" t="str">
            <v>8024 - Energy Jurisdictional Factor</v>
          </cell>
        </row>
        <row r="1857">
          <cell r="B1857" t="str">
            <v>CON_8025</v>
          </cell>
          <cell r="C1857" t="str">
            <v>8025 - Energy Jurisdictional Factor</v>
          </cell>
        </row>
        <row r="1858">
          <cell r="B1858" t="str">
            <v>CON_8026</v>
          </cell>
          <cell r="C1858" t="str">
            <v>8026 - Energy Jurisdictional Factor</v>
          </cell>
        </row>
        <row r="1859">
          <cell r="B1859" t="str">
            <v>CON_8031</v>
          </cell>
          <cell r="C1859" t="str">
            <v>8031 - Energy Jurisdictional Factor</v>
          </cell>
        </row>
        <row r="1860">
          <cell r="B1860" t="str">
            <v>CON_8033</v>
          </cell>
          <cell r="C1860" t="str">
            <v>8033 - Energy Jurisdictional Factor</v>
          </cell>
        </row>
        <row r="1861">
          <cell r="B1861" t="str">
            <v>CON_8035</v>
          </cell>
          <cell r="C1861" t="str">
            <v>8035 - Energy Jurisdictional Factor</v>
          </cell>
        </row>
        <row r="1862">
          <cell r="B1862" t="str">
            <v>CON_8036</v>
          </cell>
          <cell r="C1862" t="str">
            <v>8036 - Energy Jurisdictional Factor</v>
          </cell>
        </row>
        <row r="1863">
          <cell r="B1863" t="str">
            <v>CON_8037</v>
          </cell>
          <cell r="C1863" t="str">
            <v>8037 - Energy Jurisdictional Factor</v>
          </cell>
        </row>
        <row r="1864">
          <cell r="B1864" t="str">
            <v>CON_8038</v>
          </cell>
          <cell r="C1864" t="str">
            <v>8038 - Energy Jurisdictional Factor</v>
          </cell>
        </row>
        <row r="1865">
          <cell r="B1865" t="str">
            <v>CON_8039</v>
          </cell>
          <cell r="C1865" t="str">
            <v>8039 - Energy Jurisdictional Factor</v>
          </cell>
        </row>
        <row r="1866">
          <cell r="B1866" t="str">
            <v>CON_8040</v>
          </cell>
          <cell r="C1866" t="str">
            <v>8040 - Energy Jurisdictional Factor</v>
          </cell>
        </row>
        <row r="1867">
          <cell r="B1867" t="str">
            <v>CON_8099</v>
          </cell>
          <cell r="C1867" t="str">
            <v>8099 - Energy Jurisdictional Factor</v>
          </cell>
        </row>
        <row r="1868">
          <cell r="B1868" t="str">
            <v>CON_8100</v>
          </cell>
          <cell r="C1868" t="str">
            <v>8100 - Energy Jurisdictional Factor</v>
          </cell>
        </row>
        <row r="1869">
          <cell r="B1869" t="str">
            <v>CON_8101</v>
          </cell>
          <cell r="C1869" t="str">
            <v>8101 - Energy Jurisdictional Factor</v>
          </cell>
        </row>
        <row r="1870">
          <cell r="B1870" t="str">
            <v>CON_8102</v>
          </cell>
          <cell r="C1870" t="str">
            <v>8102 - Energy Jurisdictional Factor</v>
          </cell>
        </row>
        <row r="1871">
          <cell r="B1871" t="str">
            <v>CON_8103</v>
          </cell>
          <cell r="C1871" t="str">
            <v>8103 - Energy Jurisdictional Factor</v>
          </cell>
        </row>
        <row r="1872">
          <cell r="B1872" t="str">
            <v>COO_2001</v>
          </cell>
          <cell r="C1872" t="str">
            <v>2001 - CP Jurisdictional Cap Exp Amount</v>
          </cell>
        </row>
        <row r="1873">
          <cell r="B1873" t="str">
            <v>COO_2003</v>
          </cell>
          <cell r="C1873" t="str">
            <v>2003 - CP Jurisdictional Cap Exp Amount</v>
          </cell>
        </row>
        <row r="1874">
          <cell r="B1874" t="str">
            <v>COO_2006</v>
          </cell>
          <cell r="C1874" t="str">
            <v>2006 - CP Jurisdictional Cap Exp Amount</v>
          </cell>
        </row>
        <row r="1875">
          <cell r="B1875" t="str">
            <v>COO_2009</v>
          </cell>
          <cell r="C1875" t="str">
            <v>2009 - CP Jurisdictional Cap Exp Amount</v>
          </cell>
        </row>
        <row r="1876">
          <cell r="B1876" t="str">
            <v>COO_2010</v>
          </cell>
          <cell r="C1876" t="str">
            <v>2010 - CP Jurisdictional Cap Exp Amount</v>
          </cell>
        </row>
        <row r="1877">
          <cell r="B1877" t="str">
            <v>COO_2012</v>
          </cell>
          <cell r="C1877" t="str">
            <v>2012 - CP Jurisdictional Cap Exp Amount</v>
          </cell>
        </row>
        <row r="1878">
          <cell r="B1878" t="str">
            <v>COO_2019</v>
          </cell>
          <cell r="C1878" t="str">
            <v>2019 - CP Jurisdictional Cap Exp Amount</v>
          </cell>
        </row>
        <row r="1879">
          <cell r="B1879" t="str">
            <v>COO_2020</v>
          </cell>
          <cell r="C1879" t="str">
            <v>2020 - CP Jurisdictional Cap Exp Amount</v>
          </cell>
        </row>
        <row r="1880">
          <cell r="B1880" t="str">
            <v>COO_4001</v>
          </cell>
          <cell r="C1880" t="str">
            <v>4001 - CP Jurisdictional Cap Exp Amount</v>
          </cell>
        </row>
        <row r="1881">
          <cell r="B1881" t="str">
            <v>COO_8002</v>
          </cell>
          <cell r="C1881" t="str">
            <v>8002 - CP Jurisdictional Cap Exp Amount</v>
          </cell>
        </row>
        <row r="1882">
          <cell r="B1882" t="str">
            <v>COO_8003</v>
          </cell>
          <cell r="C1882" t="str">
            <v>8003 - CP Jurisdictional Cap Exp Amount</v>
          </cell>
        </row>
        <row r="1883">
          <cell r="B1883" t="str">
            <v>COO_8004</v>
          </cell>
          <cell r="C1883" t="str">
            <v>8004 - CP Jurisdictional Cap Exp Amount</v>
          </cell>
        </row>
        <row r="1884">
          <cell r="B1884" t="str">
            <v>COO_8005</v>
          </cell>
          <cell r="C1884" t="str">
            <v>8005 - CP Jurisdictional Cap Exp Amount</v>
          </cell>
        </row>
        <row r="1885">
          <cell r="B1885" t="str">
            <v>COO_8007</v>
          </cell>
          <cell r="C1885" t="str">
            <v>8007 - CP Jurisdictional Cap Exp Amount</v>
          </cell>
        </row>
        <row r="1886">
          <cell r="B1886" t="str">
            <v>COO_8008</v>
          </cell>
          <cell r="C1886" t="str">
            <v>8008 - CP Jurisdictional Cap Exp Amount</v>
          </cell>
        </row>
        <row r="1887">
          <cell r="B1887" t="str">
            <v>COO_8010</v>
          </cell>
          <cell r="C1887" t="str">
            <v>8010 - CP Jurisdictional Cap Exp Amount</v>
          </cell>
        </row>
        <row r="1888">
          <cell r="B1888" t="str">
            <v>COO_8012</v>
          </cell>
          <cell r="C1888" t="str">
            <v>8012 - CP Jurisdictional Cap Exp Amount</v>
          </cell>
        </row>
        <row r="1889">
          <cell r="B1889" t="str">
            <v>COO_8016</v>
          </cell>
          <cell r="C1889" t="str">
            <v>8016 - CP Jurisdictional Cap Exp Amount</v>
          </cell>
        </row>
        <row r="1890">
          <cell r="B1890" t="str">
            <v>COO_8017</v>
          </cell>
          <cell r="C1890" t="str">
            <v>8017 - CP Jurisdictional Cap Exp Amount</v>
          </cell>
        </row>
        <row r="1891">
          <cell r="B1891" t="str">
            <v>COO_8020</v>
          </cell>
          <cell r="C1891" t="str">
            <v>8020 - CP Jurisdictional Cap Exp Amount</v>
          </cell>
        </row>
        <row r="1892">
          <cell r="B1892" t="str">
            <v>COO_8022</v>
          </cell>
          <cell r="C1892" t="str">
            <v>8022 - CP Jurisdictional Cap Exp Amount</v>
          </cell>
        </row>
        <row r="1893">
          <cell r="B1893" t="str">
            <v>COO_8023</v>
          </cell>
          <cell r="C1893" t="str">
            <v>8023 - CP Jurisdictional Cap Exp Amount</v>
          </cell>
        </row>
        <row r="1894">
          <cell r="B1894" t="str">
            <v>COO_8024</v>
          </cell>
          <cell r="C1894" t="str">
            <v>8024 - CP Jurisdictional Cap Exp Amount</v>
          </cell>
        </row>
        <row r="1895">
          <cell r="B1895" t="str">
            <v>COO_8025</v>
          </cell>
          <cell r="C1895" t="str">
            <v>8025 - CP Jurisdictional Cap Exp Amount</v>
          </cell>
        </row>
        <row r="1896">
          <cell r="B1896" t="str">
            <v>COO_8026</v>
          </cell>
          <cell r="C1896" t="str">
            <v>8026 - CP Jurisdictional Cap Exp Amount</v>
          </cell>
        </row>
        <row r="1897">
          <cell r="B1897" t="str">
            <v>COO_8031</v>
          </cell>
          <cell r="C1897" t="str">
            <v>8031 - CP Jurisdictional Cap Exp Amount</v>
          </cell>
        </row>
        <row r="1898">
          <cell r="B1898" t="str">
            <v>COO_8033</v>
          </cell>
          <cell r="C1898" t="str">
            <v>8033 - CP Jurisdictional Cap Exp Amount</v>
          </cell>
        </row>
        <row r="1899">
          <cell r="B1899" t="str">
            <v>COO_8035</v>
          </cell>
          <cell r="C1899" t="str">
            <v>8035 - CP Jurisdictional Cap Exp Amount</v>
          </cell>
        </row>
        <row r="1900">
          <cell r="B1900" t="str">
            <v>COO_8036</v>
          </cell>
          <cell r="C1900" t="str">
            <v>8036 - CP Jurisdictional Cap Exp Amount</v>
          </cell>
        </row>
        <row r="1901">
          <cell r="B1901" t="str">
            <v>COO_8037</v>
          </cell>
          <cell r="C1901" t="str">
            <v>8037 - CP Jurisdictional Cap Exp Amount</v>
          </cell>
        </row>
        <row r="1902">
          <cell r="B1902" t="str">
            <v>COO_8038</v>
          </cell>
          <cell r="C1902" t="str">
            <v>8038 - CP Jurisdictional Cap Exp Amount</v>
          </cell>
        </row>
        <row r="1903">
          <cell r="B1903" t="str">
            <v>COO_8039</v>
          </cell>
          <cell r="C1903" t="str">
            <v>8039 - CP Jurisdictional Cap Exp Amount</v>
          </cell>
        </row>
        <row r="1904">
          <cell r="B1904" t="str">
            <v>COO_8040</v>
          </cell>
          <cell r="C1904" t="str">
            <v>8040 - CP Jurisdictional Cap Exp Amount</v>
          </cell>
        </row>
        <row r="1905">
          <cell r="B1905" t="str">
            <v>COO_8099</v>
          </cell>
          <cell r="C1905" t="str">
            <v>8099 - CP Jurisdictional Cap Exp Amount</v>
          </cell>
        </row>
        <row r="1906">
          <cell r="B1906" t="str">
            <v>COO_8100</v>
          </cell>
          <cell r="C1906" t="str">
            <v>8100 - CP Jurisdictional Cap Exp Amount</v>
          </cell>
        </row>
        <row r="1907">
          <cell r="B1907" t="str">
            <v>COO_8101</v>
          </cell>
          <cell r="C1907" t="str">
            <v>8101 - CP Jurisdictional Cap Exp Amount</v>
          </cell>
        </row>
        <row r="1908">
          <cell r="B1908" t="str">
            <v>COO_8102</v>
          </cell>
          <cell r="C1908" t="str">
            <v>8102 - CP Jurisdictional Cap Exp Amount</v>
          </cell>
        </row>
        <row r="1909">
          <cell r="B1909" t="str">
            <v>COO_8103</v>
          </cell>
          <cell r="C1909" t="str">
            <v>8103 - CP Jurisdictional Cap Exp Amount</v>
          </cell>
        </row>
        <row r="1910">
          <cell r="B1910" t="str">
            <v>COP_2001</v>
          </cell>
          <cell r="C1910" t="str">
            <v>2001 - GCP Jurisdictional Cap Exp Amount</v>
          </cell>
        </row>
        <row r="1911">
          <cell r="B1911" t="str">
            <v>COP_2003</v>
          </cell>
          <cell r="C1911" t="str">
            <v>2003 - GCP Jurisdictional Cap Exp Amount</v>
          </cell>
        </row>
        <row r="1912">
          <cell r="B1912" t="str">
            <v>COP_2006</v>
          </cell>
          <cell r="C1912" t="str">
            <v>2006 - GCP Jurisdictional Cap Exp Amount</v>
          </cell>
        </row>
        <row r="1913">
          <cell r="B1913" t="str">
            <v>COP_2009</v>
          </cell>
          <cell r="C1913" t="str">
            <v>2009 - GCP Jurisdictional Cap Exp Amount</v>
          </cell>
        </row>
        <row r="1914">
          <cell r="B1914" t="str">
            <v>COP_2010</v>
          </cell>
          <cell r="C1914" t="str">
            <v>2010 - GCP Jurisdictional Cap Exp Amount</v>
          </cell>
        </row>
        <row r="1915">
          <cell r="B1915" t="str">
            <v>COP_2012</v>
          </cell>
          <cell r="C1915" t="str">
            <v>2012 - GCP Jurisdictional Cap Exp Amount</v>
          </cell>
        </row>
        <row r="1916">
          <cell r="B1916" t="str">
            <v>COP_2019</v>
          </cell>
          <cell r="C1916" t="str">
            <v>2019 - GCP Jurisdictional Cap Exp Amount</v>
          </cell>
        </row>
        <row r="1917">
          <cell r="B1917" t="str">
            <v>COP_2020</v>
          </cell>
          <cell r="C1917" t="str">
            <v>2020 - GCP Jurisdictional Cap Exp Amount</v>
          </cell>
        </row>
        <row r="1918">
          <cell r="B1918" t="str">
            <v>COP_4001</v>
          </cell>
          <cell r="C1918" t="str">
            <v>4001 - GCP Jurisdictional Cap Exp Amount</v>
          </cell>
        </row>
        <row r="1919">
          <cell r="B1919" t="str">
            <v>COP_8002</v>
          </cell>
          <cell r="C1919" t="str">
            <v>8002 - GCP Jurisdictional Cap Exp Amount</v>
          </cell>
        </row>
        <row r="1920">
          <cell r="B1920" t="str">
            <v>COP_8003</v>
          </cell>
          <cell r="C1920" t="str">
            <v>8003 - GCP Jurisdictional Cap Exp Amount</v>
          </cell>
        </row>
        <row r="1921">
          <cell r="B1921" t="str">
            <v>COP_8004</v>
          </cell>
          <cell r="C1921" t="str">
            <v>8004 - GCP Jurisdictional Cap Exp Amount</v>
          </cell>
        </row>
        <row r="1922">
          <cell r="B1922" t="str">
            <v>COP_8005</v>
          </cell>
          <cell r="C1922" t="str">
            <v>8005 - GCP Jurisdictional Cap Exp Amount</v>
          </cell>
        </row>
        <row r="1923">
          <cell r="B1923" t="str">
            <v>COP_8007</v>
          </cell>
          <cell r="C1923" t="str">
            <v>8007 - GCP Jurisdictional Cap Exp Amount</v>
          </cell>
        </row>
        <row r="1924">
          <cell r="B1924" t="str">
            <v>COP_8008</v>
          </cell>
          <cell r="C1924" t="str">
            <v>8008 - GCP Jurisdictional Cap Exp Amount</v>
          </cell>
        </row>
        <row r="1925">
          <cell r="B1925" t="str">
            <v>COP_8010</v>
          </cell>
          <cell r="C1925" t="str">
            <v>8010 - GCP Jurisdictional Cap Exp Amount</v>
          </cell>
        </row>
        <row r="1926">
          <cell r="B1926" t="str">
            <v>COP_8012</v>
          </cell>
          <cell r="C1926" t="str">
            <v>8012 - GCP Jurisdictional Cap Exp Amount</v>
          </cell>
        </row>
        <row r="1927">
          <cell r="B1927" t="str">
            <v>COP_8016</v>
          </cell>
          <cell r="C1927" t="str">
            <v>8016 - GCP Jurisdictional Cap Exp Amount</v>
          </cell>
        </row>
        <row r="1928">
          <cell r="B1928" t="str">
            <v>COP_8017</v>
          </cell>
          <cell r="C1928" t="str">
            <v>8017 - GCP Jurisdictional Cap Exp Amount</v>
          </cell>
        </row>
        <row r="1929">
          <cell r="B1929" t="str">
            <v>COP_8020</v>
          </cell>
          <cell r="C1929" t="str">
            <v>8020 - GCP Jurisdictional Cap Exp Amount</v>
          </cell>
        </row>
        <row r="1930">
          <cell r="B1930" t="str">
            <v>COP_8022</v>
          </cell>
          <cell r="C1930" t="str">
            <v>8022 - GCP Jurisdictional Cap Exp Amount</v>
          </cell>
        </row>
        <row r="1931">
          <cell r="B1931" t="str">
            <v>COP_8023</v>
          </cell>
          <cell r="C1931" t="str">
            <v>8023 - GCP Jurisdictional Cap Exp Amount</v>
          </cell>
        </row>
        <row r="1932">
          <cell r="B1932" t="str">
            <v>COP_8024</v>
          </cell>
          <cell r="C1932" t="str">
            <v>8024 - GCP Jurisdictional Cap Exp Amount</v>
          </cell>
        </row>
        <row r="1933">
          <cell r="B1933" t="str">
            <v>COP_8025</v>
          </cell>
          <cell r="C1933" t="str">
            <v>8025 - GCP Jurisdictional Cap Exp Amount</v>
          </cell>
        </row>
        <row r="1934">
          <cell r="B1934" t="str">
            <v>COP_8026</v>
          </cell>
          <cell r="C1934" t="str">
            <v>8026 - GCP Jurisdictional Cap Exp Amount</v>
          </cell>
        </row>
        <row r="1935">
          <cell r="B1935" t="str">
            <v>COP_8031</v>
          </cell>
          <cell r="C1935" t="str">
            <v>8031 - GCP Jurisdictional Cap Exp Amount</v>
          </cell>
        </row>
        <row r="1936">
          <cell r="B1936" t="str">
            <v>COP_8033</v>
          </cell>
          <cell r="C1936" t="str">
            <v>8033 - GCP Jurisdictional Cap Exp Amount</v>
          </cell>
        </row>
        <row r="1937">
          <cell r="B1937" t="str">
            <v>COP_8035</v>
          </cell>
          <cell r="C1937" t="str">
            <v>8035 - GCP Jurisdictional Cap Exp Amount</v>
          </cell>
        </row>
        <row r="1938">
          <cell r="B1938" t="str">
            <v>COP_8036</v>
          </cell>
          <cell r="C1938" t="str">
            <v>8036 - GCP Jurisdictional Cap Exp Amount</v>
          </cell>
        </row>
        <row r="1939">
          <cell r="B1939" t="str">
            <v>COP_8037</v>
          </cell>
          <cell r="C1939" t="str">
            <v>8037 - GCP Jurisdictional Cap Exp Amount</v>
          </cell>
        </row>
        <row r="1940">
          <cell r="B1940" t="str">
            <v>COP_8038</v>
          </cell>
          <cell r="C1940" t="str">
            <v>8038 - GCP Jurisdictional Cap Exp Amount</v>
          </cell>
        </row>
        <row r="1941">
          <cell r="B1941" t="str">
            <v>COP_8039</v>
          </cell>
          <cell r="C1941" t="str">
            <v>8039 - GCP Jurisdictional Cap Exp Amount</v>
          </cell>
        </row>
        <row r="1942">
          <cell r="B1942" t="str">
            <v>COP_8040</v>
          </cell>
          <cell r="C1942" t="str">
            <v>8040 - GCP Jurisdictional Cap Exp Amount</v>
          </cell>
        </row>
        <row r="1943">
          <cell r="B1943" t="str">
            <v>COP_8099</v>
          </cell>
          <cell r="C1943" t="str">
            <v>8099 - GCP Jurisdictional Cap Exp Amount</v>
          </cell>
        </row>
        <row r="1944">
          <cell r="B1944" t="str">
            <v>COP_8100</v>
          </cell>
          <cell r="C1944" t="str">
            <v>8100 - GCP Jurisdictional Cap Exp Amount</v>
          </cell>
        </row>
        <row r="1945">
          <cell r="B1945" t="str">
            <v>COP_8101</v>
          </cell>
          <cell r="C1945" t="str">
            <v>8101 - GCP Jurisdictional Cap Exp Amount</v>
          </cell>
        </row>
        <row r="1946">
          <cell r="B1946" t="str">
            <v>COP_8102</v>
          </cell>
          <cell r="C1946" t="str">
            <v>8102 - GCP Jurisdictional Cap Exp Amount</v>
          </cell>
        </row>
        <row r="1947">
          <cell r="B1947" t="str">
            <v>COP_8103</v>
          </cell>
          <cell r="C1947" t="str">
            <v>8103 - GCP Jurisdictional Cap Exp Amount</v>
          </cell>
        </row>
        <row r="1948">
          <cell r="B1948" t="str">
            <v>COQ_2001</v>
          </cell>
          <cell r="C1948" t="str">
            <v>2001 - Energy Jurisdictional Cap Exp Amount</v>
          </cell>
        </row>
        <row r="1949">
          <cell r="B1949" t="str">
            <v>COQ_2003</v>
          </cell>
          <cell r="C1949" t="str">
            <v>2003 - Energy Jurisdictional Cap Exp Amount</v>
          </cell>
        </row>
        <row r="1950">
          <cell r="B1950" t="str">
            <v>COQ_2006</v>
          </cell>
          <cell r="C1950" t="str">
            <v>2006 - Energy Jurisdictional Cap Exp Amount</v>
          </cell>
        </row>
        <row r="1951">
          <cell r="B1951" t="str">
            <v>COQ_2009</v>
          </cell>
          <cell r="C1951" t="str">
            <v>2009 - Energy Jurisdictional Cap Exp Amount</v>
          </cell>
        </row>
        <row r="1952">
          <cell r="B1952" t="str">
            <v>COQ_2010</v>
          </cell>
          <cell r="C1952" t="str">
            <v>2010 - Energy Jurisdictional Cap Exp Amount</v>
          </cell>
        </row>
        <row r="1953">
          <cell r="B1953" t="str">
            <v>COQ_2012</v>
          </cell>
          <cell r="C1953" t="str">
            <v>2012 - Energy Jurisdictional Cap Exp Amount</v>
          </cell>
        </row>
        <row r="1954">
          <cell r="B1954" t="str">
            <v>COQ_2019</v>
          </cell>
          <cell r="C1954" t="str">
            <v>2019 - Energy Jurisdictional Cap Exp Amount</v>
          </cell>
        </row>
        <row r="1955">
          <cell r="B1955" t="str">
            <v>COQ_2020</v>
          </cell>
          <cell r="C1955" t="str">
            <v>2020 - Energy Jurisdictional Cap Exp Amount</v>
          </cell>
        </row>
        <row r="1956">
          <cell r="B1956" t="str">
            <v>COQ_4001</v>
          </cell>
          <cell r="C1956" t="str">
            <v>4001 - Energy Jurisdictional Cap Exp Amount</v>
          </cell>
        </row>
        <row r="1957">
          <cell r="B1957" t="str">
            <v>COQ_8002</v>
          </cell>
          <cell r="C1957" t="str">
            <v>8002 - Energy Jurisdictional Cap Exp Amount</v>
          </cell>
        </row>
        <row r="1958">
          <cell r="B1958" t="str">
            <v>COQ_8003</v>
          </cell>
          <cell r="C1958" t="str">
            <v>8003 - Energy Jurisdictional Cap Exp Amount</v>
          </cell>
        </row>
        <row r="1959">
          <cell r="B1959" t="str">
            <v>COQ_8004</v>
          </cell>
          <cell r="C1959" t="str">
            <v>8004 - Energy Jurisdictional Cap Exp Amount</v>
          </cell>
        </row>
        <row r="1960">
          <cell r="B1960" t="str">
            <v>COQ_8005</v>
          </cell>
          <cell r="C1960" t="str">
            <v>8005 - Energy Jurisdictional Cap Exp Amount</v>
          </cell>
        </row>
        <row r="1961">
          <cell r="B1961" t="str">
            <v>COQ_8007</v>
          </cell>
          <cell r="C1961" t="str">
            <v>8007 - Energy Jurisdictional Cap Exp Amount</v>
          </cell>
        </row>
        <row r="1962">
          <cell r="B1962" t="str">
            <v>COQ_8008</v>
          </cell>
          <cell r="C1962" t="str">
            <v>8008 - Energy Jurisdictional Cap Exp Amount</v>
          </cell>
        </row>
        <row r="1963">
          <cell r="B1963" t="str">
            <v>COQ_8010</v>
          </cell>
          <cell r="C1963" t="str">
            <v>8010 - Energy Jurisdictional Cap Exp Amount</v>
          </cell>
        </row>
        <row r="1964">
          <cell r="B1964" t="str">
            <v>COQ_8012</v>
          </cell>
          <cell r="C1964" t="str">
            <v>8012 - Energy Jurisdictional Cap Exp Amount</v>
          </cell>
        </row>
        <row r="1965">
          <cell r="B1965" t="str">
            <v>COQ_8016</v>
          </cell>
          <cell r="C1965" t="str">
            <v>8016 - Energy Jurisdictional Cap Exp Amount</v>
          </cell>
        </row>
        <row r="1966">
          <cell r="B1966" t="str">
            <v>COQ_8017</v>
          </cell>
          <cell r="C1966" t="str">
            <v>8017 - Energy Jurisdictional Cap Exp Amount</v>
          </cell>
        </row>
        <row r="1967">
          <cell r="B1967" t="str">
            <v>COQ_8020</v>
          </cell>
          <cell r="C1967" t="str">
            <v>8020 - Energy Jurisdictional Cap Exp Amount</v>
          </cell>
        </row>
        <row r="1968">
          <cell r="B1968" t="str">
            <v>COQ_8022</v>
          </cell>
          <cell r="C1968" t="str">
            <v>8022 - Energy Jurisdictional Cap Exp Amount</v>
          </cell>
        </row>
        <row r="1969">
          <cell r="B1969" t="str">
            <v>COQ_8023</v>
          </cell>
          <cell r="C1969" t="str">
            <v>8023 - Energy Jurisdictional Cap Exp Amount</v>
          </cell>
        </row>
        <row r="1970">
          <cell r="B1970" t="str">
            <v>COQ_8024</v>
          </cell>
          <cell r="C1970" t="str">
            <v>8024 - Energy Jurisdictional Cap Exp Amount</v>
          </cell>
        </row>
        <row r="1971">
          <cell r="B1971" t="str">
            <v>COQ_8025</v>
          </cell>
          <cell r="C1971" t="str">
            <v>8025 - Energy Jurisdictional Cap Exp Amount</v>
          </cell>
        </row>
        <row r="1972">
          <cell r="B1972" t="str">
            <v>COQ_8026</v>
          </cell>
          <cell r="C1972" t="str">
            <v>8026 - Energy Jurisdictional Cap Exp Amount</v>
          </cell>
        </row>
        <row r="1973">
          <cell r="B1973" t="str">
            <v>COQ_8031</v>
          </cell>
          <cell r="C1973" t="str">
            <v>8031 - Energy Jurisdictional Cap Exp Amount</v>
          </cell>
        </row>
        <row r="1974">
          <cell r="B1974" t="str">
            <v>COQ_8033</v>
          </cell>
          <cell r="C1974" t="str">
            <v>8033 - Energy Jurisdictional Cap Exp Amount</v>
          </cell>
        </row>
        <row r="1975">
          <cell r="B1975" t="str">
            <v>COQ_8035</v>
          </cell>
          <cell r="C1975" t="str">
            <v>8035 - Energy Jurisdictional Cap Exp Amount</v>
          </cell>
        </row>
        <row r="1976">
          <cell r="B1976" t="str">
            <v>COQ_8036</v>
          </cell>
          <cell r="C1976" t="str">
            <v>8036 - Energy Jurisdictional Cap Exp Amount</v>
          </cell>
        </row>
        <row r="1977">
          <cell r="B1977" t="str">
            <v>COQ_8037</v>
          </cell>
          <cell r="C1977" t="str">
            <v>8037 - Energy Jurisdictional Cap Exp Amount</v>
          </cell>
        </row>
        <row r="1978">
          <cell r="B1978" t="str">
            <v>COQ_8038</v>
          </cell>
          <cell r="C1978" t="str">
            <v>8038 - Energy Jurisdictional Cap Exp Amount</v>
          </cell>
        </row>
        <row r="1979">
          <cell r="B1979" t="str">
            <v>COQ_8039</v>
          </cell>
          <cell r="C1979" t="str">
            <v>8039 - Energy Jurisdictional Cap Exp Amount</v>
          </cell>
        </row>
        <row r="1980">
          <cell r="B1980" t="str">
            <v>COQ_8040</v>
          </cell>
          <cell r="C1980" t="str">
            <v>8040 - Energy Jurisdictional Cap Exp Amount</v>
          </cell>
        </row>
        <row r="1981">
          <cell r="B1981" t="str">
            <v>COQ_8099</v>
          </cell>
          <cell r="C1981" t="str">
            <v>8099 - Energy Jurisdictional Cap Exp Amount</v>
          </cell>
        </row>
        <row r="1982">
          <cell r="B1982" t="str">
            <v>COQ_8100</v>
          </cell>
          <cell r="C1982" t="str">
            <v>8100 - Energy Jurisdictional Cap Exp Amount</v>
          </cell>
        </row>
        <row r="1983">
          <cell r="B1983" t="str">
            <v>COQ_8101</v>
          </cell>
          <cell r="C1983" t="str">
            <v>8101 - Energy Jurisdictional Cap Exp Amount</v>
          </cell>
        </row>
        <row r="1984">
          <cell r="B1984" t="str">
            <v>COQ_8102</v>
          </cell>
          <cell r="C1984" t="str">
            <v>8102 - Energy Jurisdictional Cap Exp Amount</v>
          </cell>
        </row>
        <row r="1985">
          <cell r="B1985" t="str">
            <v>COQ_8103</v>
          </cell>
          <cell r="C1985" t="str">
            <v>8103 - Energy Jurisdictional Cap Exp Amount</v>
          </cell>
        </row>
        <row r="1986">
          <cell r="B1986" t="str">
            <v>COR_2001</v>
          </cell>
          <cell r="C1986" t="str">
            <v>2001 - Total Jurisdictional Cap Exp Amount</v>
          </cell>
        </row>
        <row r="1987">
          <cell r="B1987" t="str">
            <v>COR_2003</v>
          </cell>
          <cell r="C1987" t="str">
            <v>2003 - Total Jurisdictional Cap Exp Amount</v>
          </cell>
        </row>
        <row r="1988">
          <cell r="B1988" t="str">
            <v>COR_2006</v>
          </cell>
          <cell r="C1988" t="str">
            <v>2006 - Total Jurisdictional Cap Exp Amount</v>
          </cell>
        </row>
        <row r="1989">
          <cell r="B1989" t="str">
            <v>COR_2009</v>
          </cell>
          <cell r="C1989" t="str">
            <v>2009 - Total Jurisdictional Cap Exp Amount</v>
          </cell>
        </row>
        <row r="1990">
          <cell r="B1990" t="str">
            <v>COR_2010</v>
          </cell>
          <cell r="C1990" t="str">
            <v>2010 - Total Jurisdictional Cap Exp Amount</v>
          </cell>
        </row>
        <row r="1991">
          <cell r="B1991" t="str">
            <v>COR_2012</v>
          </cell>
          <cell r="C1991" t="str">
            <v>2012 - Total Jurisdictional Cap Exp Amount</v>
          </cell>
        </row>
        <row r="1992">
          <cell r="B1992" t="str">
            <v>COR_2019</v>
          </cell>
          <cell r="C1992" t="str">
            <v>2019 - Total Jurisdictional Cap Exp Amount</v>
          </cell>
        </row>
        <row r="1993">
          <cell r="B1993" t="str">
            <v>COR_2020</v>
          </cell>
          <cell r="C1993" t="str">
            <v>2020 - Total Jurisdictional Cap Exp Amount</v>
          </cell>
        </row>
        <row r="1994">
          <cell r="B1994" t="str">
            <v>COR_4001</v>
          </cell>
          <cell r="C1994" t="str">
            <v>4001 - Total Jurisdictional Cap Exp Amount</v>
          </cell>
        </row>
        <row r="1995">
          <cell r="B1995" t="str">
            <v>COR_8002</v>
          </cell>
          <cell r="C1995" t="str">
            <v>8002 - Total Jurisdictional Cap Exp Amount</v>
          </cell>
        </row>
        <row r="1996">
          <cell r="B1996" t="str">
            <v>COR_8003</v>
          </cell>
          <cell r="C1996" t="str">
            <v>8003 - Total Jurisdictional Cap Exp Amount</v>
          </cell>
        </row>
        <row r="1997">
          <cell r="B1997" t="str">
            <v>COR_8004</v>
          </cell>
          <cell r="C1997" t="str">
            <v>8004 - Total Jurisdictional Cap Exp Amount</v>
          </cell>
        </row>
        <row r="1998">
          <cell r="B1998" t="str">
            <v>COR_8005</v>
          </cell>
          <cell r="C1998" t="str">
            <v>8005 - Total Jurisdictional Cap Exp Amount</v>
          </cell>
        </row>
        <row r="1999">
          <cell r="B1999" t="str">
            <v>COR_8007</v>
          </cell>
          <cell r="C1999" t="str">
            <v>8007 - Total Jurisdictional Cap Exp Amount</v>
          </cell>
        </row>
        <row r="2000">
          <cell r="B2000" t="str">
            <v>COR_8008</v>
          </cell>
          <cell r="C2000" t="str">
            <v>8008 - Total Jurisdictional Cap Exp Amount</v>
          </cell>
        </row>
        <row r="2001">
          <cell r="B2001" t="str">
            <v>COR_8010</v>
          </cell>
          <cell r="C2001" t="str">
            <v>8010 - Total Jurisdictional Cap Exp Amount</v>
          </cell>
        </row>
        <row r="2002">
          <cell r="B2002" t="str">
            <v>COR_8012</v>
          </cell>
          <cell r="C2002" t="str">
            <v>8012 - Total Jurisdictional Cap Exp Amount</v>
          </cell>
        </row>
        <row r="2003">
          <cell r="B2003" t="str">
            <v>COR_8016</v>
          </cell>
          <cell r="C2003" t="str">
            <v>8016 - Total Jurisdictional Cap Exp Amount</v>
          </cell>
        </row>
        <row r="2004">
          <cell r="B2004" t="str">
            <v>COR_8017</v>
          </cell>
          <cell r="C2004" t="str">
            <v>8017 - Total Jurisdictional Cap Exp Amount</v>
          </cell>
        </row>
        <row r="2005">
          <cell r="B2005" t="str">
            <v>COR_8020</v>
          </cell>
          <cell r="C2005" t="str">
            <v>8020 - Total Jurisdictional Cap Exp Amount</v>
          </cell>
        </row>
        <row r="2006">
          <cell r="B2006" t="str">
            <v>COR_8022</v>
          </cell>
          <cell r="C2006" t="str">
            <v>8022 - Total Jurisdictional Cap Exp Amount</v>
          </cell>
        </row>
        <row r="2007">
          <cell r="B2007" t="str">
            <v>COR_8023</v>
          </cell>
          <cell r="C2007" t="str">
            <v>8023 - Total Jurisdictional Cap Exp Amount</v>
          </cell>
        </row>
        <row r="2008">
          <cell r="B2008" t="str">
            <v>COR_8024</v>
          </cell>
          <cell r="C2008" t="str">
            <v>8024 - Total Jurisdictional Cap Exp Amount</v>
          </cell>
        </row>
        <row r="2009">
          <cell r="B2009" t="str">
            <v>COR_8025</v>
          </cell>
          <cell r="C2009" t="str">
            <v>8025 - Total Jurisdictional Cap Exp Amount</v>
          </cell>
        </row>
        <row r="2010">
          <cell r="B2010" t="str">
            <v>COR_8026</v>
          </cell>
          <cell r="C2010" t="str">
            <v>8026 - Total Jurisdictional Cap Exp Amount</v>
          </cell>
        </row>
        <row r="2011">
          <cell r="B2011" t="str">
            <v>COR_8031</v>
          </cell>
          <cell r="C2011" t="str">
            <v>8031 - Total Jurisdictional Cap Exp Amount</v>
          </cell>
        </row>
        <row r="2012">
          <cell r="B2012" t="str">
            <v>COR_8033</v>
          </cell>
          <cell r="C2012" t="str">
            <v>8033 - Total Jurisdictional Cap Exp Amount</v>
          </cell>
        </row>
        <row r="2013">
          <cell r="B2013" t="str">
            <v>COR_8035</v>
          </cell>
          <cell r="C2013" t="str">
            <v>8035 - Total Jurisdictional Cap Exp Amount</v>
          </cell>
        </row>
        <row r="2014">
          <cell r="B2014" t="str">
            <v>COR_8036</v>
          </cell>
          <cell r="C2014" t="str">
            <v>8036 - Total Jurisdictional Cap Exp Amount</v>
          </cell>
        </row>
        <row r="2015">
          <cell r="B2015" t="str">
            <v>COR_8037</v>
          </cell>
          <cell r="C2015" t="str">
            <v>8037 - Total Jurisdictional Cap Exp Amount</v>
          </cell>
        </row>
        <row r="2016">
          <cell r="B2016" t="str">
            <v>COR_8038</v>
          </cell>
          <cell r="C2016" t="str">
            <v>8038 - Total Jurisdictional Cap Exp Amount</v>
          </cell>
        </row>
        <row r="2017">
          <cell r="B2017" t="str">
            <v>COR_8039</v>
          </cell>
          <cell r="C2017" t="str">
            <v>8039 - Total Jurisdictional Cap Exp Amount</v>
          </cell>
        </row>
        <row r="2018">
          <cell r="B2018" t="str">
            <v>COR_8040</v>
          </cell>
          <cell r="C2018" t="str">
            <v>8040 - Total Jurisdictional Cap Exp Amount</v>
          </cell>
        </row>
        <row r="2019">
          <cell r="B2019" t="str">
            <v>COR_8099</v>
          </cell>
          <cell r="C2019" t="str">
            <v>8099 - Total Jurisdictional Cap Exp Amount</v>
          </cell>
        </row>
        <row r="2020">
          <cell r="B2020" t="str">
            <v>COR_8100</v>
          </cell>
          <cell r="C2020" t="str">
            <v>8100 - Total Jurisdictional Cap Exp Amount</v>
          </cell>
        </row>
        <row r="2021">
          <cell r="B2021" t="str">
            <v>COR_8101</v>
          </cell>
          <cell r="C2021" t="str">
            <v>8101 - Total Jurisdictional Cap Exp Amount</v>
          </cell>
        </row>
        <row r="2022">
          <cell r="B2022" t="str">
            <v>COR_8102</v>
          </cell>
          <cell r="C2022" t="str">
            <v>8102 - Total Jurisdictional Cap Exp Amount</v>
          </cell>
        </row>
        <row r="2023">
          <cell r="B2023" t="str">
            <v>COR_8103</v>
          </cell>
          <cell r="C2023" t="str">
            <v>8103 - Total Jurisdictional Cap Exp Amount</v>
          </cell>
        </row>
        <row r="2024">
          <cell r="B2024" t="str">
            <v>DLS_9FAC</v>
          </cell>
          <cell r="C2024" t="str">
            <v>Distribution Loss Factor</v>
          </cell>
        </row>
        <row r="2025">
          <cell r="B2025" t="str">
            <v>DR1_2161</v>
          </cell>
          <cell r="C2025" t="str">
            <v>161 - Beginning of Month Balance</v>
          </cell>
        </row>
        <row r="2026">
          <cell r="B2026" t="str">
            <v>DR1_2165</v>
          </cell>
          <cell r="C2026" t="str">
            <v>165 - Beginning of Month Balance</v>
          </cell>
        </row>
        <row r="2027">
          <cell r="B2027" t="str">
            <v>DR1_2166</v>
          </cell>
          <cell r="C2027" t="str">
            <v>166 - Beginning of Month Balance</v>
          </cell>
        </row>
        <row r="2028">
          <cell r="B2028" t="str">
            <v>DR2_2161</v>
          </cell>
          <cell r="C2028" t="str">
            <v>161 - Current Month Activity</v>
          </cell>
        </row>
        <row r="2029">
          <cell r="B2029" t="str">
            <v>DR2_2165</v>
          </cell>
          <cell r="C2029" t="str">
            <v>165 - Current Month Activity</v>
          </cell>
        </row>
        <row r="2030">
          <cell r="B2030" t="str">
            <v>DR2_2166</v>
          </cell>
          <cell r="C2030" t="str">
            <v>166 - Current Month Activity</v>
          </cell>
        </row>
        <row r="2031">
          <cell r="B2031" t="str">
            <v>DR3_2161</v>
          </cell>
          <cell r="C2031" t="str">
            <v>161 - End of Month Balance</v>
          </cell>
        </row>
        <row r="2032">
          <cell r="B2032" t="str">
            <v>DR3_2165</v>
          </cell>
          <cell r="C2032" t="str">
            <v>165 - End of Month Balance</v>
          </cell>
        </row>
        <row r="2033">
          <cell r="B2033" t="str">
            <v>DR3_2166</v>
          </cell>
          <cell r="C2033" t="str">
            <v>166 - End of Month Balance</v>
          </cell>
        </row>
        <row r="2034">
          <cell r="B2034" t="str">
            <v>DR4_2161</v>
          </cell>
          <cell r="C2034" t="str">
            <v>161 - Beginning of Month Balance - INTEREST</v>
          </cell>
        </row>
        <row r="2035">
          <cell r="B2035" t="str">
            <v>DR4_2165</v>
          </cell>
          <cell r="C2035" t="str">
            <v>165 - Beginning of Month Balance - INTEREST</v>
          </cell>
        </row>
        <row r="2036">
          <cell r="B2036" t="str">
            <v>DR4_2166</v>
          </cell>
          <cell r="C2036" t="str">
            <v>166 - Beginning of Month Balance - INTEREST</v>
          </cell>
        </row>
        <row r="2037">
          <cell r="B2037" t="str">
            <v>DR5_2161</v>
          </cell>
          <cell r="C2037" t="str">
            <v>161 - Current Month Activity - INTEREST</v>
          </cell>
        </row>
        <row r="2038">
          <cell r="B2038" t="str">
            <v>DR5_2165</v>
          </cell>
          <cell r="C2038" t="str">
            <v>165 - Current Month Activity - INTEREST</v>
          </cell>
        </row>
        <row r="2039">
          <cell r="B2039" t="str">
            <v>DR5_2166</v>
          </cell>
          <cell r="C2039" t="str">
            <v>166 - Current Month Activity - INTEREST</v>
          </cell>
        </row>
        <row r="2040">
          <cell r="B2040" t="str">
            <v>DR6_2161</v>
          </cell>
          <cell r="C2040" t="str">
            <v>161 - End of Month Balance - INTEREST</v>
          </cell>
        </row>
        <row r="2041">
          <cell r="B2041" t="str">
            <v>DR6_2165</v>
          </cell>
          <cell r="C2041" t="str">
            <v>165 - End of Month Balance - INTEREST</v>
          </cell>
        </row>
        <row r="2042">
          <cell r="B2042" t="str">
            <v>DR6_2166</v>
          </cell>
          <cell r="C2042" t="str">
            <v>166 - End of Month Balance - INTEREST</v>
          </cell>
        </row>
        <row r="2043">
          <cell r="B2043" t="str">
            <v>DR7_2161</v>
          </cell>
          <cell r="C2043" t="str">
            <v>161 - Total Deferred Revenue</v>
          </cell>
        </row>
        <row r="2044">
          <cell r="B2044" t="str">
            <v>DR7_2165</v>
          </cell>
          <cell r="C2044" t="str">
            <v>165 - Total Deferred Revenue</v>
          </cell>
        </row>
        <row r="2045">
          <cell r="B2045" t="str">
            <v>DR7_2166</v>
          </cell>
          <cell r="C2045" t="str">
            <v>166 - Total Deferred Revenue</v>
          </cell>
        </row>
        <row r="2046">
          <cell r="B2046" t="str">
            <v>EBD_9001</v>
          </cell>
          <cell r="C2046" t="str">
            <v>FMPA -</v>
          </cell>
        </row>
        <row r="2047">
          <cell r="B2047" t="str">
            <v>EBD_9002</v>
          </cell>
          <cell r="C2047" t="str">
            <v>FKEC -</v>
          </cell>
        </row>
        <row r="2048">
          <cell r="B2048" t="str">
            <v>EBD_9003</v>
          </cell>
          <cell r="C2048" t="str">
            <v>CKW -</v>
          </cell>
        </row>
        <row r="2049">
          <cell r="B2049" t="str">
            <v>EBD_9004</v>
          </cell>
          <cell r="C2049" t="str">
            <v>MD -</v>
          </cell>
        </row>
        <row r="2050">
          <cell r="B2050" t="str">
            <v>EBD_9101</v>
          </cell>
          <cell r="C2050" t="str">
            <v>FMPA -</v>
          </cell>
        </row>
        <row r="2051">
          <cell r="B2051" t="str">
            <v>EBD_9102</v>
          </cell>
          <cell r="C2051" t="str">
            <v>FKEC -</v>
          </cell>
        </row>
        <row r="2052">
          <cell r="B2052" t="str">
            <v>EBD_9103</v>
          </cell>
          <cell r="C2052" t="str">
            <v>CKW -</v>
          </cell>
        </row>
        <row r="2053">
          <cell r="B2053" t="str">
            <v>EBD_9104</v>
          </cell>
          <cell r="C2053" t="str">
            <v>MD -</v>
          </cell>
        </row>
        <row r="2054">
          <cell r="B2054" t="str">
            <v>EBT_9001</v>
          </cell>
          <cell r="C2054" t="str">
            <v>FMPA -</v>
          </cell>
        </row>
        <row r="2055">
          <cell r="B2055" t="str">
            <v>EBT_9002</v>
          </cell>
          <cell r="C2055" t="str">
            <v>FKEC -</v>
          </cell>
        </row>
        <row r="2056">
          <cell r="B2056" t="str">
            <v>EBT_9003</v>
          </cell>
          <cell r="C2056" t="str">
            <v>CKW -</v>
          </cell>
        </row>
        <row r="2057">
          <cell r="B2057" t="str">
            <v>EBT_9004</v>
          </cell>
          <cell r="C2057" t="str">
            <v>MD -</v>
          </cell>
        </row>
        <row r="2058">
          <cell r="B2058" t="str">
            <v>EBT_9101</v>
          </cell>
          <cell r="C2058" t="str">
            <v>FMPA -</v>
          </cell>
        </row>
        <row r="2059">
          <cell r="B2059" t="str">
            <v>EBT_9102</v>
          </cell>
          <cell r="C2059" t="str">
            <v>FKEC -</v>
          </cell>
        </row>
        <row r="2060">
          <cell r="B2060" t="str">
            <v>EBT_9103</v>
          </cell>
          <cell r="C2060" t="str">
            <v>CKW -</v>
          </cell>
        </row>
        <row r="2061">
          <cell r="B2061" t="str">
            <v>EBT_9104</v>
          </cell>
          <cell r="C2061" t="str">
            <v>MD -</v>
          </cell>
        </row>
        <row r="2062">
          <cell r="B2062" t="str">
            <v>EDD_9001</v>
          </cell>
          <cell r="C2062" t="str">
            <v>FMPA - OFF Peak Energy Delivered (in kWh) (w/ Dist Loss)</v>
          </cell>
        </row>
        <row r="2063">
          <cell r="B2063" t="str">
            <v>EDD_9002</v>
          </cell>
          <cell r="C2063" t="str">
            <v>FKEC - OFF Peak Energy Delivered (in kWh) (w/ Dist Loss)</v>
          </cell>
        </row>
        <row r="2064">
          <cell r="B2064" t="str">
            <v>EDD_9003</v>
          </cell>
          <cell r="C2064" t="str">
            <v>CKW - OFF Peak Energy Delivered (in kWh) (w/ Dist Loss)</v>
          </cell>
        </row>
        <row r="2065">
          <cell r="B2065" t="str">
            <v>EDD_9004</v>
          </cell>
          <cell r="C2065" t="str">
            <v>MD - OFF Peak Energy Delivered (in kWh) (w/ Dist Loss)</v>
          </cell>
        </row>
        <row r="2066">
          <cell r="B2066" t="str">
            <v>EDD_9101</v>
          </cell>
          <cell r="C2066" t="str">
            <v>FMPA - ON Peak Energy Delivered (in kWh) (w/ Dist Loss)</v>
          </cell>
        </row>
        <row r="2067">
          <cell r="B2067" t="str">
            <v>EDD_9102</v>
          </cell>
          <cell r="C2067" t="str">
            <v>FKEC - ON Peak Energy Delivered (in kWh) (w/ Dist Loss)</v>
          </cell>
        </row>
        <row r="2068">
          <cell r="B2068" t="str">
            <v>EDD_9103</v>
          </cell>
          <cell r="C2068" t="str">
            <v>CKW - ON Peak Energy Delivered (in kWh) (w/ Dist Loss)</v>
          </cell>
        </row>
        <row r="2069">
          <cell r="B2069" t="str">
            <v>EDD_9104</v>
          </cell>
          <cell r="C2069" t="str">
            <v>MD - ON Peak Energy Delivered (in kWh) (w/ Dist Loss)</v>
          </cell>
        </row>
        <row r="2070">
          <cell r="B2070" t="str">
            <v>EDT_9001</v>
          </cell>
          <cell r="C2070" t="str">
            <v>FMPA - OFF Peak Energy Delivered (in kWh) (w/ Trans Loss)</v>
          </cell>
        </row>
        <row r="2071">
          <cell r="B2071" t="str">
            <v>EDT_9002</v>
          </cell>
          <cell r="C2071" t="str">
            <v>FKEC - OFF Peak Energy Delivered (in kWh) (w/ Trans Loss)</v>
          </cell>
        </row>
        <row r="2072">
          <cell r="B2072" t="str">
            <v>EDT_9003</v>
          </cell>
          <cell r="C2072" t="str">
            <v>CKW - OFF Peak Energy Delivered (in kWh) (w/ Trans Loss)</v>
          </cell>
        </row>
        <row r="2073">
          <cell r="B2073" t="str">
            <v>EDT_9004</v>
          </cell>
          <cell r="C2073" t="str">
            <v>MD - OFF Peak Energy Delivered (in kWh) (w/ Trans Loss)</v>
          </cell>
        </row>
        <row r="2074">
          <cell r="B2074" t="str">
            <v>EDT_9101</v>
          </cell>
          <cell r="C2074" t="str">
            <v>FMPA - ON Peak Energy Delivered (in kWh) (w/ Trans Loss)</v>
          </cell>
        </row>
        <row r="2075">
          <cell r="B2075" t="str">
            <v>EDT_9102</v>
          </cell>
          <cell r="C2075" t="str">
            <v>FKEC - ON Peak Energy Delivered (in kWh) (w/ Trans Loss)</v>
          </cell>
        </row>
        <row r="2076">
          <cell r="B2076" t="str">
            <v>EDT_9103</v>
          </cell>
          <cell r="C2076" t="str">
            <v>CKW - ON Peak Energy Delivered (in kWh) (w/ Trans Loss)</v>
          </cell>
        </row>
        <row r="2077">
          <cell r="B2077" t="str">
            <v>EDT_9104</v>
          </cell>
          <cell r="C2077" t="str">
            <v>MD - ON Peak Energy Delivered (in kWh) (w/ Trans Loss)</v>
          </cell>
        </row>
        <row r="2078">
          <cell r="B2078" t="str">
            <v>END_9001</v>
          </cell>
          <cell r="C2078" t="str">
            <v>FMPA - End of Period GL Balance</v>
          </cell>
        </row>
        <row r="2079">
          <cell r="B2079" t="str">
            <v>END_9002</v>
          </cell>
          <cell r="C2079" t="str">
            <v>FKEC - End of Period GL Balance</v>
          </cell>
        </row>
        <row r="2080">
          <cell r="B2080" t="str">
            <v>END_9003</v>
          </cell>
          <cell r="C2080" t="str">
            <v>CKW - End of Period GL Balance</v>
          </cell>
        </row>
        <row r="2081">
          <cell r="B2081" t="str">
            <v>END_9004</v>
          </cell>
          <cell r="C2081" t="str">
            <v>MD - End of Period GL Balance</v>
          </cell>
        </row>
        <row r="2082">
          <cell r="B2082" t="str">
            <v>END_9101</v>
          </cell>
          <cell r="C2082" t="str">
            <v>FMPA - End of Period GL Balance</v>
          </cell>
        </row>
        <row r="2083">
          <cell r="B2083" t="str">
            <v>END_9102</v>
          </cell>
          <cell r="C2083" t="str">
            <v>FKEC - End of Period GL Balance</v>
          </cell>
        </row>
        <row r="2084">
          <cell r="B2084" t="str">
            <v>END_9103</v>
          </cell>
          <cell r="C2084" t="str">
            <v>CKW - End of Period GL Balance</v>
          </cell>
        </row>
        <row r="2085">
          <cell r="B2085" t="str">
            <v>END_9104</v>
          </cell>
          <cell r="C2085" t="str">
            <v>MD - End of Period GL Balance</v>
          </cell>
        </row>
        <row r="2086">
          <cell r="B2086" t="str">
            <v>ENT_9001</v>
          </cell>
          <cell r="C2086" t="str">
            <v>FMPA - End of Period GL Balance</v>
          </cell>
        </row>
        <row r="2087">
          <cell r="B2087" t="str">
            <v>ENT_9002</v>
          </cell>
          <cell r="C2087" t="str">
            <v>FKEC - End of Period GL Balance</v>
          </cell>
        </row>
        <row r="2088">
          <cell r="B2088" t="str">
            <v>ENT_9003</v>
          </cell>
          <cell r="C2088" t="str">
            <v>CKW - End of Period GL Balance</v>
          </cell>
        </row>
        <row r="2089">
          <cell r="B2089" t="str">
            <v>ENT_9004</v>
          </cell>
          <cell r="C2089" t="str">
            <v>MD - End of Period GL Balance</v>
          </cell>
        </row>
        <row r="2090">
          <cell r="B2090" t="str">
            <v>ENT_9101</v>
          </cell>
          <cell r="C2090" t="str">
            <v>FMPA - End of Period GL Balance</v>
          </cell>
        </row>
        <row r="2091">
          <cell r="B2091" t="str">
            <v>ENT_9102</v>
          </cell>
          <cell r="C2091" t="str">
            <v>FKEC - End of Period GL Balance</v>
          </cell>
        </row>
        <row r="2092">
          <cell r="B2092" t="str">
            <v>ENT_9103</v>
          </cell>
          <cell r="C2092" t="str">
            <v>CKW - End of Period GL Balance</v>
          </cell>
        </row>
        <row r="2093">
          <cell r="B2093" t="str">
            <v>ENT_9104</v>
          </cell>
          <cell r="C2093" t="str">
            <v>MD - End of Period GL Balance</v>
          </cell>
        </row>
        <row r="2094">
          <cell r="B2094" t="str">
            <v>ESD_9001</v>
          </cell>
          <cell r="C2094" t="str">
            <v>FMPA - OFF Peak Estimated Fuel Charge Applicable to Current Period (w/ Dist Loss)</v>
          </cell>
        </row>
        <row r="2095">
          <cell r="B2095" t="str">
            <v>ESD_9002</v>
          </cell>
          <cell r="C2095" t="str">
            <v>FKEC - OFF Peak Estimated Fuel Charge Applicable to Current Period (w/ Dist Loss)</v>
          </cell>
        </row>
        <row r="2096">
          <cell r="B2096" t="str">
            <v>ESD_9003</v>
          </cell>
          <cell r="C2096" t="str">
            <v>CKW - OFF Peak Estimated Fuel Charge Applicable to Current Period (w/ Dist Loss)</v>
          </cell>
        </row>
        <row r="2097">
          <cell r="B2097" t="str">
            <v>ESD_9004</v>
          </cell>
          <cell r="C2097" t="str">
            <v>MD - OFF Peak Estimated Fuel Charge Applicable to Current Period (w/ Dist Loss)</v>
          </cell>
        </row>
        <row r="2098">
          <cell r="B2098" t="str">
            <v>ESD_9101</v>
          </cell>
          <cell r="C2098" t="str">
            <v>FMPA - ON Peak Estimated Fuel Charge Applicable to Current Period (w/ Dist Loss)</v>
          </cell>
        </row>
        <row r="2099">
          <cell r="B2099" t="str">
            <v>ESD_9102</v>
          </cell>
          <cell r="C2099" t="str">
            <v>FKEC - ON Peak Estimated Fuel Charge Applicable to Current Period (w/ Dist Loss)</v>
          </cell>
        </row>
        <row r="2100">
          <cell r="B2100" t="str">
            <v>ESD_9103</v>
          </cell>
          <cell r="C2100" t="str">
            <v>CKW - ON Peak Estimated Fuel Charge Applicable to Current Period (w/ Dist Loss)</v>
          </cell>
        </row>
        <row r="2101">
          <cell r="B2101" t="str">
            <v>ESD_9104</v>
          </cell>
          <cell r="C2101" t="str">
            <v>MD - ON Peak Estimated Fuel Charge Applicable to Current Period (w/ Dist Loss)</v>
          </cell>
        </row>
        <row r="2102">
          <cell r="B2102" t="str">
            <v>EST_9001</v>
          </cell>
          <cell r="C2102" t="str">
            <v>FMPA - OFF Peak Estimated Fuel Charge Applicable to Current Period (w/ Trans Loss)</v>
          </cell>
        </row>
        <row r="2103">
          <cell r="B2103" t="str">
            <v>EST_9002</v>
          </cell>
          <cell r="C2103" t="str">
            <v>FKEC - OFF Peak Estimated Fuel Charge Applicable to Current Period (w/ Trans Loss)</v>
          </cell>
        </row>
        <row r="2104">
          <cell r="B2104" t="str">
            <v>EST_9003</v>
          </cell>
          <cell r="C2104" t="str">
            <v>CKW - OFF Peak Estimated Fuel Charge Applicable to Current Period (w/ Trans Loss)</v>
          </cell>
        </row>
        <row r="2105">
          <cell r="B2105" t="str">
            <v>EST_9004</v>
          </cell>
          <cell r="C2105" t="str">
            <v>MD - OFF Peak Estimated Fuel Charge Applicable to Current Period (w/ Trans Loss)</v>
          </cell>
        </row>
        <row r="2106">
          <cell r="B2106" t="str">
            <v>EST_9101</v>
          </cell>
          <cell r="C2106" t="str">
            <v>FMPA - ON Peak Estimated Fuel Charge Applicable to Current Period (w/ Trans Loss)</v>
          </cell>
        </row>
        <row r="2107">
          <cell r="B2107" t="str">
            <v>EST_9102</v>
          </cell>
          <cell r="C2107" t="str">
            <v>FKEC - ON Peak Estimated Fuel Charge Applicable to Current Period (w/ Trans Loss)</v>
          </cell>
        </row>
        <row r="2108">
          <cell r="B2108" t="str">
            <v>EST_9103</v>
          </cell>
          <cell r="C2108" t="str">
            <v>CKW - ON Peak Estimated Fuel Charge Applicable to Current Period (w/ Trans Loss)</v>
          </cell>
        </row>
        <row r="2109">
          <cell r="B2109" t="str">
            <v>EST_9104</v>
          </cell>
          <cell r="C2109" t="str">
            <v>MD - ON Peak Estimated Fuel Charge Applicable to Current Period (w/ Trans Loss)</v>
          </cell>
        </row>
        <row r="2110">
          <cell r="B2110" t="str">
            <v>EXP_2TOT</v>
          </cell>
          <cell r="C2110" t="str">
            <v>Total Expenses applicable to current period</v>
          </cell>
        </row>
        <row r="2111">
          <cell r="B2111" t="str">
            <v>EXP_4TOT</v>
          </cell>
          <cell r="C2111" t="str">
            <v>Total Expenses applicable to current period</v>
          </cell>
        </row>
        <row r="2112">
          <cell r="B2112" t="str">
            <v>EXP_5TOT</v>
          </cell>
          <cell r="C2112" t="str">
            <v>Total Expenses applicable to current period</v>
          </cell>
        </row>
        <row r="2113">
          <cell r="B2113" t="str">
            <v>EXP_8TOT</v>
          </cell>
          <cell r="C2113" t="str">
            <v>Total Expenses applicable to current period</v>
          </cell>
        </row>
        <row r="2114">
          <cell r="B2114" t="str">
            <v>FC1_4112</v>
          </cell>
          <cell r="C2114" t="str">
            <v>112 - Fuel Cost</v>
          </cell>
        </row>
        <row r="2115">
          <cell r="B2115" t="str">
            <v>FC1_4113</v>
          </cell>
          <cell r="C2115" t="str">
            <v>113 - Fuel Cost</v>
          </cell>
        </row>
        <row r="2116">
          <cell r="B2116" t="str">
            <v>FC1_4114</v>
          </cell>
          <cell r="C2116" t="str">
            <v>114 - Fuel Cost</v>
          </cell>
        </row>
        <row r="2117">
          <cell r="B2117" t="str">
            <v>FC1_4115</v>
          </cell>
          <cell r="C2117" t="str">
            <v>115 - Fuel Cost</v>
          </cell>
        </row>
        <row r="2118">
          <cell r="B2118" t="str">
            <v>FC1_4116</v>
          </cell>
          <cell r="C2118" t="str">
            <v>116 - Fuel Cost</v>
          </cell>
        </row>
        <row r="2119">
          <cell r="B2119" t="str">
            <v>FC1_4117</v>
          </cell>
          <cell r="C2119" t="str">
            <v>117 - Fuel Cost</v>
          </cell>
        </row>
        <row r="2120">
          <cell r="B2120" t="str">
            <v>FC1_4118</v>
          </cell>
          <cell r="C2120" t="str">
            <v>118 - Fuel Cost</v>
          </cell>
        </row>
        <row r="2121">
          <cell r="B2121" t="str">
            <v>FC1_4119</v>
          </cell>
          <cell r="C2121" t="str">
            <v>119 - Fuel Cost</v>
          </cell>
        </row>
        <row r="2122">
          <cell r="B2122" t="str">
            <v>FC1_4120</v>
          </cell>
          <cell r="C2122" t="str">
            <v>120 - Fuel Cost</v>
          </cell>
        </row>
        <row r="2123">
          <cell r="B2123" t="str">
            <v>FC1_4121</v>
          </cell>
          <cell r="C2123" t="str">
            <v>121 - Fuel Cost</v>
          </cell>
        </row>
        <row r="2124">
          <cell r="B2124" t="str">
            <v>FC1_4122</v>
          </cell>
          <cell r="C2124" t="str">
            <v>122 - Fuel Cost</v>
          </cell>
        </row>
        <row r="2125">
          <cell r="B2125" t="str">
            <v>FC1_4123</v>
          </cell>
          <cell r="C2125" t="str">
            <v>123 - Fuel Cost</v>
          </cell>
        </row>
        <row r="2126">
          <cell r="B2126" t="str">
            <v>FC1_4124</v>
          </cell>
          <cell r="C2126" t="str">
            <v>124 - Fuel Cost</v>
          </cell>
        </row>
        <row r="2127">
          <cell r="B2127" t="str">
            <v>FC1_4125</v>
          </cell>
          <cell r="C2127" t="str">
            <v>125 - Fuel Cost</v>
          </cell>
        </row>
        <row r="2128">
          <cell r="B2128" t="str">
            <v>FC1_4126</v>
          </cell>
          <cell r="C2128" t="str">
            <v>126 - Fuel Cost</v>
          </cell>
        </row>
        <row r="2129">
          <cell r="B2129" t="str">
            <v>FC1_4127</v>
          </cell>
          <cell r="C2129" t="str">
            <v>127 - Fuel Cost</v>
          </cell>
        </row>
        <row r="2130">
          <cell r="B2130" t="str">
            <v>FC1_4128</v>
          </cell>
          <cell r="C2130" t="str">
            <v>128 - Fuel Cost</v>
          </cell>
        </row>
        <row r="2131">
          <cell r="B2131" t="str">
            <v>FC1_4129</v>
          </cell>
          <cell r="C2131" t="str">
            <v>129 - Fuel Cost</v>
          </cell>
        </row>
        <row r="2132">
          <cell r="B2132" t="str">
            <v>FC1_4151</v>
          </cell>
          <cell r="C2132" t="str">
            <v>151 - Fuel Cost</v>
          </cell>
        </row>
        <row r="2133">
          <cell r="B2133" t="str">
            <v>FC1_4152</v>
          </cell>
          <cell r="C2133" t="str">
            <v>152 - Fuel Cost</v>
          </cell>
        </row>
        <row r="2134">
          <cell r="B2134" t="str">
            <v>FC2_4112</v>
          </cell>
          <cell r="C2134" t="str">
            <v>112 - Jurisdictional Factor</v>
          </cell>
        </row>
        <row r="2135">
          <cell r="B2135" t="str">
            <v>FC2_4113</v>
          </cell>
          <cell r="C2135" t="str">
            <v>113 - Jurisdictional Factor</v>
          </cell>
        </row>
        <row r="2136">
          <cell r="B2136" t="str">
            <v>FC2_4114</v>
          </cell>
          <cell r="C2136" t="str">
            <v>114 - Jurisdictional Factor</v>
          </cell>
        </row>
        <row r="2137">
          <cell r="B2137" t="str">
            <v>FC2_4115</v>
          </cell>
          <cell r="C2137" t="str">
            <v>115 - Jurisdictional Factor</v>
          </cell>
        </row>
        <row r="2138">
          <cell r="B2138" t="str">
            <v>FC2_4116</v>
          </cell>
          <cell r="C2138" t="str">
            <v>116 - Jurisdictional Factor</v>
          </cell>
        </row>
        <row r="2139">
          <cell r="B2139" t="str">
            <v>FC2_4117</v>
          </cell>
          <cell r="C2139" t="str">
            <v>117 - Jurisdictional Factor</v>
          </cell>
        </row>
        <row r="2140">
          <cell r="B2140" t="str">
            <v>FC2_4118</v>
          </cell>
          <cell r="C2140" t="str">
            <v>118 - Jurisdictional Factor</v>
          </cell>
        </row>
        <row r="2141">
          <cell r="B2141" t="str">
            <v>FC2_4119</v>
          </cell>
          <cell r="C2141" t="str">
            <v>119 - Jurisdictional Factor</v>
          </cell>
        </row>
        <row r="2142">
          <cell r="B2142" t="str">
            <v>FC2_4120</v>
          </cell>
          <cell r="C2142" t="str">
            <v>120 - Jurisdictional Factor</v>
          </cell>
        </row>
        <row r="2143">
          <cell r="B2143" t="str">
            <v>FC2_4121</v>
          </cell>
          <cell r="C2143" t="str">
            <v>121 - Jurisdictional Factor</v>
          </cell>
        </row>
        <row r="2144">
          <cell r="B2144" t="str">
            <v>FC2_4122</v>
          </cell>
          <cell r="C2144" t="str">
            <v>122 - Jurisdictional Factor</v>
          </cell>
        </row>
        <row r="2145">
          <cell r="B2145" t="str">
            <v>FC2_4123</v>
          </cell>
          <cell r="C2145" t="str">
            <v>123 - Jurisdictional Factor</v>
          </cell>
        </row>
        <row r="2146">
          <cell r="B2146" t="str">
            <v>FC2_4124</v>
          </cell>
          <cell r="C2146" t="str">
            <v>124 - Jurisdictional Factor</v>
          </cell>
        </row>
        <row r="2147">
          <cell r="B2147" t="str">
            <v>FC2_4125</v>
          </cell>
          <cell r="C2147" t="str">
            <v>125 - Jurisdictional Factor</v>
          </cell>
        </row>
        <row r="2148">
          <cell r="B2148" t="str">
            <v>FC2_4126</v>
          </cell>
          <cell r="C2148" t="str">
            <v>126 - Jurisdictional Factor</v>
          </cell>
        </row>
        <row r="2149">
          <cell r="B2149" t="str">
            <v>FC2_4127</v>
          </cell>
          <cell r="C2149" t="str">
            <v>127 - Jurisdictional Factor</v>
          </cell>
        </row>
        <row r="2150">
          <cell r="B2150" t="str">
            <v>FC2_4128</v>
          </cell>
          <cell r="C2150" t="str">
            <v>128 - Jurisdictional Factor</v>
          </cell>
        </row>
        <row r="2151">
          <cell r="B2151" t="str">
            <v>FC2_4129</v>
          </cell>
          <cell r="C2151" t="str">
            <v>129 - Jurisdictional Factor</v>
          </cell>
        </row>
        <row r="2152">
          <cell r="B2152" t="str">
            <v>FC2_4151</v>
          </cell>
          <cell r="C2152" t="str">
            <v>151 - Jurisdictional Factor</v>
          </cell>
        </row>
        <row r="2153">
          <cell r="B2153" t="str">
            <v>FC2_4152</v>
          </cell>
          <cell r="C2153" t="str">
            <v>152 - Jurisdictional Factor</v>
          </cell>
        </row>
        <row r="2154">
          <cell r="B2154" t="str">
            <v>FC3_4112</v>
          </cell>
          <cell r="C2154" t="str">
            <v>112 - Jurisdictionalized Fuel Cost</v>
          </cell>
        </row>
        <row r="2155">
          <cell r="B2155" t="str">
            <v>FC3_4113</v>
          </cell>
          <cell r="C2155" t="str">
            <v>113 - Jurisdictionalized Fuel Cost</v>
          </cell>
        </row>
        <row r="2156">
          <cell r="B2156" t="str">
            <v>FC3_4114</v>
          </cell>
          <cell r="C2156" t="str">
            <v>114 - Jurisdictionalized Fuel Cost</v>
          </cell>
        </row>
        <row r="2157">
          <cell r="B2157" t="str">
            <v>FC3_4115</v>
          </cell>
          <cell r="C2157" t="str">
            <v>115 - Jurisdictionalized Fuel Cost</v>
          </cell>
        </row>
        <row r="2158">
          <cell r="B2158" t="str">
            <v>FC3_4116</v>
          </cell>
          <cell r="C2158" t="str">
            <v>116 - Jurisdictionalized Fuel Cost</v>
          </cell>
        </row>
        <row r="2159">
          <cell r="B2159" t="str">
            <v>FC3_4117</v>
          </cell>
          <cell r="C2159" t="str">
            <v>117 - Jurisdictionalized Fuel Cost</v>
          </cell>
        </row>
        <row r="2160">
          <cell r="B2160" t="str">
            <v>FC3_4118</v>
          </cell>
          <cell r="C2160" t="str">
            <v>118 - Jurisdictionalized Fuel Cost</v>
          </cell>
        </row>
        <row r="2161">
          <cell r="B2161" t="str">
            <v>FC3_4119</v>
          </cell>
          <cell r="C2161" t="str">
            <v>119 - Jurisdictionalized Fuel Cost</v>
          </cell>
        </row>
        <row r="2162">
          <cell r="B2162" t="str">
            <v>FC3_4120</v>
          </cell>
          <cell r="C2162" t="str">
            <v>120 - Jurisdictionalized Fuel Cost</v>
          </cell>
        </row>
        <row r="2163">
          <cell r="B2163" t="str">
            <v>FC3_4121</v>
          </cell>
          <cell r="C2163" t="str">
            <v>121 - Jurisdictionalized Fuel Cost</v>
          </cell>
        </row>
        <row r="2164">
          <cell r="B2164" t="str">
            <v>FC3_4122</v>
          </cell>
          <cell r="C2164" t="str">
            <v>122 - Jurisdictionalized Fuel Cost</v>
          </cell>
        </row>
        <row r="2165">
          <cell r="B2165" t="str">
            <v>FC3_4123</v>
          </cell>
          <cell r="C2165" t="str">
            <v>123 - Jurisdictionalized Fuel Cost</v>
          </cell>
        </row>
        <row r="2166">
          <cell r="B2166" t="str">
            <v>FC3_4124</v>
          </cell>
          <cell r="C2166" t="str">
            <v>124 - Jurisdictionalized Fuel Cost</v>
          </cell>
        </row>
        <row r="2167">
          <cell r="B2167" t="str">
            <v>FC3_4125</v>
          </cell>
          <cell r="C2167" t="str">
            <v>125 - Jurisdictionalized Fuel Cost</v>
          </cell>
        </row>
        <row r="2168">
          <cell r="B2168" t="str">
            <v>FC3_4126</v>
          </cell>
          <cell r="C2168" t="str">
            <v>126 - Jurisdictionalized Fuel Cost</v>
          </cell>
        </row>
        <row r="2169">
          <cell r="B2169" t="str">
            <v>FC3_4127</v>
          </cell>
          <cell r="C2169" t="str">
            <v>127 - Jurisdictionalized Fuel Cost</v>
          </cell>
        </row>
        <row r="2170">
          <cell r="B2170" t="str">
            <v>FC3_4128</v>
          </cell>
          <cell r="C2170" t="str">
            <v>128 - Jurisdictionalized Fuel Cost</v>
          </cell>
        </row>
        <row r="2171">
          <cell r="B2171" t="str">
            <v>FC3_4129</v>
          </cell>
          <cell r="C2171" t="str">
            <v>129 - Jurisdictionalized Fuel Cost</v>
          </cell>
        </row>
        <row r="2172">
          <cell r="B2172" t="str">
            <v>FC3_4151</v>
          </cell>
          <cell r="C2172" t="str">
            <v>151 - Jurisdictionalized Fuel Cost</v>
          </cell>
        </row>
        <row r="2173">
          <cell r="B2173" t="str">
            <v>FC3_4152</v>
          </cell>
          <cell r="C2173" t="str">
            <v>152 - Jurisdictionalized Fuel Cost</v>
          </cell>
        </row>
        <row r="2174">
          <cell r="B2174" t="str">
            <v>FIR_9INT</v>
          </cell>
          <cell r="C2174" t="str">
            <v>Prime Interest Rate - First Day of the Month</v>
          </cell>
        </row>
        <row r="2175">
          <cell r="B2175" t="str">
            <v>FKE_9SAC</v>
          </cell>
          <cell r="C2175" t="str">
            <v>Fuel Cost to FKEC Curr Mth</v>
          </cell>
        </row>
        <row r="2176">
          <cell r="B2176" t="str">
            <v>FKE_9SEJ</v>
          </cell>
          <cell r="C2176" t="str">
            <v>Power Sold to FKEC Generation in MWH : Interchange Loss Adjusted</v>
          </cell>
        </row>
        <row r="2177">
          <cell r="B2177" t="str">
            <v>FKE_9SEL</v>
          </cell>
          <cell r="C2177" t="str">
            <v>Power Sold to FKEC Generation in MWH</v>
          </cell>
        </row>
        <row r="2178">
          <cell r="B2178" t="str">
            <v>FOS_9BUY</v>
          </cell>
          <cell r="C2178" t="str">
            <v>Interchange In - Purchased Power (Fossil) : A7-Schedule (Purchased Power)</v>
          </cell>
        </row>
        <row r="2179">
          <cell r="B2179" t="str">
            <v>FOS_9GEN</v>
          </cell>
          <cell r="C2179" t="str">
            <v>Total FPL Owned Generation Output - Fossil</v>
          </cell>
        </row>
        <row r="2180">
          <cell r="B2180" t="str">
            <v>FOS_9SEJ</v>
          </cell>
          <cell r="C2180" t="str">
            <v>Interchange Out - Power Sold (Fossil) : A6-Schedule (Power Sold) : Interchange Loss Adjusted</v>
          </cell>
        </row>
        <row r="2181">
          <cell r="B2181" t="str">
            <v>FOS_9SEL</v>
          </cell>
          <cell r="C2181" t="str">
            <v>Interchange Out - Power Sold (Fossil) : A6-Schedule (Power Sold)</v>
          </cell>
        </row>
        <row r="2182">
          <cell r="B2182" t="str">
            <v>GFC_9X01</v>
          </cell>
          <cell r="C2182" t="str">
            <v>FMPA - Gross Fuel Cost</v>
          </cell>
        </row>
        <row r="2183">
          <cell r="B2183" t="str">
            <v>GFC_9X02</v>
          </cell>
          <cell r="C2183" t="str">
            <v>FKEC - Gross Fuel Cost</v>
          </cell>
        </row>
        <row r="2184">
          <cell r="B2184" t="str">
            <v>GFC_9X03</v>
          </cell>
          <cell r="C2184" t="str">
            <v>CKW - Gross Fuel Cost</v>
          </cell>
        </row>
        <row r="2185">
          <cell r="B2185" t="str">
            <v>GFC_9X04</v>
          </cell>
          <cell r="C2185" t="str">
            <v>MD - Gross Fuel Cost</v>
          </cell>
        </row>
        <row r="2186">
          <cell r="B2186" t="str">
            <v>GGN_9X01</v>
          </cell>
          <cell r="C2186" t="str">
            <v>FMPA - Gross Generation in MWH</v>
          </cell>
        </row>
        <row r="2187">
          <cell r="B2187" t="str">
            <v>GGN_9X02</v>
          </cell>
          <cell r="C2187" t="str">
            <v>FKEC - Gross Generation in MWH</v>
          </cell>
        </row>
        <row r="2188">
          <cell r="B2188" t="str">
            <v>GGN_9X03</v>
          </cell>
          <cell r="C2188" t="str">
            <v>CKW - Gross Generation in MWH</v>
          </cell>
        </row>
        <row r="2189">
          <cell r="B2189" t="str">
            <v>GGN_9X04</v>
          </cell>
          <cell r="C2189" t="str">
            <v>MD - Gross Generation in MWH</v>
          </cell>
        </row>
        <row r="2190">
          <cell r="B2190" t="str">
            <v>GLB_2BEG</v>
          </cell>
          <cell r="C2190" t="str">
            <v>True-up --- Beginning of Period GL Balance</v>
          </cell>
        </row>
        <row r="2191">
          <cell r="B2191" t="str">
            <v>GLB_2END</v>
          </cell>
          <cell r="C2191" t="str">
            <v>End of Period GL Balance</v>
          </cell>
        </row>
        <row r="2192">
          <cell r="B2192" t="str">
            <v>GLB_4BEG</v>
          </cell>
          <cell r="C2192" t="str">
            <v>True-up --- Beginning of Period GL Balance</v>
          </cell>
        </row>
        <row r="2193">
          <cell r="B2193" t="str">
            <v>GLB_4END</v>
          </cell>
          <cell r="C2193" t="str">
            <v>End of Period GL Balance</v>
          </cell>
        </row>
        <row r="2194">
          <cell r="B2194" t="str">
            <v>GLB_5BEG</v>
          </cell>
          <cell r="C2194" t="str">
            <v>True-up --- Beginning of Period GL Balance</v>
          </cell>
        </row>
        <row r="2195">
          <cell r="B2195" t="str">
            <v>GLB_5END</v>
          </cell>
          <cell r="C2195" t="str">
            <v>End of Period GL Balance</v>
          </cell>
        </row>
        <row r="2196">
          <cell r="B2196" t="str">
            <v>GLB_8BEG</v>
          </cell>
          <cell r="C2196" t="str">
            <v>True-up --- Beginning of Period GL Balance</v>
          </cell>
        </row>
        <row r="2197">
          <cell r="B2197" t="str">
            <v>GLB_8END</v>
          </cell>
          <cell r="C2197" t="str">
            <v>End of Period GL Balance</v>
          </cell>
        </row>
        <row r="2198">
          <cell r="B2198" t="str">
            <v>GLE_2MON</v>
          </cell>
          <cell r="C2198" t="str">
            <v>Current Month Amount w/ Interest ( Basis for GL Entry)</v>
          </cell>
        </row>
        <row r="2199">
          <cell r="B2199" t="str">
            <v>GLE_4MON</v>
          </cell>
          <cell r="C2199" t="str">
            <v>Current Month Amount w/ Interest ( Basis for GL Entry)</v>
          </cell>
        </row>
        <row r="2200">
          <cell r="B2200" t="str">
            <v>GLE_5MON</v>
          </cell>
          <cell r="C2200" t="str">
            <v>Current Month Amount w/ Interest ( Basis for GL Entry)</v>
          </cell>
        </row>
        <row r="2201">
          <cell r="B2201" t="str">
            <v>GLE_8MON</v>
          </cell>
          <cell r="C2201" t="str">
            <v>Current Month Amount w/ Interest ( Basis for GL Entry)</v>
          </cell>
        </row>
        <row r="2202">
          <cell r="B2202" t="str">
            <v>GRT_4FEE</v>
          </cell>
          <cell r="C2202" t="str">
            <v>Gross Receipts Tax (GRT) Amount</v>
          </cell>
        </row>
        <row r="2203">
          <cell r="B2203" t="str">
            <v>IAD_9001</v>
          </cell>
          <cell r="C2203" t="str">
            <v>FMPA - Interest Amount</v>
          </cell>
        </row>
        <row r="2204">
          <cell r="B2204" t="str">
            <v>IAD_9002</v>
          </cell>
          <cell r="C2204" t="str">
            <v>FKEC - Interest Amount</v>
          </cell>
        </row>
        <row r="2205">
          <cell r="B2205" t="str">
            <v>IAD_9003</v>
          </cell>
          <cell r="C2205" t="str">
            <v>CKW - Interest Amount</v>
          </cell>
        </row>
        <row r="2206">
          <cell r="B2206" t="str">
            <v>IAD_9004</v>
          </cell>
          <cell r="C2206" t="str">
            <v>MD - Interest Amount</v>
          </cell>
        </row>
        <row r="2207">
          <cell r="B2207" t="str">
            <v>IAD_9101</v>
          </cell>
          <cell r="C2207" t="str">
            <v>FMPA - Interest Amount</v>
          </cell>
        </row>
        <row r="2208">
          <cell r="B2208" t="str">
            <v>IAD_9102</v>
          </cell>
          <cell r="C2208" t="str">
            <v>FKEC - Interest Amount</v>
          </cell>
        </row>
        <row r="2209">
          <cell r="B2209" t="str">
            <v>IAD_9103</v>
          </cell>
          <cell r="C2209" t="str">
            <v>CKW - Interest Amount</v>
          </cell>
        </row>
        <row r="2210">
          <cell r="B2210" t="str">
            <v>IAD_9104</v>
          </cell>
          <cell r="C2210" t="str">
            <v>MD - Interest Amount</v>
          </cell>
        </row>
        <row r="2211">
          <cell r="B2211" t="str">
            <v>IAT_9001</v>
          </cell>
          <cell r="C2211" t="str">
            <v>FMPA - Interest Amount</v>
          </cell>
        </row>
        <row r="2212">
          <cell r="B2212" t="str">
            <v>IAT_9002</v>
          </cell>
          <cell r="C2212" t="str">
            <v>FKEC - Interest Amount</v>
          </cell>
        </row>
        <row r="2213">
          <cell r="B2213" t="str">
            <v>IAT_9003</v>
          </cell>
          <cell r="C2213" t="str">
            <v>CKW - Interest Amount</v>
          </cell>
        </row>
        <row r="2214">
          <cell r="B2214" t="str">
            <v>IAT_9004</v>
          </cell>
          <cell r="C2214" t="str">
            <v>MD - Interest Amount</v>
          </cell>
        </row>
        <row r="2215">
          <cell r="B2215" t="str">
            <v>IAT_9101</v>
          </cell>
          <cell r="C2215" t="str">
            <v>FMPA - Interest Amount</v>
          </cell>
        </row>
        <row r="2216">
          <cell r="B2216" t="str">
            <v>IAT_9102</v>
          </cell>
          <cell r="C2216" t="str">
            <v>FKEC - Interest Amount</v>
          </cell>
        </row>
        <row r="2217">
          <cell r="B2217" t="str">
            <v>IAT_9103</v>
          </cell>
          <cell r="C2217" t="str">
            <v>CKW - Interest Amount</v>
          </cell>
        </row>
        <row r="2218">
          <cell r="B2218" t="str">
            <v>IAT_9104</v>
          </cell>
          <cell r="C2218" t="str">
            <v>MD - Interest Amount</v>
          </cell>
        </row>
        <row r="2219">
          <cell r="B2219" t="str">
            <v>ICD_9001</v>
          </cell>
          <cell r="C2219" t="str">
            <v>FMPA - Average Amount for Interest Calculation</v>
          </cell>
        </row>
        <row r="2220">
          <cell r="B2220" t="str">
            <v>ICD_9002</v>
          </cell>
          <cell r="C2220" t="str">
            <v>FKEC - Average Amount for Interest Calculation</v>
          </cell>
        </row>
        <row r="2221">
          <cell r="B2221" t="str">
            <v>ICD_9003</v>
          </cell>
          <cell r="C2221" t="str">
            <v>CKW - Average Amount for Interest Calculation</v>
          </cell>
        </row>
        <row r="2222">
          <cell r="B2222" t="str">
            <v>ICD_9004</v>
          </cell>
          <cell r="C2222" t="str">
            <v>MD - Average Amount for Interest Calculation</v>
          </cell>
        </row>
        <row r="2223">
          <cell r="B2223" t="str">
            <v>ICD_9101</v>
          </cell>
          <cell r="C2223" t="str">
            <v>FMPA - Average Amount for Interest Calculation</v>
          </cell>
        </row>
        <row r="2224">
          <cell r="B2224" t="str">
            <v>ICD_9102</v>
          </cell>
          <cell r="C2224" t="str">
            <v>FKEC - Average Amount for Interest Calculation</v>
          </cell>
        </row>
        <row r="2225">
          <cell r="B2225" t="str">
            <v>ICD_9103</v>
          </cell>
          <cell r="C2225" t="str">
            <v>CKW - Average Amount for Interest Calculation</v>
          </cell>
        </row>
        <row r="2226">
          <cell r="B2226" t="str">
            <v>ICD_9104</v>
          </cell>
          <cell r="C2226" t="str">
            <v>MD - Average Amount for Interest Calculation</v>
          </cell>
        </row>
        <row r="2227">
          <cell r="B2227" t="str">
            <v>ICT_9001</v>
          </cell>
          <cell r="C2227" t="str">
            <v>FMPA - Average Amount for Interest Calculation</v>
          </cell>
        </row>
        <row r="2228">
          <cell r="B2228" t="str">
            <v>ICT_9002</v>
          </cell>
          <cell r="C2228" t="str">
            <v>FKEC - Average Amount for Interest Calculation</v>
          </cell>
        </row>
        <row r="2229">
          <cell r="B2229" t="str">
            <v>ICT_9003</v>
          </cell>
          <cell r="C2229" t="str">
            <v>CKW - Average Amount for Interest Calculation</v>
          </cell>
        </row>
        <row r="2230">
          <cell r="B2230" t="str">
            <v>ICT_9004</v>
          </cell>
          <cell r="C2230" t="str">
            <v>MD - Average Amount for Interest Calculation</v>
          </cell>
        </row>
        <row r="2231">
          <cell r="B2231" t="str">
            <v>ICT_9101</v>
          </cell>
          <cell r="C2231" t="str">
            <v>FMPA - Average Amount for Interest Calculation</v>
          </cell>
        </row>
        <row r="2232">
          <cell r="B2232" t="str">
            <v>ICT_9102</v>
          </cell>
          <cell r="C2232" t="str">
            <v>FKEC - Average Amount for Interest Calculation</v>
          </cell>
        </row>
        <row r="2233">
          <cell r="B2233" t="str">
            <v>ICT_9103</v>
          </cell>
          <cell r="C2233" t="str">
            <v>CKW - Average Amount for Interest Calculation</v>
          </cell>
        </row>
        <row r="2234">
          <cell r="B2234" t="str">
            <v>ICT_9104</v>
          </cell>
          <cell r="C2234" t="str">
            <v>MD - Average Amount for Interest Calculation</v>
          </cell>
        </row>
        <row r="2235">
          <cell r="B2235" t="str">
            <v>INT_2AMT</v>
          </cell>
          <cell r="C2235" t="str">
            <v>Interest Amount</v>
          </cell>
        </row>
        <row r="2236">
          <cell r="B2236" t="str">
            <v>INT_2MON</v>
          </cell>
          <cell r="C2236" t="str">
            <v>Average Monthly Interest Rate</v>
          </cell>
        </row>
        <row r="2237">
          <cell r="B2237" t="str">
            <v>INT_2YER</v>
          </cell>
          <cell r="C2237" t="str">
            <v>Average Annual Interest Rate</v>
          </cell>
        </row>
        <row r="2238">
          <cell r="B2238" t="str">
            <v>INT_2YTD</v>
          </cell>
          <cell r="C2238" t="str">
            <v>YTD Interest Amount excluding Current Month</v>
          </cell>
        </row>
        <row r="2239">
          <cell r="B2239" t="str">
            <v>INT_4AMT</v>
          </cell>
          <cell r="C2239" t="str">
            <v>Interest Amount</v>
          </cell>
        </row>
        <row r="2240">
          <cell r="B2240" t="str">
            <v>INT_4MON</v>
          </cell>
          <cell r="C2240" t="str">
            <v>Average Monthly Interest Rate</v>
          </cell>
        </row>
        <row r="2241">
          <cell r="B2241" t="str">
            <v>INT_4YER</v>
          </cell>
          <cell r="C2241" t="str">
            <v>Average Annual Interest Rate</v>
          </cell>
        </row>
        <row r="2242">
          <cell r="B2242" t="str">
            <v>INT_4YTD</v>
          </cell>
          <cell r="C2242" t="str">
            <v>YTD Interest Amount excluding Current Month</v>
          </cell>
        </row>
        <row r="2243">
          <cell r="B2243" t="str">
            <v>INT_5AMT</v>
          </cell>
          <cell r="C2243" t="str">
            <v>Interest Amount</v>
          </cell>
        </row>
        <row r="2244">
          <cell r="B2244" t="str">
            <v>INT_5MON</v>
          </cell>
          <cell r="C2244" t="str">
            <v>Average Monthly Interest Rate</v>
          </cell>
        </row>
        <row r="2245">
          <cell r="B2245" t="str">
            <v>INT_5YER</v>
          </cell>
          <cell r="C2245" t="str">
            <v>Average Annual Interest Rate</v>
          </cell>
        </row>
        <row r="2246">
          <cell r="B2246" t="str">
            <v>INT_5YTD</v>
          </cell>
          <cell r="C2246" t="str">
            <v>YTD Interest Amount excluding Current Month</v>
          </cell>
        </row>
        <row r="2247">
          <cell r="B2247" t="str">
            <v>INT_8AMT</v>
          </cell>
          <cell r="C2247" t="str">
            <v>Interest Amount</v>
          </cell>
        </row>
        <row r="2248">
          <cell r="B2248" t="str">
            <v>INT_8MON</v>
          </cell>
          <cell r="C2248" t="str">
            <v>Average Monthly Interest Rate</v>
          </cell>
        </row>
        <row r="2249">
          <cell r="B2249" t="str">
            <v>INT_8YER</v>
          </cell>
          <cell r="C2249" t="str">
            <v>Average Annual Interest Rate</v>
          </cell>
        </row>
        <row r="2250">
          <cell r="B2250" t="str">
            <v>INT_8YTD</v>
          </cell>
          <cell r="C2250" t="str">
            <v>YTD Interest Amount excluding Current Month</v>
          </cell>
        </row>
        <row r="2251">
          <cell r="B2251" t="str">
            <v>JUR_4FA1</v>
          </cell>
          <cell r="C2251" t="str">
            <v>Jurisdictional Separation Factor Calculated</v>
          </cell>
        </row>
        <row r="2252">
          <cell r="B2252" t="str">
            <v>JUR_4FAC</v>
          </cell>
          <cell r="C2252" t="str">
            <v>Jurisdictional Factor</v>
          </cell>
        </row>
        <row r="2253">
          <cell r="B2253" t="str">
            <v>JUR_4PSC</v>
          </cell>
        </row>
        <row r="2254">
          <cell r="B2254" t="str">
            <v>JUR_4SAL</v>
          </cell>
        </row>
        <row r="2255">
          <cell r="B2255" t="str">
            <v>KWH_4000</v>
          </cell>
          <cell r="C2255" t="str">
            <v>Generation - Retail</v>
          </cell>
        </row>
        <row r="2256">
          <cell r="B2256" t="str">
            <v>KWH_4084</v>
          </cell>
          <cell r="C2256" t="str">
            <v>Generation - Revenue code - 084</v>
          </cell>
        </row>
        <row r="2257">
          <cell r="B2257" t="str">
            <v>KWH_4810</v>
          </cell>
          <cell r="C2257" t="str">
            <v>Generation - Revenue code - 810</v>
          </cell>
        </row>
        <row r="2258">
          <cell r="B2258" t="str">
            <v>KWH_4840</v>
          </cell>
          <cell r="C2258" t="str">
            <v>Generation - Revenue code - 840</v>
          </cell>
        </row>
        <row r="2259">
          <cell r="B2259" t="str">
            <v>KWH_4940</v>
          </cell>
          <cell r="C2259" t="str">
            <v>Generation - Revenue code - 940</v>
          </cell>
        </row>
        <row r="2260">
          <cell r="B2260" t="str">
            <v>LAS_9INT</v>
          </cell>
          <cell r="C2260" t="str">
            <v>Prime Interest Rate - Last Day of the Month</v>
          </cell>
        </row>
        <row r="2261">
          <cell r="B2261" t="str">
            <v>LIN_2LOS</v>
          </cell>
          <cell r="C2261" t="str">
            <v>Line Loss</v>
          </cell>
        </row>
        <row r="2262">
          <cell r="B2262" t="str">
            <v>LIN_4LOS</v>
          </cell>
          <cell r="C2262" t="str">
            <v>Line Loss</v>
          </cell>
        </row>
        <row r="2263">
          <cell r="B2263" t="str">
            <v>LIN_5LOS</v>
          </cell>
          <cell r="C2263" t="str">
            <v>Line Loss</v>
          </cell>
        </row>
        <row r="2264">
          <cell r="B2264" t="str">
            <v>LIN_8LOS</v>
          </cell>
          <cell r="C2264" t="str">
            <v>Line Loss</v>
          </cell>
        </row>
        <row r="2265">
          <cell r="B2265" t="str">
            <v>LNG_2MON</v>
          </cell>
          <cell r="C2265" t="str">
            <v>Monthly Long Term Amount</v>
          </cell>
        </row>
        <row r="2266">
          <cell r="B2266" t="str">
            <v>LNG_4MON</v>
          </cell>
          <cell r="C2266" t="str">
            <v>Monthly Long Term Amount</v>
          </cell>
        </row>
        <row r="2267">
          <cell r="B2267" t="str">
            <v>LNG_5MON</v>
          </cell>
          <cell r="C2267" t="str">
            <v>Long Term Current Month Amount</v>
          </cell>
        </row>
        <row r="2268">
          <cell r="B2268" t="str">
            <v>LNG_8MON</v>
          </cell>
          <cell r="C2268" t="str">
            <v>Monthly Long Term Amount</v>
          </cell>
        </row>
        <row r="2269">
          <cell r="B2269" t="str">
            <v>LOS_9SEL</v>
          </cell>
          <cell r="C2269" t="str">
            <v>Interchange Loss Factor</v>
          </cell>
        </row>
        <row r="2270">
          <cell r="B2270" t="str">
            <v>MAN_2001</v>
          </cell>
          <cell r="C2270" t="str">
            <v>Final True-up (for Current Year - 2)</v>
          </cell>
        </row>
        <row r="2271">
          <cell r="B2271" t="str">
            <v>MAN_2002</v>
          </cell>
          <cell r="C2271" t="str">
            <v>Est. Actual True-up (for Current Year - 1)</v>
          </cell>
        </row>
        <row r="2272">
          <cell r="B2272" t="str">
            <v>MAN_2003</v>
          </cell>
          <cell r="C2272" t="str">
            <v>Month-end Adjustment to agree to GL</v>
          </cell>
        </row>
        <row r="2273">
          <cell r="B2273" t="str">
            <v>MAN_2005</v>
          </cell>
          <cell r="C2273" t="str">
            <v>Mid-course Correction1 - Total Amount to be Refunded/(Collected)</v>
          </cell>
        </row>
        <row r="2274">
          <cell r="B2274" t="str">
            <v>MAN_2006</v>
          </cell>
          <cell r="C2274" t="str">
            <v>Mid-course Correction1 - Amortization Period (in months)</v>
          </cell>
        </row>
        <row r="2275">
          <cell r="B2275" t="str">
            <v>MAN_2007</v>
          </cell>
          <cell r="C2275" t="str">
            <v>Mid-course Correction2 - Total Amount to be Refunded/(Collected)</v>
          </cell>
        </row>
        <row r="2276">
          <cell r="B2276" t="str">
            <v>MAN_2008</v>
          </cell>
          <cell r="C2276" t="str">
            <v>Mid-course Correction2 - Amortization Period (in months)</v>
          </cell>
        </row>
        <row r="2277">
          <cell r="B2277" t="str">
            <v>MAN_2009</v>
          </cell>
          <cell r="C2277" t="str">
            <v>Revenue Adjustments</v>
          </cell>
        </row>
        <row r="2278">
          <cell r="B2278" t="str">
            <v>MAN_200A</v>
          </cell>
          <cell r="C2278" t="str">
            <v>Mid-course Correction3 - Amortization Period (in months)</v>
          </cell>
        </row>
        <row r="2279">
          <cell r="B2279" t="str">
            <v>MAN_200X</v>
          </cell>
          <cell r="C2279" t="str">
            <v>Deferred True-up (for Current Year - 1)</v>
          </cell>
        </row>
        <row r="2280">
          <cell r="B2280" t="str">
            <v>MAN_4001</v>
          </cell>
          <cell r="C2280" t="str">
            <v>Final True-up (for Current Year - 2)</v>
          </cell>
        </row>
        <row r="2281">
          <cell r="B2281" t="str">
            <v>MAN_4002</v>
          </cell>
          <cell r="C2281" t="str">
            <v>Est. Actual True-up (for Current Year - 1)</v>
          </cell>
        </row>
        <row r="2282">
          <cell r="B2282" t="str">
            <v>MAN_4003</v>
          </cell>
          <cell r="C2282" t="str">
            <v>Month-end Adjustment to agree to GL</v>
          </cell>
        </row>
        <row r="2283">
          <cell r="B2283" t="str">
            <v>MAN_4005</v>
          </cell>
          <cell r="C2283" t="str">
            <v>Mid-course Correction1 - Total Amount to be Refunded/(Collected)</v>
          </cell>
        </row>
        <row r="2284">
          <cell r="B2284" t="str">
            <v>MAN_4006</v>
          </cell>
          <cell r="C2284" t="str">
            <v>Mid-course Correction1 - Amortization Period (in months)</v>
          </cell>
        </row>
        <row r="2285">
          <cell r="B2285" t="str">
            <v>MAN_4007</v>
          </cell>
          <cell r="C2285" t="str">
            <v>Mid-course Correction2 - Total Amount to be Refunded/(Collected)</v>
          </cell>
        </row>
        <row r="2286">
          <cell r="B2286" t="str">
            <v>MAN_4008</v>
          </cell>
          <cell r="C2286" t="str">
            <v>Mid-course Correction2 - Amortization Period (in months)</v>
          </cell>
        </row>
        <row r="2287">
          <cell r="B2287" t="str">
            <v>MAN_4009</v>
          </cell>
          <cell r="C2287" t="str">
            <v>Amount to be Collected in the Next 12 Months (Short Term)</v>
          </cell>
        </row>
        <row r="2288">
          <cell r="B2288" t="str">
            <v>MAN_400A</v>
          </cell>
          <cell r="C2288" t="str">
            <v>Mid-course Correction3 - Amortization Period (in months)</v>
          </cell>
        </row>
        <row r="2289">
          <cell r="B2289" t="str">
            <v>MAN_400B</v>
          </cell>
          <cell r="C2289" t="str">
            <v>Deferred True-up (for Current Year - 1)</v>
          </cell>
        </row>
        <row r="2290">
          <cell r="B2290" t="str">
            <v>MAN_400G</v>
          </cell>
          <cell r="C2290" t="str">
            <v>General Performance Incentive Amount (GPIF)</v>
          </cell>
        </row>
        <row r="2291">
          <cell r="B2291" t="str">
            <v>MAN_400H</v>
          </cell>
          <cell r="C2291" t="str">
            <v>Gross Receipts Tax (GRT) Rate</v>
          </cell>
        </row>
        <row r="2292">
          <cell r="B2292" t="str">
            <v>MAN_400W</v>
          </cell>
          <cell r="C2292" t="str">
            <v>Adjustments to Fuel Revenues to agree to Wholesale Log</v>
          </cell>
        </row>
        <row r="2293">
          <cell r="B2293" t="str">
            <v>MAN_400X</v>
          </cell>
          <cell r="C2293" t="str">
            <v>Long Term Interests</v>
          </cell>
        </row>
        <row r="2294">
          <cell r="B2294" t="str">
            <v>MAN_4019</v>
          </cell>
          <cell r="C2294" t="str">
            <v>Revenue Adjustments</v>
          </cell>
        </row>
        <row r="2295">
          <cell r="B2295" t="str">
            <v>MAN_4100</v>
          </cell>
          <cell r="C2295" t="str">
            <v>Adjustments to kWH Sales to agree to Wholesale Log</v>
          </cell>
        </row>
        <row r="2296">
          <cell r="B2296" t="str">
            <v>MAN_4150</v>
          </cell>
          <cell r="C2296" t="str">
            <v>Line Loss Factor</v>
          </cell>
        </row>
        <row r="2297">
          <cell r="B2297" t="str">
            <v>MAN_5001</v>
          </cell>
          <cell r="C2297" t="str">
            <v>Final True-up (for Current Year - 2)</v>
          </cell>
        </row>
        <row r="2298">
          <cell r="B2298" t="str">
            <v>MAN_5002</v>
          </cell>
          <cell r="C2298" t="str">
            <v>Est. Actual True-up (for Current Year - 1)</v>
          </cell>
        </row>
        <row r="2299">
          <cell r="B2299" t="str">
            <v>MAN_5003</v>
          </cell>
          <cell r="C2299" t="str">
            <v>Month-end Adjustment to agree to GL</v>
          </cell>
        </row>
        <row r="2300">
          <cell r="B2300" t="str">
            <v>MAN_5005</v>
          </cell>
          <cell r="C2300" t="str">
            <v>Mid-course Correction1 - Total Amount to be Refunded/(Collected)</v>
          </cell>
        </row>
        <row r="2301">
          <cell r="B2301" t="str">
            <v>MAN_5006</v>
          </cell>
          <cell r="C2301" t="str">
            <v>Mid-course Correction1 - Amortization Period (in months)</v>
          </cell>
        </row>
        <row r="2302">
          <cell r="B2302" t="str">
            <v>MAN_5007</v>
          </cell>
          <cell r="C2302" t="str">
            <v>Mid-course Correction2 - Total Amount to be Refunded/(Collected)</v>
          </cell>
        </row>
        <row r="2303">
          <cell r="B2303" t="str">
            <v>MAN_5008</v>
          </cell>
          <cell r="C2303" t="str">
            <v>Mid-course Correction2 - Amortization Period (in months)</v>
          </cell>
        </row>
        <row r="2304">
          <cell r="B2304" t="str">
            <v>MAN_5009</v>
          </cell>
          <cell r="C2304" t="str">
            <v>Mid-course Correction3 - Total Amount to be Refunded/(Collected)</v>
          </cell>
        </row>
        <row r="2305">
          <cell r="B2305" t="str">
            <v>MAN_500A</v>
          </cell>
          <cell r="C2305" t="str">
            <v>Mid-course Correction3 - Amortization Period (in months)</v>
          </cell>
        </row>
        <row r="2306">
          <cell r="B2306" t="str">
            <v>MAN_500B</v>
          </cell>
          <cell r="C2306" t="str">
            <v>Deferred True-up (for Current Year - 1)</v>
          </cell>
        </row>
        <row r="2307">
          <cell r="B2307" t="str">
            <v>MAN_5011</v>
          </cell>
          <cell r="C2307" t="str">
            <v>Jurisdictional Separation Factor</v>
          </cell>
        </row>
        <row r="2308">
          <cell r="B2308" t="str">
            <v>MAN_5101</v>
          </cell>
          <cell r="C2308" t="str">
            <v>Final True-up (for Current Year - 2) - GBRA</v>
          </cell>
        </row>
        <row r="2309">
          <cell r="B2309" t="str">
            <v>MAN_5102</v>
          </cell>
          <cell r="C2309" t="str">
            <v>Est. Actual True-up (for Current Year - 1) - GBRA</v>
          </cell>
        </row>
        <row r="2310">
          <cell r="B2310" t="str">
            <v>MAN_510B</v>
          </cell>
          <cell r="C2310" t="str">
            <v>Deferred True-up (for Current Year - 1) - GBRA</v>
          </cell>
        </row>
        <row r="2311">
          <cell r="B2311" t="str">
            <v>MAN_8001</v>
          </cell>
          <cell r="C2311" t="str">
            <v>Final True-up (for Current Year - 2)</v>
          </cell>
        </row>
        <row r="2312">
          <cell r="B2312" t="str">
            <v>MAN_8002</v>
          </cell>
          <cell r="C2312" t="str">
            <v>Est. Actual True-up (for Current Year - 1)</v>
          </cell>
        </row>
        <row r="2313">
          <cell r="B2313" t="str">
            <v>MAN_8003</v>
          </cell>
          <cell r="C2313" t="str">
            <v>Month-end Adjustment to agree to GL</v>
          </cell>
        </row>
        <row r="2314">
          <cell r="B2314" t="str">
            <v>MAN_8005</v>
          </cell>
          <cell r="C2314" t="str">
            <v>Mid-course Correction1 - Total Amount to be Refunded/(Collected)</v>
          </cell>
        </row>
        <row r="2315">
          <cell r="B2315" t="str">
            <v>MAN_8006</v>
          </cell>
          <cell r="C2315" t="str">
            <v>Mid-course Correction1 - Amortization Period (in months)</v>
          </cell>
        </row>
        <row r="2316">
          <cell r="B2316" t="str">
            <v>MAN_8007</v>
          </cell>
          <cell r="C2316" t="str">
            <v>Mid-course Correction2 - Total Amount to be Refunded/(Collected)</v>
          </cell>
        </row>
        <row r="2317">
          <cell r="B2317" t="str">
            <v>MAN_8008</v>
          </cell>
          <cell r="C2317" t="str">
            <v>Mid-course Correction2 - Amortization Period (in months)</v>
          </cell>
        </row>
        <row r="2318">
          <cell r="B2318" t="str">
            <v>MAN_8009</v>
          </cell>
          <cell r="C2318" t="str">
            <v>Mid-course Correction3 - Total Amount to be Refunded/(Collected)</v>
          </cell>
        </row>
        <row r="2319">
          <cell r="B2319" t="str">
            <v>MAN_800A</v>
          </cell>
          <cell r="C2319" t="str">
            <v>Mid-course Correction3 - Amortization Period (in months)</v>
          </cell>
        </row>
        <row r="2320">
          <cell r="B2320" t="str">
            <v>MAN_800B</v>
          </cell>
          <cell r="C2320" t="str">
            <v>Deferred True-up (for Current Year - 1)</v>
          </cell>
        </row>
        <row r="2321">
          <cell r="B2321" t="str">
            <v>MAN_8010</v>
          </cell>
          <cell r="C2321" t="str">
            <v>Jurisdictional Separation Factor - CP</v>
          </cell>
        </row>
        <row r="2322">
          <cell r="B2322" t="str">
            <v>MAN_8011</v>
          </cell>
          <cell r="C2322" t="str">
            <v>Jurisdictional Separation Factor - GCP</v>
          </cell>
        </row>
        <row r="2323">
          <cell r="B2323" t="str">
            <v>MAN_8012</v>
          </cell>
          <cell r="C2323" t="str">
            <v>Jurisdictional Separation Factor - ENERGY</v>
          </cell>
        </row>
        <row r="2324">
          <cell r="B2324" t="str">
            <v>MAN_8013</v>
          </cell>
          <cell r="C2324" t="str">
            <v>St.Lucie Ownership FPL %</v>
          </cell>
        </row>
        <row r="2325">
          <cell r="B2325" t="str">
            <v>MAN_8014</v>
          </cell>
          <cell r="C2325" t="str">
            <v>St.Lucie Ownership Participant %</v>
          </cell>
        </row>
        <row r="2326">
          <cell r="B2326" t="str">
            <v>NET_9G01</v>
          </cell>
          <cell r="C2326" t="str">
            <v>FMPA - Net Generation in MWH</v>
          </cell>
        </row>
        <row r="2327">
          <cell r="B2327" t="str">
            <v>NET_9G02</v>
          </cell>
          <cell r="C2327" t="str">
            <v>FKEC - Net Generation in MWH</v>
          </cell>
        </row>
        <row r="2328">
          <cell r="B2328" t="str">
            <v>NET_9G03</v>
          </cell>
          <cell r="C2328" t="str">
            <v>CKW - Net Generation in MWH</v>
          </cell>
        </row>
        <row r="2329">
          <cell r="B2329" t="str">
            <v>NET_9G04</v>
          </cell>
          <cell r="C2329" t="str">
            <v>MD - Net Generation in MWH</v>
          </cell>
        </row>
        <row r="2330">
          <cell r="B2330" t="str">
            <v>NFC_9001</v>
          </cell>
          <cell r="C2330" t="str">
            <v>FMPA - OFF Peak Fuel Cost after Cost Factor</v>
          </cell>
        </row>
        <row r="2331">
          <cell r="B2331" t="str">
            <v>NFC_9002</v>
          </cell>
          <cell r="C2331" t="str">
            <v>FKEC - OFF Peak Fuel Cost after Cost Factor</v>
          </cell>
        </row>
        <row r="2332">
          <cell r="B2332" t="str">
            <v>NFC_9003</v>
          </cell>
          <cell r="C2332" t="str">
            <v>CKW - OFF Peak Fuel Cost after Cost Factor</v>
          </cell>
        </row>
        <row r="2333">
          <cell r="B2333" t="str">
            <v>NFC_9004</v>
          </cell>
          <cell r="C2333" t="str">
            <v>MD - OFF Peak Fuel Cost after Cost Factor</v>
          </cell>
        </row>
        <row r="2334">
          <cell r="B2334" t="str">
            <v>NFC_9101</v>
          </cell>
          <cell r="C2334" t="str">
            <v>FMPA - ON Peak Fuel Cost after Cost Factor</v>
          </cell>
        </row>
        <row r="2335">
          <cell r="B2335" t="str">
            <v>NFC_9102</v>
          </cell>
          <cell r="C2335" t="str">
            <v>FKEC - ON Peak Fuel Cost after Cost Factor</v>
          </cell>
        </row>
        <row r="2336">
          <cell r="B2336" t="str">
            <v>NFC_9103</v>
          </cell>
          <cell r="C2336" t="str">
            <v>CKW - ON Peak Fuel Cost after Cost Factor</v>
          </cell>
        </row>
        <row r="2337">
          <cell r="B2337" t="str">
            <v>NFC_9104</v>
          </cell>
          <cell r="C2337" t="str">
            <v>MD - ON Peak Fuel Cost after Cost Factor</v>
          </cell>
        </row>
        <row r="2338">
          <cell r="B2338" t="str">
            <v>NGN_9001</v>
          </cell>
          <cell r="C2338" t="str">
            <v>FMPA - OFF Peak Generation after Generation Factor</v>
          </cell>
        </row>
        <row r="2339">
          <cell r="B2339" t="str">
            <v>NGN_9002</v>
          </cell>
          <cell r="C2339" t="str">
            <v>FKEC - OFF Peak Generation after Generation Factor</v>
          </cell>
        </row>
        <row r="2340">
          <cell r="B2340" t="str">
            <v>NGN_9003</v>
          </cell>
          <cell r="C2340" t="str">
            <v>CKW - OFF Peak Generation after Generation Factor</v>
          </cell>
        </row>
        <row r="2341">
          <cell r="B2341" t="str">
            <v>NGN_9004</v>
          </cell>
          <cell r="C2341" t="str">
            <v>MD - OFF Peak Generation after Generation Factor</v>
          </cell>
        </row>
        <row r="2342">
          <cell r="B2342" t="str">
            <v>NGN_9101</v>
          </cell>
          <cell r="C2342" t="str">
            <v>FMPA - ON Peak Generation after Generation Factor</v>
          </cell>
        </row>
        <row r="2343">
          <cell r="B2343" t="str">
            <v>NGN_9102</v>
          </cell>
          <cell r="C2343" t="str">
            <v>FKEC - ON Peak Generation after Generation Factor</v>
          </cell>
        </row>
        <row r="2344">
          <cell r="B2344" t="str">
            <v>NGN_9103</v>
          </cell>
          <cell r="C2344" t="str">
            <v>CKW - ON Peak Generation after Generation Factor</v>
          </cell>
        </row>
        <row r="2345">
          <cell r="B2345" t="str">
            <v>NGN_9104</v>
          </cell>
          <cell r="C2345" t="str">
            <v>MD - ON Peak Generation after Generation Factor</v>
          </cell>
        </row>
        <row r="2346">
          <cell r="B2346" t="str">
            <v>NU1_9GEN</v>
          </cell>
          <cell r="C2346" t="str">
            <v>Total FPL Owned Generation Output - TP Nuclear</v>
          </cell>
        </row>
        <row r="2347">
          <cell r="B2347" t="str">
            <v>NU2_9GEN</v>
          </cell>
          <cell r="C2347" t="str">
            <v>Total FPL Owned Generation Output - PSL Nuclear</v>
          </cell>
        </row>
        <row r="2348">
          <cell r="B2348" t="str">
            <v>NUC_9BUY</v>
          </cell>
          <cell r="C2348" t="str">
            <v>Interchange In - Purchased Power (Nuclear) : A7-Schedule (Purchased Power)</v>
          </cell>
        </row>
        <row r="2349">
          <cell r="B2349" t="str">
            <v>NUC_9SEJ</v>
          </cell>
          <cell r="C2349" t="str">
            <v>Interchange Out - Power Sold (Nuclear) : A6-Schedule (Power Sold) : Interchange Loss Adjusted</v>
          </cell>
        </row>
        <row r="2350">
          <cell r="B2350" t="str">
            <v>NUC_9SEL</v>
          </cell>
          <cell r="C2350" t="str">
            <v>Interchange Out - Power Sold (Nuclear) : A6-Schedule (Power Sold)</v>
          </cell>
        </row>
        <row r="2351">
          <cell r="B2351" t="str">
            <v>O/U_2MON</v>
          </cell>
          <cell r="C2351" t="str">
            <v>Over/(under) for the current period</v>
          </cell>
        </row>
        <row r="2352">
          <cell r="B2352" t="str">
            <v>O/U_2YTD</v>
          </cell>
          <cell r="C2352" t="str">
            <v>YTD Over/(under) excluding current period</v>
          </cell>
        </row>
        <row r="2353">
          <cell r="B2353" t="str">
            <v>O/U_4MON</v>
          </cell>
          <cell r="C2353" t="str">
            <v>Over/(under) for the current period</v>
          </cell>
        </row>
        <row r="2354">
          <cell r="B2354" t="str">
            <v>O/U_4YTD</v>
          </cell>
          <cell r="C2354" t="str">
            <v>YTD Over/(under) excluding current period</v>
          </cell>
        </row>
        <row r="2355">
          <cell r="B2355" t="str">
            <v>O/U_5MON</v>
          </cell>
          <cell r="C2355" t="str">
            <v>Over/(under) for the current period</v>
          </cell>
        </row>
        <row r="2356">
          <cell r="B2356" t="str">
            <v>O/U_5YTD</v>
          </cell>
          <cell r="C2356" t="str">
            <v>YTD Over/(under) excluding current period</v>
          </cell>
        </row>
        <row r="2357">
          <cell r="B2357" t="str">
            <v>O/U_8MON</v>
          </cell>
          <cell r="C2357" t="str">
            <v>Over/(under) for the current period</v>
          </cell>
        </row>
        <row r="2358">
          <cell r="B2358" t="str">
            <v>O/U_8YTD</v>
          </cell>
          <cell r="C2358" t="str">
            <v>YTD Over/(under) excluding current period</v>
          </cell>
        </row>
        <row r="2359">
          <cell r="B2359" t="str">
            <v>OFC_9FAC</v>
          </cell>
          <cell r="C2359" t="str">
            <v>OFF Peak Cost Factor</v>
          </cell>
        </row>
        <row r="2360">
          <cell r="B2360" t="str">
            <v>OFG_9FAC</v>
          </cell>
          <cell r="C2360" t="str">
            <v>OFF Peak Generation Factor</v>
          </cell>
        </row>
        <row r="2361">
          <cell r="B2361" t="str">
            <v>OM1_2091</v>
          </cell>
          <cell r="C2361" t="str">
            <v>091 - O &amp; M Expenses Amount</v>
          </cell>
        </row>
        <row r="2362">
          <cell r="B2362" t="str">
            <v>OM1_2092</v>
          </cell>
          <cell r="C2362" t="str">
            <v>092 - O &amp; M Expenses Amount</v>
          </cell>
        </row>
        <row r="2363">
          <cell r="B2363" t="str">
            <v>OM1_2093</v>
          </cell>
          <cell r="C2363" t="str">
            <v>093 - O &amp; M Expenses Amount</v>
          </cell>
        </row>
        <row r="2364">
          <cell r="B2364" t="str">
            <v>OM1_2094</v>
          </cell>
          <cell r="C2364" t="str">
            <v>094 - O &amp; M Expenses Amount</v>
          </cell>
        </row>
        <row r="2365">
          <cell r="B2365" t="str">
            <v>OM1_2095</v>
          </cell>
          <cell r="C2365" t="str">
            <v>095 - O &amp; M Expenses Amount</v>
          </cell>
        </row>
        <row r="2366">
          <cell r="B2366" t="str">
            <v>OM1_2096</v>
          </cell>
          <cell r="C2366" t="str">
            <v>096 - O &amp; M Expenses Amount</v>
          </cell>
        </row>
        <row r="2367">
          <cell r="B2367" t="str">
            <v>OM1_2097</v>
          </cell>
          <cell r="C2367" t="str">
            <v>097 - O &amp; M Expenses Amount</v>
          </cell>
        </row>
        <row r="2368">
          <cell r="B2368" t="str">
            <v>OM1_2098</v>
          </cell>
          <cell r="C2368" t="str">
            <v>098 - O &amp; M Expenses Amount</v>
          </cell>
        </row>
        <row r="2369">
          <cell r="B2369" t="str">
            <v>OM1_2099</v>
          </cell>
          <cell r="C2369" t="str">
            <v>099 - O &amp; M Expenses Amount</v>
          </cell>
        </row>
        <row r="2370">
          <cell r="B2370" t="str">
            <v>OM1_2100</v>
          </cell>
          <cell r="C2370" t="str">
            <v>100 - O &amp; M Expenses Amount</v>
          </cell>
        </row>
        <row r="2371">
          <cell r="B2371" t="str">
            <v>OM1_2101</v>
          </cell>
          <cell r="C2371" t="str">
            <v>101 - O &amp; M Expenses Amount</v>
          </cell>
        </row>
        <row r="2372">
          <cell r="B2372" t="str">
            <v>OM1_2102</v>
          </cell>
          <cell r="C2372" t="str">
            <v>102 - O &amp; M Expenses Amount</v>
          </cell>
        </row>
        <row r="2373">
          <cell r="B2373" t="str">
            <v>OM1_2103</v>
          </cell>
          <cell r="C2373" t="str">
            <v>103 - O &amp; M Expenses Amount</v>
          </cell>
        </row>
        <row r="2374">
          <cell r="B2374" t="str">
            <v>OM1_2104</v>
          </cell>
          <cell r="C2374" t="str">
            <v>104 - O &amp; M Expenses Amount</v>
          </cell>
        </row>
        <row r="2375">
          <cell r="B2375" t="str">
            <v>OM1_2105</v>
          </cell>
          <cell r="C2375" t="str">
            <v>105 - O &amp; M Expenses Amount</v>
          </cell>
        </row>
        <row r="2376">
          <cell r="B2376" t="str">
            <v>OM1_2106</v>
          </cell>
          <cell r="C2376" t="str">
            <v>106 - O &amp; M Expenses Amount</v>
          </cell>
        </row>
        <row r="2377">
          <cell r="B2377" t="str">
            <v>OM1_2107</v>
          </cell>
          <cell r="C2377" t="str">
            <v>107 - O &amp; M Expenses Amount</v>
          </cell>
        </row>
        <row r="2378">
          <cell r="B2378" t="str">
            <v>OM1_2108</v>
          </cell>
          <cell r="C2378" t="str">
            <v>108 - O &amp; M Expenses Amount</v>
          </cell>
        </row>
        <row r="2379">
          <cell r="B2379" t="str">
            <v>OM1_2109</v>
          </cell>
          <cell r="C2379" t="str">
            <v>109 - O &amp; M Expenses Amount</v>
          </cell>
        </row>
        <row r="2380">
          <cell r="B2380" t="str">
            <v>OM1_2110</v>
          </cell>
          <cell r="C2380" t="str">
            <v>110 - O &amp; M Expenses Amount</v>
          </cell>
        </row>
        <row r="2381">
          <cell r="B2381" t="str">
            <v>OM1_2159</v>
          </cell>
          <cell r="C2381" t="str">
            <v>159 - O &amp; M Expenses Amount</v>
          </cell>
        </row>
        <row r="2382">
          <cell r="B2382" t="str">
            <v>OM1_2160</v>
          </cell>
          <cell r="C2382" t="str">
            <v>160 - O &amp; M Expenses Amount</v>
          </cell>
        </row>
        <row r="2383">
          <cell r="B2383" t="str">
            <v>OM1_2162</v>
          </cell>
          <cell r="C2383" t="str">
            <v>162 - O &amp; M Expenses Amount</v>
          </cell>
        </row>
        <row r="2384">
          <cell r="B2384" t="str">
            <v>OM1_2166</v>
          </cell>
          <cell r="C2384" t="str">
            <v>166 - O &amp; M Expenses Amount</v>
          </cell>
        </row>
        <row r="2385">
          <cell r="B2385" t="str">
            <v>OM1_5083</v>
          </cell>
          <cell r="C2385" t="str">
            <v>083 - O &amp; M Expenses Amount</v>
          </cell>
        </row>
        <row r="2386">
          <cell r="B2386" t="str">
            <v>OM1_5084</v>
          </cell>
          <cell r="C2386" t="str">
            <v>084 - O &amp; M Expenses Amount</v>
          </cell>
        </row>
        <row r="2387">
          <cell r="B2387" t="str">
            <v>OM1_5085</v>
          </cell>
          <cell r="C2387" t="str">
            <v>085 - O &amp; M Expenses Amount</v>
          </cell>
        </row>
        <row r="2388">
          <cell r="B2388" t="str">
            <v>OM1_5086</v>
          </cell>
          <cell r="C2388" t="str">
            <v>086 - O &amp; M Expenses Amount</v>
          </cell>
        </row>
        <row r="2389">
          <cell r="B2389" t="str">
            <v>OM1_5087</v>
          </cell>
          <cell r="C2389" t="str">
            <v>087 - O &amp; M Expenses Amount</v>
          </cell>
        </row>
        <row r="2390">
          <cell r="B2390" t="str">
            <v>OM1_5088</v>
          </cell>
          <cell r="C2390" t="str">
            <v>088 - O &amp; M Expenses Amount</v>
          </cell>
        </row>
        <row r="2391">
          <cell r="B2391" t="str">
            <v>OM1_5089</v>
          </cell>
          <cell r="C2391" t="str">
            <v>089 - O &amp; M Expenses Amount</v>
          </cell>
        </row>
        <row r="2392">
          <cell r="B2392" t="str">
            <v>OM1_5090</v>
          </cell>
          <cell r="C2392" t="str">
            <v>090 - O &amp; M Expenses Amount</v>
          </cell>
        </row>
        <row r="2393">
          <cell r="B2393" t="str">
            <v>OM1_5167</v>
          </cell>
          <cell r="C2393" t="str">
            <v>167 - O &amp; M Expenses Amount</v>
          </cell>
        </row>
        <row r="2394">
          <cell r="B2394" t="str">
            <v>OM1_5169</v>
          </cell>
          <cell r="C2394" t="str">
            <v>169 - O &amp; M Expenses Amount</v>
          </cell>
        </row>
        <row r="2395">
          <cell r="B2395" t="str">
            <v>OM1_8000</v>
          </cell>
          <cell r="C2395" t="str">
            <v>000 - O &amp; M Expenses Amount</v>
          </cell>
        </row>
        <row r="2396">
          <cell r="B2396" t="str">
            <v>OM1_8130</v>
          </cell>
          <cell r="C2396" t="str">
            <v>130 - O &amp; M Expenses Amount</v>
          </cell>
        </row>
        <row r="2397">
          <cell r="B2397" t="str">
            <v>OM1_8131</v>
          </cell>
          <cell r="C2397" t="str">
            <v>131 - O &amp; M Expenses Amount</v>
          </cell>
        </row>
        <row r="2398">
          <cell r="B2398" t="str">
            <v>OM1_8132</v>
          </cell>
          <cell r="C2398" t="str">
            <v>132 - O &amp; M Expenses Amount</v>
          </cell>
        </row>
        <row r="2399">
          <cell r="B2399" t="str">
            <v>OM1_8133</v>
          </cell>
          <cell r="C2399" t="str">
            <v>133 - O &amp; M Expenses Amount</v>
          </cell>
        </row>
        <row r="2400">
          <cell r="B2400" t="str">
            <v>OM1_8134</v>
          </cell>
          <cell r="C2400" t="str">
            <v>134 - O &amp; M Expenses Amount</v>
          </cell>
        </row>
        <row r="2401">
          <cell r="B2401" t="str">
            <v>OM1_8135</v>
          </cell>
          <cell r="C2401" t="str">
            <v>135 - O &amp; M Expenses Amount</v>
          </cell>
        </row>
        <row r="2402">
          <cell r="B2402" t="str">
            <v>OM1_8136</v>
          </cell>
          <cell r="C2402" t="str">
            <v>136 - O &amp; M Expenses Amount</v>
          </cell>
        </row>
        <row r="2403">
          <cell r="B2403" t="str">
            <v>OM1_8137</v>
          </cell>
          <cell r="C2403" t="str">
            <v>137 - O &amp; M Expenses Amount</v>
          </cell>
        </row>
        <row r="2404">
          <cell r="B2404" t="str">
            <v>OM1_8138</v>
          </cell>
          <cell r="C2404" t="str">
            <v>138 - O &amp; M Expenses Amount</v>
          </cell>
        </row>
        <row r="2405">
          <cell r="B2405" t="str">
            <v>OM1_8139</v>
          </cell>
          <cell r="C2405" t="str">
            <v>139 - O &amp; M Expenses Amount</v>
          </cell>
        </row>
        <row r="2406">
          <cell r="B2406" t="str">
            <v>OM1_8140</v>
          </cell>
          <cell r="C2406" t="str">
            <v>140 - O &amp; M Expenses Amount</v>
          </cell>
        </row>
        <row r="2407">
          <cell r="B2407" t="str">
            <v>OM1_8141</v>
          </cell>
          <cell r="C2407" t="str">
            <v>141 - O &amp; M Expenses Amount</v>
          </cell>
        </row>
        <row r="2408">
          <cell r="B2408" t="str">
            <v>OM1_8142</v>
          </cell>
          <cell r="C2408" t="str">
            <v>142 - O &amp; M Expenses Amount</v>
          </cell>
        </row>
        <row r="2409">
          <cell r="B2409" t="str">
            <v>OM1_8143</v>
          </cell>
          <cell r="C2409" t="str">
            <v>143 - O &amp; M Expenses Amount</v>
          </cell>
        </row>
        <row r="2410">
          <cell r="B2410" t="str">
            <v>OM1_8144</v>
          </cell>
          <cell r="C2410" t="str">
            <v>144 - O &amp; M Expenses Amount</v>
          </cell>
        </row>
        <row r="2411">
          <cell r="B2411" t="str">
            <v>OM1_8145</v>
          </cell>
          <cell r="C2411" t="str">
            <v>145 - O &amp; M Expenses Amount</v>
          </cell>
        </row>
        <row r="2412">
          <cell r="B2412" t="str">
            <v>OM1_8146</v>
          </cell>
          <cell r="C2412" t="str">
            <v>146 - O &amp; M Expenses Amount</v>
          </cell>
        </row>
        <row r="2413">
          <cell r="B2413" t="str">
            <v>OM1_8147</v>
          </cell>
          <cell r="C2413" t="str">
            <v>147 - O &amp; M Expenses Amount</v>
          </cell>
        </row>
        <row r="2414">
          <cell r="B2414" t="str">
            <v>OM1_8148</v>
          </cell>
          <cell r="C2414" t="str">
            <v>148 - O &amp; M Expenses Amount</v>
          </cell>
        </row>
        <row r="2415">
          <cell r="B2415" t="str">
            <v>OM1_8150</v>
          </cell>
          <cell r="C2415" t="str">
            <v>150 - O &amp; M Expenses Amount</v>
          </cell>
        </row>
        <row r="2416">
          <cell r="B2416" t="str">
            <v>OM1_8153</v>
          </cell>
          <cell r="C2416" t="str">
            <v>153 - O &amp; M Expenses Amount</v>
          </cell>
        </row>
        <row r="2417">
          <cell r="B2417" t="str">
            <v>OM1_8154</v>
          </cell>
          <cell r="C2417" t="str">
            <v>154 - O &amp; M Expenses Amount</v>
          </cell>
        </row>
        <row r="2418">
          <cell r="B2418" t="str">
            <v>OM1_8155</v>
          </cell>
          <cell r="C2418" t="str">
            <v>155 - O &amp; M Expenses Amount</v>
          </cell>
        </row>
        <row r="2419">
          <cell r="B2419" t="str">
            <v>OM1_8156</v>
          </cell>
          <cell r="C2419" t="str">
            <v>156 - O &amp; M Expenses Amount</v>
          </cell>
        </row>
        <row r="2420">
          <cell r="B2420" t="str">
            <v>OM1_8157</v>
          </cell>
          <cell r="C2420" t="str">
            <v>157 - O &amp; M Expenses Amount</v>
          </cell>
        </row>
        <row r="2421">
          <cell r="B2421" t="str">
            <v>OM1_8158</v>
          </cell>
          <cell r="C2421" t="str">
            <v>158 - O &amp; M Expenses Amount</v>
          </cell>
        </row>
        <row r="2422">
          <cell r="B2422" t="str">
            <v>OM1_8163</v>
          </cell>
          <cell r="C2422" t="str">
            <v>163 - O &amp; M Expenses Amount</v>
          </cell>
        </row>
        <row r="2423">
          <cell r="B2423" t="str">
            <v>OM1_8164</v>
          </cell>
          <cell r="C2423" t="str">
            <v>164 - O &amp; M Expenses Amount</v>
          </cell>
        </row>
        <row r="2424">
          <cell r="B2424" t="str">
            <v>OM1_8169</v>
          </cell>
          <cell r="C2424" t="str">
            <v>169 - O &amp; M Expenses Amount</v>
          </cell>
        </row>
        <row r="2425">
          <cell r="B2425" t="str">
            <v>OM1_8170</v>
          </cell>
          <cell r="C2425" t="str">
            <v>170 - O &amp; M Expenses Amount</v>
          </cell>
        </row>
        <row r="2426">
          <cell r="B2426" t="str">
            <v>OM1_8171</v>
          </cell>
          <cell r="C2426" t="str">
            <v>171 - O &amp; M Expenses Amount</v>
          </cell>
        </row>
        <row r="2427">
          <cell r="B2427" t="str">
            <v>OM1_8172</v>
          </cell>
          <cell r="C2427" t="str">
            <v>172 - O &amp; M Expenses Amount</v>
          </cell>
        </row>
        <row r="2428">
          <cell r="B2428" t="str">
            <v>OM1_8173</v>
          </cell>
          <cell r="C2428" t="str">
            <v>173 - O &amp; M Expenses Amount</v>
          </cell>
        </row>
        <row r="2429">
          <cell r="B2429" t="str">
            <v>OM1_8174</v>
          </cell>
          <cell r="C2429" t="str">
            <v>174 - O &amp; M Expenses Amount</v>
          </cell>
        </row>
        <row r="2430">
          <cell r="B2430" t="str">
            <v>OM1_8175</v>
          </cell>
          <cell r="C2430" t="str">
            <v>175 - O &amp; M Expenses Amount</v>
          </cell>
        </row>
        <row r="2431">
          <cell r="B2431" t="str">
            <v>OM1_8176</v>
          </cell>
          <cell r="C2431" t="str">
            <v>176 - O &amp; M Expenses Amount</v>
          </cell>
        </row>
        <row r="2432">
          <cell r="B2432" t="str">
            <v>OM1_8177</v>
          </cell>
          <cell r="C2432" t="str">
            <v>177 - O &amp; M Expenses Amount</v>
          </cell>
        </row>
        <row r="2433">
          <cell r="B2433" t="str">
            <v>OM1_8178</v>
          </cell>
          <cell r="C2433" t="str">
            <v>178 - O &amp; M Expenses Amount</v>
          </cell>
        </row>
        <row r="2434">
          <cell r="B2434" t="str">
            <v>OM1_8179</v>
          </cell>
          <cell r="C2434" t="str">
            <v>179 - O &amp; M Expenses Amount</v>
          </cell>
        </row>
        <row r="2435">
          <cell r="B2435" t="str">
            <v>OM1_8180</v>
          </cell>
          <cell r="C2435" t="str">
            <v>180 - O &amp; M Expenses Amount</v>
          </cell>
        </row>
        <row r="2436">
          <cell r="B2436" t="str">
            <v>OM2_2091</v>
          </cell>
          <cell r="C2436" t="str">
            <v>091 - CP Allocation Factor</v>
          </cell>
        </row>
        <row r="2437">
          <cell r="B2437" t="str">
            <v>OM2_2092</v>
          </cell>
          <cell r="C2437" t="str">
            <v>092 - CP Allocation Factor</v>
          </cell>
        </row>
        <row r="2438">
          <cell r="B2438" t="str">
            <v>OM2_2093</v>
          </cell>
          <cell r="C2438" t="str">
            <v>093 - CP Allocation Factor</v>
          </cell>
        </row>
        <row r="2439">
          <cell r="B2439" t="str">
            <v>OM2_2094</v>
          </cell>
          <cell r="C2439" t="str">
            <v>094 - CP Allocation Factor</v>
          </cell>
        </row>
        <row r="2440">
          <cell r="B2440" t="str">
            <v>OM2_2095</v>
          </cell>
          <cell r="C2440" t="str">
            <v>095 - CP Allocation Factor</v>
          </cell>
        </row>
        <row r="2441">
          <cell r="B2441" t="str">
            <v>OM2_2096</v>
          </cell>
          <cell r="C2441" t="str">
            <v>096 - CP Allocation Factor</v>
          </cell>
        </row>
        <row r="2442">
          <cell r="B2442" t="str">
            <v>OM2_2097</v>
          </cell>
          <cell r="C2442" t="str">
            <v>097 - CP Allocation Factor</v>
          </cell>
        </row>
        <row r="2443">
          <cell r="B2443" t="str">
            <v>OM2_2098</v>
          </cell>
          <cell r="C2443" t="str">
            <v>098 - CP Allocation Factor</v>
          </cell>
        </row>
        <row r="2444">
          <cell r="B2444" t="str">
            <v>OM2_2099</v>
          </cell>
          <cell r="C2444" t="str">
            <v>099 - CP Allocation Factor</v>
          </cell>
        </row>
        <row r="2445">
          <cell r="B2445" t="str">
            <v>OM2_2100</v>
          </cell>
          <cell r="C2445" t="str">
            <v>100 - CP Allocation Factor</v>
          </cell>
        </row>
        <row r="2446">
          <cell r="B2446" t="str">
            <v>OM2_2101</v>
          </cell>
          <cell r="C2446" t="str">
            <v>101 - CP Allocation Factor</v>
          </cell>
        </row>
        <row r="2447">
          <cell r="B2447" t="str">
            <v>OM2_2102</v>
          </cell>
          <cell r="C2447" t="str">
            <v>102 - CP Allocation Factor</v>
          </cell>
        </row>
        <row r="2448">
          <cell r="B2448" t="str">
            <v>OM2_2103</v>
          </cell>
          <cell r="C2448" t="str">
            <v>103 - CP Allocation Factor</v>
          </cell>
        </row>
        <row r="2449">
          <cell r="B2449" t="str">
            <v>OM2_2104</v>
          </cell>
          <cell r="C2449" t="str">
            <v>104 - CP Allocation Factor</v>
          </cell>
        </row>
        <row r="2450">
          <cell r="B2450" t="str">
            <v>OM2_2105</v>
          </cell>
          <cell r="C2450" t="str">
            <v>105 - CP Allocation Factor</v>
          </cell>
        </row>
        <row r="2451">
          <cell r="B2451" t="str">
            <v>OM2_2106</v>
          </cell>
          <cell r="C2451" t="str">
            <v>106 - CP Allocation Factor</v>
          </cell>
        </row>
        <row r="2452">
          <cell r="B2452" t="str">
            <v>OM2_2107</v>
          </cell>
          <cell r="C2452" t="str">
            <v>107 - CP Allocation Factor</v>
          </cell>
        </row>
        <row r="2453">
          <cell r="B2453" t="str">
            <v>OM2_2108</v>
          </cell>
          <cell r="C2453" t="str">
            <v>108 - CP Allocation Factor</v>
          </cell>
        </row>
        <row r="2454">
          <cell r="B2454" t="str">
            <v>OM2_2109</v>
          </cell>
          <cell r="C2454" t="str">
            <v>109 - CP Allocation Factor</v>
          </cell>
        </row>
        <row r="2455">
          <cell r="B2455" t="str">
            <v>OM2_2110</v>
          </cell>
          <cell r="C2455" t="str">
            <v>110 - CP Allocation Factor</v>
          </cell>
        </row>
        <row r="2456">
          <cell r="B2456" t="str">
            <v>OM2_2159</v>
          </cell>
          <cell r="C2456" t="str">
            <v>159 - CP Allocation Factor</v>
          </cell>
        </row>
        <row r="2457">
          <cell r="B2457" t="str">
            <v>OM2_2160</v>
          </cell>
          <cell r="C2457" t="str">
            <v>160 - CP Allocation Factor</v>
          </cell>
        </row>
        <row r="2458">
          <cell r="B2458" t="str">
            <v>OM2_2162</v>
          </cell>
          <cell r="C2458" t="str">
            <v>162 - CP Allocation Factor</v>
          </cell>
        </row>
        <row r="2459">
          <cell r="B2459" t="str">
            <v>OM2_2166</v>
          </cell>
          <cell r="C2459" t="str">
            <v>166 - CP Allocation Factor</v>
          </cell>
        </row>
        <row r="2460">
          <cell r="B2460" t="str">
            <v>OM2_5083</v>
          </cell>
          <cell r="C2460" t="str">
            <v>083 - CP Allocation Factor</v>
          </cell>
        </row>
        <row r="2461">
          <cell r="B2461" t="str">
            <v>OM2_5084</v>
          </cell>
          <cell r="C2461" t="str">
            <v>084 - CP Allocation Factor</v>
          </cell>
        </row>
        <row r="2462">
          <cell r="B2462" t="str">
            <v>OM2_5085</v>
          </cell>
          <cell r="C2462" t="str">
            <v>085 - CP Allocation Factor</v>
          </cell>
        </row>
        <row r="2463">
          <cell r="B2463" t="str">
            <v>OM2_5086</v>
          </cell>
          <cell r="C2463" t="str">
            <v>086 - CP Allocation Factor</v>
          </cell>
        </row>
        <row r="2464">
          <cell r="B2464" t="str">
            <v>OM2_5087</v>
          </cell>
          <cell r="C2464" t="str">
            <v>087 - CP Allocation Factor</v>
          </cell>
        </row>
        <row r="2465">
          <cell r="B2465" t="str">
            <v>OM2_5088</v>
          </cell>
          <cell r="C2465" t="str">
            <v>088 - CP Allocation Factor</v>
          </cell>
        </row>
        <row r="2466">
          <cell r="B2466" t="str">
            <v>OM2_5089</v>
          </cell>
          <cell r="C2466" t="str">
            <v>089 - CP Allocation Factor</v>
          </cell>
        </row>
        <row r="2467">
          <cell r="B2467" t="str">
            <v>OM2_5090</v>
          </cell>
          <cell r="C2467" t="str">
            <v>090 - CP Allocation Factor</v>
          </cell>
        </row>
        <row r="2468">
          <cell r="B2468" t="str">
            <v>OM2_5167</v>
          </cell>
          <cell r="C2468" t="str">
            <v>167 - CP Allocation Factor</v>
          </cell>
        </row>
        <row r="2469">
          <cell r="B2469" t="str">
            <v>OM2_5169</v>
          </cell>
          <cell r="C2469" t="str">
            <v>169 - CP Allocation Factor</v>
          </cell>
        </row>
        <row r="2470">
          <cell r="B2470" t="str">
            <v>OM2_8000</v>
          </cell>
          <cell r="C2470" t="str">
            <v>000 - CP Allocation Factor</v>
          </cell>
        </row>
        <row r="2471">
          <cell r="B2471" t="str">
            <v>OM2_8130</v>
          </cell>
          <cell r="C2471" t="str">
            <v>130 - CP Allocation Factor</v>
          </cell>
        </row>
        <row r="2472">
          <cell r="B2472" t="str">
            <v>OM2_8131</v>
          </cell>
          <cell r="C2472" t="str">
            <v>131 - CP Allocation Factor</v>
          </cell>
        </row>
        <row r="2473">
          <cell r="B2473" t="str">
            <v>OM2_8132</v>
          </cell>
          <cell r="C2473" t="str">
            <v>132 - CP Allocation Factor</v>
          </cell>
        </row>
        <row r="2474">
          <cell r="B2474" t="str">
            <v>OM2_8133</v>
          </cell>
          <cell r="C2474" t="str">
            <v>133 - CP Allocation Factor</v>
          </cell>
        </row>
        <row r="2475">
          <cell r="B2475" t="str">
            <v>OM2_8134</v>
          </cell>
          <cell r="C2475" t="str">
            <v>134 - CP Allocation Factor</v>
          </cell>
        </row>
        <row r="2476">
          <cell r="B2476" t="str">
            <v>OM2_8135</v>
          </cell>
          <cell r="C2476" t="str">
            <v>135 - CP Allocation Factor</v>
          </cell>
        </row>
        <row r="2477">
          <cell r="B2477" t="str">
            <v>OM2_8136</v>
          </cell>
          <cell r="C2477" t="str">
            <v>136 - CP Allocation Factor</v>
          </cell>
        </row>
        <row r="2478">
          <cell r="B2478" t="str">
            <v>OM2_8137</v>
          </cell>
          <cell r="C2478" t="str">
            <v>137 - CP Allocation Factor</v>
          </cell>
        </row>
        <row r="2479">
          <cell r="B2479" t="str">
            <v>OM2_8138</v>
          </cell>
          <cell r="C2479" t="str">
            <v>138 - CP Allocation Factor</v>
          </cell>
        </row>
        <row r="2480">
          <cell r="B2480" t="str">
            <v>OM2_8139</v>
          </cell>
          <cell r="C2480" t="str">
            <v>139 - CP Allocation Factor</v>
          </cell>
        </row>
        <row r="2481">
          <cell r="B2481" t="str">
            <v>OM2_8140</v>
          </cell>
          <cell r="C2481" t="str">
            <v>140 - CP Allocation Factor</v>
          </cell>
        </row>
        <row r="2482">
          <cell r="B2482" t="str">
            <v>OM2_8141</v>
          </cell>
          <cell r="C2482" t="str">
            <v>141 - CP Allocation Factor</v>
          </cell>
        </row>
        <row r="2483">
          <cell r="B2483" t="str">
            <v>OM2_8142</v>
          </cell>
          <cell r="C2483" t="str">
            <v>142 - CP Allocation Factor</v>
          </cell>
        </row>
        <row r="2484">
          <cell r="B2484" t="str">
            <v>OM2_8143</v>
          </cell>
          <cell r="C2484" t="str">
            <v>143 - CP Allocation Factor</v>
          </cell>
        </row>
        <row r="2485">
          <cell r="B2485" t="str">
            <v>OM2_8144</v>
          </cell>
          <cell r="C2485" t="str">
            <v>144 - CP Allocation Factor</v>
          </cell>
        </row>
        <row r="2486">
          <cell r="B2486" t="str">
            <v>OM2_8145</v>
          </cell>
          <cell r="C2486" t="str">
            <v>145 - CP Allocation Factor</v>
          </cell>
        </row>
        <row r="2487">
          <cell r="B2487" t="str">
            <v>OM2_8146</v>
          </cell>
          <cell r="C2487" t="str">
            <v>146 - CP Allocation Factor</v>
          </cell>
        </row>
        <row r="2488">
          <cell r="B2488" t="str">
            <v>OM2_8147</v>
          </cell>
          <cell r="C2488" t="str">
            <v>147 - CP Allocation Factor</v>
          </cell>
        </row>
        <row r="2489">
          <cell r="B2489" t="str">
            <v>OM2_8148</v>
          </cell>
          <cell r="C2489" t="str">
            <v>148 - CP Allocation Factor</v>
          </cell>
        </row>
        <row r="2490">
          <cell r="B2490" t="str">
            <v>OM2_8150</v>
          </cell>
          <cell r="C2490" t="str">
            <v>150 - CP Allocation Factor</v>
          </cell>
        </row>
        <row r="2491">
          <cell r="B2491" t="str">
            <v>OM2_8153</v>
          </cell>
          <cell r="C2491" t="str">
            <v>153 - CP Allocation Factor</v>
          </cell>
        </row>
        <row r="2492">
          <cell r="B2492" t="str">
            <v>OM2_8154</v>
          </cell>
          <cell r="C2492" t="str">
            <v>154 - CP Allocation Factor</v>
          </cell>
        </row>
        <row r="2493">
          <cell r="B2493" t="str">
            <v>OM2_8155</v>
          </cell>
          <cell r="C2493" t="str">
            <v>155 - CP Allocation Factor</v>
          </cell>
        </row>
        <row r="2494">
          <cell r="B2494" t="str">
            <v>OM2_8156</v>
          </cell>
          <cell r="C2494" t="str">
            <v>156 - CP Allocation Factor</v>
          </cell>
        </row>
        <row r="2495">
          <cell r="B2495" t="str">
            <v>OM2_8157</v>
          </cell>
          <cell r="C2495" t="str">
            <v>157 - CP Allocation Factor</v>
          </cell>
        </row>
        <row r="2496">
          <cell r="B2496" t="str">
            <v>OM2_8158</v>
          </cell>
          <cell r="C2496" t="str">
            <v>158 - CP Allocation Factor</v>
          </cell>
        </row>
        <row r="2497">
          <cell r="B2497" t="str">
            <v>OM2_8163</v>
          </cell>
          <cell r="C2497" t="str">
            <v>163 - CP Allocation Factor</v>
          </cell>
        </row>
        <row r="2498">
          <cell r="B2498" t="str">
            <v>OM2_8164</v>
          </cell>
          <cell r="C2498" t="str">
            <v>164 - CP Allocation Factor</v>
          </cell>
        </row>
        <row r="2499">
          <cell r="B2499" t="str">
            <v>OM2_8169</v>
          </cell>
          <cell r="C2499" t="str">
            <v>169 - CP Allocation Factor</v>
          </cell>
        </row>
        <row r="2500">
          <cell r="B2500" t="str">
            <v>OM2_8170</v>
          </cell>
          <cell r="C2500" t="str">
            <v>170 - CP Allocation Factor</v>
          </cell>
        </row>
        <row r="2501">
          <cell r="B2501" t="str">
            <v>OM2_8171</v>
          </cell>
          <cell r="C2501" t="str">
            <v>171 - CP Allocation Factor</v>
          </cell>
        </row>
        <row r="2502">
          <cell r="B2502" t="str">
            <v>OM2_8172</v>
          </cell>
          <cell r="C2502" t="str">
            <v>172 - CP Allocation Factor</v>
          </cell>
        </row>
        <row r="2503">
          <cell r="B2503" t="str">
            <v>OM2_8173</v>
          </cell>
          <cell r="C2503" t="str">
            <v>173 - CP Allocation Factor</v>
          </cell>
        </row>
        <row r="2504">
          <cell r="B2504" t="str">
            <v>OM2_8174</v>
          </cell>
          <cell r="C2504" t="str">
            <v>174 - CP Allocation Factor</v>
          </cell>
        </row>
        <row r="2505">
          <cell r="B2505" t="str">
            <v>OM2_8175</v>
          </cell>
          <cell r="C2505" t="str">
            <v>175 - CP Allocation Factor</v>
          </cell>
        </row>
        <row r="2506">
          <cell r="B2506" t="str">
            <v>OM2_8176</v>
          </cell>
          <cell r="C2506" t="str">
            <v>176 - CP Allocation Factor</v>
          </cell>
        </row>
        <row r="2507">
          <cell r="B2507" t="str">
            <v>OM2_8177</v>
          </cell>
          <cell r="C2507" t="str">
            <v>177 - CP Allocation Factor</v>
          </cell>
        </row>
        <row r="2508">
          <cell r="B2508" t="str">
            <v>OM2_8178</v>
          </cell>
          <cell r="C2508" t="str">
            <v>178 - CP Allocation Factor</v>
          </cell>
        </row>
        <row r="2509">
          <cell r="B2509" t="str">
            <v>OM2_8179</v>
          </cell>
          <cell r="C2509" t="str">
            <v>179 - CP Allocation Factor</v>
          </cell>
        </row>
        <row r="2510">
          <cell r="B2510" t="str">
            <v>OM2_8180</v>
          </cell>
          <cell r="C2510" t="str">
            <v>180 - CP Allocation Factor</v>
          </cell>
        </row>
        <row r="2511">
          <cell r="B2511" t="str">
            <v>OM3_2091</v>
          </cell>
          <cell r="C2511" t="str">
            <v>091 - GCP Allocation Factor</v>
          </cell>
        </row>
        <row r="2512">
          <cell r="B2512" t="str">
            <v>OM3_2092</v>
          </cell>
          <cell r="C2512" t="str">
            <v>092 - GCP Allocation Factor</v>
          </cell>
        </row>
        <row r="2513">
          <cell r="B2513" t="str">
            <v>OM3_2093</v>
          </cell>
          <cell r="C2513" t="str">
            <v>093 - GCP Allocation Factor</v>
          </cell>
        </row>
        <row r="2514">
          <cell r="B2514" t="str">
            <v>OM3_2094</v>
          </cell>
          <cell r="C2514" t="str">
            <v>094 - GCP Allocation Factor</v>
          </cell>
        </row>
        <row r="2515">
          <cell r="B2515" t="str">
            <v>OM3_2095</v>
          </cell>
          <cell r="C2515" t="str">
            <v>095 - GCP Allocation Factor</v>
          </cell>
        </row>
        <row r="2516">
          <cell r="B2516" t="str">
            <v>OM3_2096</v>
          </cell>
          <cell r="C2516" t="str">
            <v>096 - GCP Allocation Factor</v>
          </cell>
        </row>
        <row r="2517">
          <cell r="B2517" t="str">
            <v>OM3_2097</v>
          </cell>
          <cell r="C2517" t="str">
            <v>097 - GCP Allocation Factor</v>
          </cell>
        </row>
        <row r="2518">
          <cell r="B2518" t="str">
            <v>OM3_2098</v>
          </cell>
          <cell r="C2518" t="str">
            <v>098 - GCP Allocation Factor</v>
          </cell>
        </row>
        <row r="2519">
          <cell r="B2519" t="str">
            <v>OM3_2099</v>
          </cell>
          <cell r="C2519" t="str">
            <v>099 - GCP Allocation Factor</v>
          </cell>
        </row>
        <row r="2520">
          <cell r="B2520" t="str">
            <v>OM3_2100</v>
          </cell>
          <cell r="C2520" t="str">
            <v>100 - GCP Allocation Factor</v>
          </cell>
        </row>
        <row r="2521">
          <cell r="B2521" t="str">
            <v>OM3_2101</v>
          </cell>
          <cell r="C2521" t="str">
            <v>101 - GCP Allocation Factor</v>
          </cell>
        </row>
        <row r="2522">
          <cell r="B2522" t="str">
            <v>OM3_2102</v>
          </cell>
          <cell r="C2522" t="str">
            <v>102 - GCP Allocation Factor</v>
          </cell>
        </row>
        <row r="2523">
          <cell r="B2523" t="str">
            <v>OM3_2103</v>
          </cell>
          <cell r="C2523" t="str">
            <v>103 - GCP Allocation Factor</v>
          </cell>
        </row>
        <row r="2524">
          <cell r="B2524" t="str">
            <v>OM3_2104</v>
          </cell>
          <cell r="C2524" t="str">
            <v>104 - GCP Allocation Factor</v>
          </cell>
        </row>
        <row r="2525">
          <cell r="B2525" t="str">
            <v>OM3_2105</v>
          </cell>
          <cell r="C2525" t="str">
            <v>105 - GCP Allocation Factor</v>
          </cell>
        </row>
        <row r="2526">
          <cell r="B2526" t="str">
            <v>OM3_2106</v>
          </cell>
          <cell r="C2526" t="str">
            <v>106 - GCP Allocation Factor</v>
          </cell>
        </row>
        <row r="2527">
          <cell r="B2527" t="str">
            <v>OM3_2107</v>
          </cell>
          <cell r="C2527" t="str">
            <v>107 - GCP Allocation Factor</v>
          </cell>
        </row>
        <row r="2528">
          <cell r="B2528" t="str">
            <v>OM3_2108</v>
          </cell>
          <cell r="C2528" t="str">
            <v>108 - GCP Allocation Factor</v>
          </cell>
        </row>
        <row r="2529">
          <cell r="B2529" t="str">
            <v>OM3_2109</v>
          </cell>
          <cell r="C2529" t="str">
            <v>109 - GCP Allocation Factor</v>
          </cell>
        </row>
        <row r="2530">
          <cell r="B2530" t="str">
            <v>OM3_2110</v>
          </cell>
          <cell r="C2530" t="str">
            <v>110 - GCP Allocation Factor</v>
          </cell>
        </row>
        <row r="2531">
          <cell r="B2531" t="str">
            <v>OM3_2159</v>
          </cell>
          <cell r="C2531" t="str">
            <v>159 - GCP Allocation Factor</v>
          </cell>
        </row>
        <row r="2532">
          <cell r="B2532" t="str">
            <v>OM3_2160</v>
          </cell>
          <cell r="C2532" t="str">
            <v>160 - GCP Allocation Factor</v>
          </cell>
        </row>
        <row r="2533">
          <cell r="B2533" t="str">
            <v>OM3_2162</v>
          </cell>
          <cell r="C2533" t="str">
            <v>162 - GCP Allocation Factor</v>
          </cell>
        </row>
        <row r="2534">
          <cell r="B2534" t="str">
            <v>OM3_2166</v>
          </cell>
          <cell r="C2534" t="str">
            <v>166 - GCP Allocation Factor</v>
          </cell>
        </row>
        <row r="2535">
          <cell r="B2535" t="str">
            <v>OM3_5083</v>
          </cell>
          <cell r="C2535" t="str">
            <v>083 - GCP Allocation Factor</v>
          </cell>
        </row>
        <row r="2536">
          <cell r="B2536" t="str">
            <v>OM3_5084</v>
          </cell>
          <cell r="C2536" t="str">
            <v>084 - GCP Allocation Factor</v>
          </cell>
        </row>
        <row r="2537">
          <cell r="B2537" t="str">
            <v>OM3_5085</v>
          </cell>
          <cell r="C2537" t="str">
            <v>085 - GCP Allocation Factor</v>
          </cell>
        </row>
        <row r="2538">
          <cell r="B2538" t="str">
            <v>OM3_5086</v>
          </cell>
          <cell r="C2538" t="str">
            <v>086 - GCP Allocation Factor</v>
          </cell>
        </row>
        <row r="2539">
          <cell r="B2539" t="str">
            <v>OM3_5087</v>
          </cell>
          <cell r="C2539" t="str">
            <v>087 - GCP Allocation Factor</v>
          </cell>
        </row>
        <row r="2540">
          <cell r="B2540" t="str">
            <v>OM3_5088</v>
          </cell>
          <cell r="C2540" t="str">
            <v>088 - GCP Allocation Factor</v>
          </cell>
        </row>
        <row r="2541">
          <cell r="B2541" t="str">
            <v>OM3_5089</v>
          </cell>
          <cell r="C2541" t="str">
            <v>089 - GCP Allocation Factor</v>
          </cell>
        </row>
        <row r="2542">
          <cell r="B2542" t="str">
            <v>OM3_5090</v>
          </cell>
          <cell r="C2542" t="str">
            <v>090 - GCP Allocation Factor</v>
          </cell>
        </row>
        <row r="2543">
          <cell r="B2543" t="str">
            <v>OM3_5167</v>
          </cell>
          <cell r="C2543" t="str">
            <v>167 - GCP Allocation Factor</v>
          </cell>
        </row>
        <row r="2544">
          <cell r="B2544" t="str">
            <v>OM3_5169</v>
          </cell>
          <cell r="C2544" t="str">
            <v>169 - GCP Allocation Factor</v>
          </cell>
        </row>
        <row r="2545">
          <cell r="B2545" t="str">
            <v>OM3_8000</v>
          </cell>
          <cell r="C2545" t="str">
            <v>000 - GCP Allocation Factor</v>
          </cell>
        </row>
        <row r="2546">
          <cell r="B2546" t="str">
            <v>OM3_8130</v>
          </cell>
          <cell r="C2546" t="str">
            <v>130 - GCP Allocation Factor</v>
          </cell>
        </row>
        <row r="2547">
          <cell r="B2547" t="str">
            <v>OM3_8131</v>
          </cell>
          <cell r="C2547" t="str">
            <v>131 - GCP Allocation Factor</v>
          </cell>
        </row>
        <row r="2548">
          <cell r="B2548" t="str">
            <v>OM3_8132</v>
          </cell>
          <cell r="C2548" t="str">
            <v>132 - GCP Allocation Factor</v>
          </cell>
        </row>
        <row r="2549">
          <cell r="B2549" t="str">
            <v>OM3_8133</v>
          </cell>
          <cell r="C2549" t="str">
            <v>133 - GCP Allocation Factor</v>
          </cell>
        </row>
        <row r="2550">
          <cell r="B2550" t="str">
            <v>OM3_8134</v>
          </cell>
          <cell r="C2550" t="str">
            <v>134 - GCP Allocation Factor</v>
          </cell>
        </row>
        <row r="2551">
          <cell r="B2551" t="str">
            <v>OM3_8135</v>
          </cell>
          <cell r="C2551" t="str">
            <v>135 - GCP Allocation Factor</v>
          </cell>
        </row>
        <row r="2552">
          <cell r="B2552" t="str">
            <v>OM3_8136</v>
          </cell>
          <cell r="C2552" t="str">
            <v>136 - GCP Allocation Factor</v>
          </cell>
        </row>
        <row r="2553">
          <cell r="B2553" t="str">
            <v>OM3_8137</v>
          </cell>
          <cell r="C2553" t="str">
            <v>137 - GCP Allocation Factor</v>
          </cell>
        </row>
        <row r="2554">
          <cell r="B2554" t="str">
            <v>OM3_8138</v>
          </cell>
          <cell r="C2554" t="str">
            <v>138 - GCP Allocation Factor</v>
          </cell>
        </row>
        <row r="2555">
          <cell r="B2555" t="str">
            <v>OM3_8139</v>
          </cell>
          <cell r="C2555" t="str">
            <v>139 - GCP Allocation Factor</v>
          </cell>
        </row>
        <row r="2556">
          <cell r="B2556" t="str">
            <v>OM3_8140</v>
          </cell>
          <cell r="C2556" t="str">
            <v>140 - GCP Allocation Factor</v>
          </cell>
        </row>
        <row r="2557">
          <cell r="B2557" t="str">
            <v>OM3_8141</v>
          </cell>
          <cell r="C2557" t="str">
            <v>141 - GCP Allocation Factor</v>
          </cell>
        </row>
        <row r="2558">
          <cell r="B2558" t="str">
            <v>OM3_8142</v>
          </cell>
          <cell r="C2558" t="str">
            <v>142 - GCP Allocation Factor</v>
          </cell>
        </row>
        <row r="2559">
          <cell r="B2559" t="str">
            <v>OM3_8143</v>
          </cell>
          <cell r="C2559" t="str">
            <v>143 - GCP Allocation Factor</v>
          </cell>
        </row>
        <row r="2560">
          <cell r="B2560" t="str">
            <v>OM3_8144</v>
          </cell>
          <cell r="C2560" t="str">
            <v>144 - GCP Allocation Factor</v>
          </cell>
        </row>
        <row r="2561">
          <cell r="B2561" t="str">
            <v>OM3_8145</v>
          </cell>
          <cell r="C2561" t="str">
            <v>145 - GCP Allocation Factor</v>
          </cell>
        </row>
        <row r="2562">
          <cell r="B2562" t="str">
            <v>OM3_8146</v>
          </cell>
          <cell r="C2562" t="str">
            <v>146 - GCP Allocation Factor</v>
          </cell>
        </row>
        <row r="2563">
          <cell r="B2563" t="str">
            <v>OM3_8147</v>
          </cell>
          <cell r="C2563" t="str">
            <v>147 - GCP Allocation Factor</v>
          </cell>
        </row>
        <row r="2564">
          <cell r="B2564" t="str">
            <v>OM3_8148</v>
          </cell>
          <cell r="C2564" t="str">
            <v>148 - GCP Allocation Factor</v>
          </cell>
        </row>
        <row r="2565">
          <cell r="B2565" t="str">
            <v>OM3_8150</v>
          </cell>
          <cell r="C2565" t="str">
            <v>150 - GCP Allocation Factor</v>
          </cell>
        </row>
        <row r="2566">
          <cell r="B2566" t="str">
            <v>OM3_8153</v>
          </cell>
          <cell r="C2566" t="str">
            <v>153 - GCP Allocation Factor</v>
          </cell>
        </row>
        <row r="2567">
          <cell r="B2567" t="str">
            <v>OM3_8154</v>
          </cell>
          <cell r="C2567" t="str">
            <v>154 - GCP Allocation Factor</v>
          </cell>
        </row>
        <row r="2568">
          <cell r="B2568" t="str">
            <v>OM3_8155</v>
          </cell>
          <cell r="C2568" t="str">
            <v>155 - GCP Allocation Factor</v>
          </cell>
        </row>
        <row r="2569">
          <cell r="B2569" t="str">
            <v>OM3_8156</v>
          </cell>
          <cell r="C2569" t="str">
            <v>156 - GCP Allocation Factor</v>
          </cell>
        </row>
        <row r="2570">
          <cell r="B2570" t="str">
            <v>OM3_8157</v>
          </cell>
          <cell r="C2570" t="str">
            <v>157 - GCP Allocation Factor</v>
          </cell>
        </row>
        <row r="2571">
          <cell r="B2571" t="str">
            <v>OM3_8158</v>
          </cell>
          <cell r="C2571" t="str">
            <v>158 - GCP Allocation Factor</v>
          </cell>
        </row>
        <row r="2572">
          <cell r="B2572" t="str">
            <v>OM3_8163</v>
          </cell>
          <cell r="C2572" t="str">
            <v>163 - GCP Allocation Factor</v>
          </cell>
        </row>
        <row r="2573">
          <cell r="B2573" t="str">
            <v>OM3_8164</v>
          </cell>
          <cell r="C2573" t="str">
            <v>164 - GCP Allocation Factor</v>
          </cell>
        </row>
        <row r="2574">
          <cell r="B2574" t="str">
            <v>OM3_8169</v>
          </cell>
          <cell r="C2574" t="str">
            <v>169 - GCP Allocation Factor</v>
          </cell>
        </row>
        <row r="2575">
          <cell r="B2575" t="str">
            <v>OM3_8170</v>
          </cell>
          <cell r="C2575" t="str">
            <v>170 - GCP Allocation Factor</v>
          </cell>
        </row>
        <row r="2576">
          <cell r="B2576" t="str">
            <v>OM3_8171</v>
          </cell>
          <cell r="C2576" t="str">
            <v>171 - GCP Allocation Factor</v>
          </cell>
        </row>
        <row r="2577">
          <cell r="B2577" t="str">
            <v>OM3_8172</v>
          </cell>
          <cell r="C2577" t="str">
            <v>172 - GCP Allocation Factor</v>
          </cell>
        </row>
        <row r="2578">
          <cell r="B2578" t="str">
            <v>OM3_8173</v>
          </cell>
          <cell r="C2578" t="str">
            <v>173 - GCP Allocation Factor</v>
          </cell>
        </row>
        <row r="2579">
          <cell r="B2579" t="str">
            <v>OM3_8174</v>
          </cell>
          <cell r="C2579" t="str">
            <v>174 - GCP Allocation Factor</v>
          </cell>
        </row>
        <row r="2580">
          <cell r="B2580" t="str">
            <v>OM3_8175</v>
          </cell>
          <cell r="C2580" t="str">
            <v>175 - GCP Allocation Factor</v>
          </cell>
        </row>
        <row r="2581">
          <cell r="B2581" t="str">
            <v>OM3_8176</v>
          </cell>
          <cell r="C2581" t="str">
            <v>176 - GCP Allocation Factor</v>
          </cell>
        </row>
        <row r="2582">
          <cell r="B2582" t="str">
            <v>OM3_8177</v>
          </cell>
          <cell r="C2582" t="str">
            <v>177 - GCP Allocation Factor</v>
          </cell>
        </row>
        <row r="2583">
          <cell r="B2583" t="str">
            <v>OM3_8178</v>
          </cell>
          <cell r="C2583" t="str">
            <v>178 - GCP Allocation Factor</v>
          </cell>
        </row>
        <row r="2584">
          <cell r="B2584" t="str">
            <v>OM3_8179</v>
          </cell>
          <cell r="C2584" t="str">
            <v>179 - GCP Allocation Factor</v>
          </cell>
        </row>
        <row r="2585">
          <cell r="B2585" t="str">
            <v>OM3_8180</v>
          </cell>
          <cell r="C2585" t="str">
            <v>180 - GCP Allocation Factor</v>
          </cell>
        </row>
        <row r="2586">
          <cell r="B2586" t="str">
            <v>OM4_2091</v>
          </cell>
          <cell r="C2586" t="str">
            <v>091 - Energy Allocation Factor</v>
          </cell>
        </row>
        <row r="2587">
          <cell r="B2587" t="str">
            <v>OM4_2092</v>
          </cell>
          <cell r="C2587" t="str">
            <v>092 - Energy Allocation Factor</v>
          </cell>
        </row>
        <row r="2588">
          <cell r="B2588" t="str">
            <v>OM4_2093</v>
          </cell>
          <cell r="C2588" t="str">
            <v>093 - Energy Allocation Factor</v>
          </cell>
        </row>
        <row r="2589">
          <cell r="B2589" t="str">
            <v>OM4_2094</v>
          </cell>
          <cell r="C2589" t="str">
            <v>094 - Energy Allocation Factor</v>
          </cell>
        </row>
        <row r="2590">
          <cell r="B2590" t="str">
            <v>OM4_2095</v>
          </cell>
          <cell r="C2590" t="str">
            <v>095 - Energy Allocation Factor</v>
          </cell>
        </row>
        <row r="2591">
          <cell r="B2591" t="str">
            <v>OM4_2096</v>
          </cell>
          <cell r="C2591" t="str">
            <v>096 - Energy Allocation Factor</v>
          </cell>
        </row>
        <row r="2592">
          <cell r="B2592" t="str">
            <v>OM4_2097</v>
          </cell>
          <cell r="C2592" t="str">
            <v>097 - Energy Allocation Factor</v>
          </cell>
        </row>
        <row r="2593">
          <cell r="B2593" t="str">
            <v>OM4_2098</v>
          </cell>
          <cell r="C2593" t="str">
            <v>098 - Energy Allocation Factor</v>
          </cell>
        </row>
        <row r="2594">
          <cell r="B2594" t="str">
            <v>OM4_2099</v>
          </cell>
          <cell r="C2594" t="str">
            <v>099 - Energy Allocation Factor</v>
          </cell>
        </row>
        <row r="2595">
          <cell r="B2595" t="str">
            <v>OM4_2100</v>
          </cell>
          <cell r="C2595" t="str">
            <v>100 - Energy Allocation Factor</v>
          </cell>
        </row>
        <row r="2596">
          <cell r="B2596" t="str">
            <v>OM4_2101</v>
          </cell>
          <cell r="C2596" t="str">
            <v>101 - Energy Allocation Factor</v>
          </cell>
        </row>
        <row r="2597">
          <cell r="B2597" t="str">
            <v>OM4_2102</v>
          </cell>
          <cell r="C2597" t="str">
            <v>102 - Energy Allocation Factor</v>
          </cell>
        </row>
        <row r="2598">
          <cell r="B2598" t="str">
            <v>OM4_2103</v>
          </cell>
          <cell r="C2598" t="str">
            <v>103 - Energy Allocation Factor</v>
          </cell>
        </row>
        <row r="2599">
          <cell r="B2599" t="str">
            <v>OM4_2104</v>
          </cell>
          <cell r="C2599" t="str">
            <v>104 - Energy Allocation Factor</v>
          </cell>
        </row>
        <row r="2600">
          <cell r="B2600" t="str">
            <v>OM4_2105</v>
          </cell>
          <cell r="C2600" t="str">
            <v>105 - Energy Allocation Factor</v>
          </cell>
        </row>
        <row r="2601">
          <cell r="B2601" t="str">
            <v>OM4_2106</v>
          </cell>
          <cell r="C2601" t="str">
            <v>106 - Energy Allocation Factor</v>
          </cell>
        </row>
        <row r="2602">
          <cell r="B2602" t="str">
            <v>OM4_2107</v>
          </cell>
          <cell r="C2602" t="str">
            <v>107 - Energy Allocation Factor</v>
          </cell>
        </row>
        <row r="2603">
          <cell r="B2603" t="str">
            <v>OM4_2108</v>
          </cell>
          <cell r="C2603" t="str">
            <v>108 - Energy Allocation Factor</v>
          </cell>
        </row>
        <row r="2604">
          <cell r="B2604" t="str">
            <v>OM4_2109</v>
          </cell>
          <cell r="C2604" t="str">
            <v>109 - Energy Allocation Factor</v>
          </cell>
        </row>
        <row r="2605">
          <cell r="B2605" t="str">
            <v>OM4_2110</v>
          </cell>
          <cell r="C2605" t="str">
            <v>110 - Energy Allocation Factor</v>
          </cell>
        </row>
        <row r="2606">
          <cell r="B2606" t="str">
            <v>OM4_2159</v>
          </cell>
          <cell r="C2606" t="str">
            <v>159 - Energy Allocation Factor</v>
          </cell>
        </row>
        <row r="2607">
          <cell r="B2607" t="str">
            <v>OM4_2160</v>
          </cell>
          <cell r="C2607" t="str">
            <v>160 - Energy Allocation Factor</v>
          </cell>
        </row>
        <row r="2608">
          <cell r="B2608" t="str">
            <v>OM4_2162</v>
          </cell>
          <cell r="C2608" t="str">
            <v>162 - Energy Allocation Factor</v>
          </cell>
        </row>
        <row r="2609">
          <cell r="B2609" t="str">
            <v>OM4_2166</v>
          </cell>
          <cell r="C2609" t="str">
            <v>166 - Energy Allocation Factor</v>
          </cell>
        </row>
        <row r="2610">
          <cell r="B2610" t="str">
            <v>OM4_5083</v>
          </cell>
          <cell r="C2610" t="str">
            <v>083 - Energy Allocation Factor</v>
          </cell>
        </row>
        <row r="2611">
          <cell r="B2611" t="str">
            <v>OM4_5084</v>
          </cell>
          <cell r="C2611" t="str">
            <v>084 - Energy Allocation Factor</v>
          </cell>
        </row>
        <row r="2612">
          <cell r="B2612" t="str">
            <v>OM4_5085</v>
          </cell>
          <cell r="C2612" t="str">
            <v>085 - Energy Allocation Factor</v>
          </cell>
        </row>
        <row r="2613">
          <cell r="B2613" t="str">
            <v>OM4_5086</v>
          </cell>
          <cell r="C2613" t="str">
            <v>086 - Energy Allocation Factor</v>
          </cell>
        </row>
        <row r="2614">
          <cell r="B2614" t="str">
            <v>OM4_5087</v>
          </cell>
          <cell r="C2614" t="str">
            <v>087 - Energy Allocation Factor</v>
          </cell>
        </row>
        <row r="2615">
          <cell r="B2615" t="str">
            <v>OM4_5088</v>
          </cell>
          <cell r="C2615" t="str">
            <v>088 - Energy Allocation Factor</v>
          </cell>
        </row>
        <row r="2616">
          <cell r="B2616" t="str">
            <v>OM4_5089</v>
          </cell>
          <cell r="C2616" t="str">
            <v>089 - Energy Allocation Factor</v>
          </cell>
        </row>
        <row r="2617">
          <cell r="B2617" t="str">
            <v>OM4_5090</v>
          </cell>
          <cell r="C2617" t="str">
            <v>090 - Energy Allocation Factor</v>
          </cell>
        </row>
        <row r="2618">
          <cell r="B2618" t="str">
            <v>OM4_5167</v>
          </cell>
          <cell r="C2618" t="str">
            <v>167 - Energy Allocation Factor</v>
          </cell>
        </row>
        <row r="2619">
          <cell r="B2619" t="str">
            <v>OM4_5169</v>
          </cell>
          <cell r="C2619" t="str">
            <v>169 - Energy Allocation Factor</v>
          </cell>
        </row>
        <row r="2620">
          <cell r="B2620" t="str">
            <v>OM4_8000</v>
          </cell>
          <cell r="C2620" t="str">
            <v>000 - Energy Allocation Factor</v>
          </cell>
        </row>
        <row r="2621">
          <cell r="B2621" t="str">
            <v>OM4_8130</v>
          </cell>
          <cell r="C2621" t="str">
            <v>130 - Energy Allocation Factor</v>
          </cell>
        </row>
        <row r="2622">
          <cell r="B2622" t="str">
            <v>OM4_8131</v>
          </cell>
          <cell r="C2622" t="str">
            <v>131 - Energy Allocation Factor</v>
          </cell>
        </row>
        <row r="2623">
          <cell r="B2623" t="str">
            <v>OM4_8132</v>
          </cell>
          <cell r="C2623" t="str">
            <v>132 - Energy Allocation Factor</v>
          </cell>
        </row>
        <row r="2624">
          <cell r="B2624" t="str">
            <v>OM4_8133</v>
          </cell>
          <cell r="C2624" t="str">
            <v>133 - Energy Allocation Factor</v>
          </cell>
        </row>
        <row r="2625">
          <cell r="B2625" t="str">
            <v>OM4_8134</v>
          </cell>
          <cell r="C2625" t="str">
            <v>134 - Energy Allocation Factor</v>
          </cell>
        </row>
        <row r="2626">
          <cell r="B2626" t="str">
            <v>OM4_8135</v>
          </cell>
          <cell r="C2626" t="str">
            <v>135 - Energy Allocation Factor</v>
          </cell>
        </row>
        <row r="2627">
          <cell r="B2627" t="str">
            <v>OM4_8136</v>
          </cell>
          <cell r="C2627" t="str">
            <v>136 - Energy Allocation Factor</v>
          </cell>
        </row>
        <row r="2628">
          <cell r="B2628" t="str">
            <v>OM4_8137</v>
          </cell>
          <cell r="C2628" t="str">
            <v>137 - Energy Allocation Factor</v>
          </cell>
        </row>
        <row r="2629">
          <cell r="B2629" t="str">
            <v>OM4_8138</v>
          </cell>
          <cell r="C2629" t="str">
            <v>138 - Energy Allocation Factor</v>
          </cell>
        </row>
        <row r="2630">
          <cell r="B2630" t="str">
            <v>OM4_8139</v>
          </cell>
          <cell r="C2630" t="str">
            <v>139 - Energy Allocation Factor</v>
          </cell>
        </row>
        <row r="2631">
          <cell r="B2631" t="str">
            <v>OM4_8140</v>
          </cell>
          <cell r="C2631" t="str">
            <v>140 - Energy Allocation Factor</v>
          </cell>
        </row>
        <row r="2632">
          <cell r="B2632" t="str">
            <v>OM4_8141</v>
          </cell>
          <cell r="C2632" t="str">
            <v>141 - Energy Allocation Factor</v>
          </cell>
        </row>
        <row r="2633">
          <cell r="B2633" t="str">
            <v>OM4_8142</v>
          </cell>
          <cell r="C2633" t="str">
            <v>142 - Energy Allocation Factor</v>
          </cell>
        </row>
        <row r="2634">
          <cell r="B2634" t="str">
            <v>OM4_8143</v>
          </cell>
          <cell r="C2634" t="str">
            <v>143 - Energy Allocation Factor</v>
          </cell>
        </row>
        <row r="2635">
          <cell r="B2635" t="str">
            <v>OM4_8144</v>
          </cell>
          <cell r="C2635" t="str">
            <v>144 - Energy Allocation Factor</v>
          </cell>
        </row>
        <row r="2636">
          <cell r="B2636" t="str">
            <v>OM4_8145</v>
          </cell>
          <cell r="C2636" t="str">
            <v>145 - Energy Allocation Factor</v>
          </cell>
        </row>
        <row r="2637">
          <cell r="B2637" t="str">
            <v>OM4_8146</v>
          </cell>
          <cell r="C2637" t="str">
            <v>146 - Energy Allocation Factor</v>
          </cell>
        </row>
        <row r="2638">
          <cell r="B2638" t="str">
            <v>OM4_8147</v>
          </cell>
          <cell r="C2638" t="str">
            <v>147 - Energy Allocation Factor</v>
          </cell>
        </row>
        <row r="2639">
          <cell r="B2639" t="str">
            <v>OM4_8148</v>
          </cell>
          <cell r="C2639" t="str">
            <v>148 - Energy Allocation Factor</v>
          </cell>
        </row>
        <row r="2640">
          <cell r="B2640" t="str">
            <v>OM4_8150</v>
          </cell>
          <cell r="C2640" t="str">
            <v>150 - Energy Allocation Factor</v>
          </cell>
        </row>
        <row r="2641">
          <cell r="B2641" t="str">
            <v>OM4_8153</v>
          </cell>
          <cell r="C2641" t="str">
            <v>153 - Energy Allocation Factor</v>
          </cell>
        </row>
        <row r="2642">
          <cell r="B2642" t="str">
            <v>OM4_8154</v>
          </cell>
          <cell r="C2642" t="str">
            <v>154 - Energy Allocation Factor</v>
          </cell>
        </row>
        <row r="2643">
          <cell r="B2643" t="str">
            <v>OM4_8155</v>
          </cell>
          <cell r="C2643" t="str">
            <v>155 - Energy Allocation Factor</v>
          </cell>
        </row>
        <row r="2644">
          <cell r="B2644" t="str">
            <v>OM4_8156</v>
          </cell>
          <cell r="C2644" t="str">
            <v>156 - Energy Allocation Factor</v>
          </cell>
        </row>
        <row r="2645">
          <cell r="B2645" t="str">
            <v>OM4_8157</v>
          </cell>
          <cell r="C2645" t="str">
            <v>157 - Energy Allocation Factor</v>
          </cell>
        </row>
        <row r="2646">
          <cell r="B2646" t="str">
            <v>OM4_8158</v>
          </cell>
          <cell r="C2646" t="str">
            <v>158 - Energy Allocation Factor</v>
          </cell>
        </row>
        <row r="2647">
          <cell r="B2647" t="str">
            <v>OM4_8163</v>
          </cell>
          <cell r="C2647" t="str">
            <v>163 - Energy Allocation Factor</v>
          </cell>
        </row>
        <row r="2648">
          <cell r="B2648" t="str">
            <v>OM4_8164</v>
          </cell>
          <cell r="C2648" t="str">
            <v>164 - Energy Allocation Factor</v>
          </cell>
        </row>
        <row r="2649">
          <cell r="B2649" t="str">
            <v>OM4_8169</v>
          </cell>
          <cell r="C2649" t="str">
            <v>169 - Energy Allocation Factor</v>
          </cell>
        </row>
        <row r="2650">
          <cell r="B2650" t="str">
            <v>OM4_8170</v>
          </cell>
          <cell r="C2650" t="str">
            <v>170 - Energy Allocation Factor</v>
          </cell>
        </row>
        <row r="2651">
          <cell r="B2651" t="str">
            <v>OM4_8171</v>
          </cell>
          <cell r="C2651" t="str">
            <v>171 - Energy Allocation Factor</v>
          </cell>
        </row>
        <row r="2652">
          <cell r="B2652" t="str">
            <v>OM4_8172</v>
          </cell>
          <cell r="C2652" t="str">
            <v>172 - Energy Allocation Factor</v>
          </cell>
        </row>
        <row r="2653">
          <cell r="B2653" t="str">
            <v>OM4_8173</v>
          </cell>
          <cell r="C2653" t="str">
            <v>173 - Energy Allocation Factor</v>
          </cell>
        </row>
        <row r="2654">
          <cell r="B2654" t="str">
            <v>OM4_8174</v>
          </cell>
          <cell r="C2654" t="str">
            <v>174 - Energy Allocation Factor</v>
          </cell>
        </row>
        <row r="2655">
          <cell r="B2655" t="str">
            <v>OM4_8175</v>
          </cell>
          <cell r="C2655" t="str">
            <v>175 - Energy Allocation Factor</v>
          </cell>
        </row>
        <row r="2656">
          <cell r="B2656" t="str">
            <v>OM4_8176</v>
          </cell>
          <cell r="C2656" t="str">
            <v>176 - Energy Allocation Factor</v>
          </cell>
        </row>
        <row r="2657">
          <cell r="B2657" t="str">
            <v>OM4_8177</v>
          </cell>
          <cell r="C2657" t="str">
            <v>177 - Energy Allocation Factor</v>
          </cell>
        </row>
        <row r="2658">
          <cell r="B2658" t="str">
            <v>OM4_8178</v>
          </cell>
          <cell r="C2658" t="str">
            <v>178 - Energy Allocation Factor</v>
          </cell>
        </row>
        <row r="2659">
          <cell r="B2659" t="str">
            <v>OM4_8179</v>
          </cell>
          <cell r="C2659" t="str">
            <v>179 - Energy Allocation Factor</v>
          </cell>
        </row>
        <row r="2660">
          <cell r="B2660" t="str">
            <v>OM4_8180</v>
          </cell>
          <cell r="C2660" t="str">
            <v>180 - Energy Allocation Factor</v>
          </cell>
        </row>
        <row r="2661">
          <cell r="B2661" t="str">
            <v>OM5_2091</v>
          </cell>
          <cell r="C2661" t="str">
            <v>091 - CP Allocation O &amp; M Exp Amount</v>
          </cell>
        </row>
        <row r="2662">
          <cell r="B2662" t="str">
            <v>OM5_2092</v>
          </cell>
          <cell r="C2662" t="str">
            <v>092 - CP Allocation O &amp; M Exp Amount</v>
          </cell>
        </row>
        <row r="2663">
          <cell r="B2663" t="str">
            <v>OM5_2093</v>
          </cell>
          <cell r="C2663" t="str">
            <v>093 - CP Allocation O &amp; M Exp Amount</v>
          </cell>
        </row>
        <row r="2664">
          <cell r="B2664" t="str">
            <v>OM5_2094</v>
          </cell>
          <cell r="C2664" t="str">
            <v>094 - CP Allocation O &amp; M Exp Amount</v>
          </cell>
        </row>
        <row r="2665">
          <cell r="B2665" t="str">
            <v>OM5_2095</v>
          </cell>
          <cell r="C2665" t="str">
            <v>095 - CP Allocation O &amp; M Exp Amount</v>
          </cell>
        </row>
        <row r="2666">
          <cell r="B2666" t="str">
            <v>OM5_2096</v>
          </cell>
          <cell r="C2666" t="str">
            <v>096 - CP Allocation O &amp; M Exp Amount</v>
          </cell>
        </row>
        <row r="2667">
          <cell r="B2667" t="str">
            <v>OM5_2097</v>
          </cell>
          <cell r="C2667" t="str">
            <v>097 - CP Allocation O &amp; M Exp Amount</v>
          </cell>
        </row>
        <row r="2668">
          <cell r="B2668" t="str">
            <v>OM5_2098</v>
          </cell>
          <cell r="C2668" t="str">
            <v>098 - CP Allocation O &amp; M Exp Amount</v>
          </cell>
        </row>
        <row r="2669">
          <cell r="B2669" t="str">
            <v>OM5_2099</v>
          </cell>
          <cell r="C2669" t="str">
            <v>099 - CP Allocation O &amp; M Exp Amount</v>
          </cell>
        </row>
        <row r="2670">
          <cell r="B2670" t="str">
            <v>OM5_2100</v>
          </cell>
          <cell r="C2670" t="str">
            <v>100 - CP Allocation O &amp; M Exp Amount</v>
          </cell>
        </row>
        <row r="2671">
          <cell r="B2671" t="str">
            <v>OM5_2101</v>
          </cell>
          <cell r="C2671" t="str">
            <v>101 - CP Allocation O &amp; M Exp Amount</v>
          </cell>
        </row>
        <row r="2672">
          <cell r="B2672" t="str">
            <v>OM5_2102</v>
          </cell>
          <cell r="C2672" t="str">
            <v>102 - CP Allocation O &amp; M Exp Amount</v>
          </cell>
        </row>
        <row r="2673">
          <cell r="B2673" t="str">
            <v>OM5_2103</v>
          </cell>
          <cell r="C2673" t="str">
            <v>103 - CP Allocation O &amp; M Exp Amount</v>
          </cell>
        </row>
        <row r="2674">
          <cell r="B2674" t="str">
            <v>OM5_2104</v>
          </cell>
          <cell r="C2674" t="str">
            <v>104 - CP Allocation O &amp; M Exp Amount</v>
          </cell>
        </row>
        <row r="2675">
          <cell r="B2675" t="str">
            <v>OM5_2105</v>
          </cell>
          <cell r="C2675" t="str">
            <v>105 - CP Allocation O &amp; M Exp Amount</v>
          </cell>
        </row>
        <row r="2676">
          <cell r="B2676" t="str">
            <v>OM5_2106</v>
          </cell>
          <cell r="C2676" t="str">
            <v>106 - CP Allocation O &amp; M Exp Amount</v>
          </cell>
        </row>
        <row r="2677">
          <cell r="B2677" t="str">
            <v>OM5_2107</v>
          </cell>
          <cell r="C2677" t="str">
            <v>107 - CP Allocation O &amp; M Exp Amount</v>
          </cell>
        </row>
        <row r="2678">
          <cell r="B2678" t="str">
            <v>OM5_2108</v>
          </cell>
          <cell r="C2678" t="str">
            <v>108 - CP Allocation O &amp; M Exp Amount</v>
          </cell>
        </row>
        <row r="2679">
          <cell r="B2679" t="str">
            <v>OM5_2109</v>
          </cell>
          <cell r="C2679" t="str">
            <v>109 - CP Allocation O &amp; M Exp Amount</v>
          </cell>
        </row>
        <row r="2680">
          <cell r="B2680" t="str">
            <v>OM5_2110</v>
          </cell>
          <cell r="C2680" t="str">
            <v>110 - CP Allocation O &amp; M Exp Amount</v>
          </cell>
        </row>
        <row r="2681">
          <cell r="B2681" t="str">
            <v>OM5_2159</v>
          </cell>
          <cell r="C2681" t="str">
            <v>159 - CP Allocation O &amp; M Exp Amount</v>
          </cell>
        </row>
        <row r="2682">
          <cell r="B2682" t="str">
            <v>OM5_2160</v>
          </cell>
          <cell r="C2682" t="str">
            <v>160 - CP Allocation O &amp; M Exp Amount</v>
          </cell>
        </row>
        <row r="2683">
          <cell r="B2683" t="str">
            <v>OM5_2162</v>
          </cell>
          <cell r="C2683" t="str">
            <v>162 - CP Allocation O &amp; M Exp Amount</v>
          </cell>
        </row>
        <row r="2684">
          <cell r="B2684" t="str">
            <v>OM5_2166</v>
          </cell>
          <cell r="C2684" t="str">
            <v>166 - CP Allocation O &amp; M Exp Amount</v>
          </cell>
        </row>
        <row r="2685">
          <cell r="B2685" t="str">
            <v>OM5_5083</v>
          </cell>
          <cell r="C2685" t="str">
            <v>083 - CP Allocation O &amp; M Exp Amount</v>
          </cell>
        </row>
        <row r="2686">
          <cell r="B2686" t="str">
            <v>OM5_5084</v>
          </cell>
          <cell r="C2686" t="str">
            <v>084 - CP Allocation O &amp; M Exp Amount</v>
          </cell>
        </row>
        <row r="2687">
          <cell r="B2687" t="str">
            <v>OM5_5085</v>
          </cell>
          <cell r="C2687" t="str">
            <v>085 - CP Allocation O &amp; M Exp Amount</v>
          </cell>
        </row>
        <row r="2688">
          <cell r="B2688" t="str">
            <v>OM5_5086</v>
          </cell>
          <cell r="C2688" t="str">
            <v>086 - CP Allocation O &amp; M Exp Amount</v>
          </cell>
        </row>
        <row r="2689">
          <cell r="B2689" t="str">
            <v>OM5_5087</v>
          </cell>
          <cell r="C2689" t="str">
            <v>087 - CP Allocation O &amp; M Exp Amount</v>
          </cell>
        </row>
        <row r="2690">
          <cell r="B2690" t="str">
            <v>OM5_5088</v>
          </cell>
          <cell r="C2690" t="str">
            <v>088 - CP Allocation O &amp; M Exp Amount</v>
          </cell>
        </row>
        <row r="2691">
          <cell r="B2691" t="str">
            <v>OM5_5089</v>
          </cell>
          <cell r="C2691" t="str">
            <v>089 - CP Allocation O &amp; M Exp Amount</v>
          </cell>
        </row>
        <row r="2692">
          <cell r="B2692" t="str">
            <v>OM5_5090</v>
          </cell>
          <cell r="C2692" t="str">
            <v>090 - CP Allocation O &amp; M Exp Amount</v>
          </cell>
        </row>
        <row r="2693">
          <cell r="B2693" t="str">
            <v>OM5_5167</v>
          </cell>
          <cell r="C2693" t="str">
            <v>167 - CP Allocation O &amp; M Exp Amount</v>
          </cell>
        </row>
        <row r="2694">
          <cell r="B2694" t="str">
            <v>OM5_5169</v>
          </cell>
          <cell r="C2694" t="str">
            <v>169 - CP Allocation O &amp; M Exp Amount</v>
          </cell>
        </row>
        <row r="2695">
          <cell r="B2695" t="str">
            <v>OM5_8000</v>
          </cell>
          <cell r="C2695" t="str">
            <v>000 - CP Allocation O &amp; M Exp Amount</v>
          </cell>
        </row>
        <row r="2696">
          <cell r="B2696" t="str">
            <v>OM5_8130</v>
          </cell>
          <cell r="C2696" t="str">
            <v>130 - CP Allocation O &amp; M Exp Amount</v>
          </cell>
        </row>
        <row r="2697">
          <cell r="B2697" t="str">
            <v>OM5_8131</v>
          </cell>
          <cell r="C2697" t="str">
            <v>131 - CP Allocation O &amp; M Exp Amount</v>
          </cell>
        </row>
        <row r="2698">
          <cell r="B2698" t="str">
            <v>OM5_8132</v>
          </cell>
          <cell r="C2698" t="str">
            <v>132 - CP Allocation O &amp; M Exp Amount</v>
          </cell>
        </row>
        <row r="2699">
          <cell r="B2699" t="str">
            <v>OM5_8133</v>
          </cell>
          <cell r="C2699" t="str">
            <v>133 - CP Allocation O &amp; M Exp Amount</v>
          </cell>
        </row>
        <row r="2700">
          <cell r="B2700" t="str">
            <v>OM5_8134</v>
          </cell>
          <cell r="C2700" t="str">
            <v>134 - CP Allocation O &amp; M Exp Amount</v>
          </cell>
        </row>
        <row r="2701">
          <cell r="B2701" t="str">
            <v>OM5_8135</v>
          </cell>
          <cell r="C2701" t="str">
            <v>135 - CP Allocation O &amp; M Exp Amount</v>
          </cell>
        </row>
        <row r="2702">
          <cell r="B2702" t="str">
            <v>OM5_8136</v>
          </cell>
          <cell r="C2702" t="str">
            <v>136 - CP Allocation O &amp; M Exp Amount</v>
          </cell>
        </row>
        <row r="2703">
          <cell r="B2703" t="str">
            <v>OM5_8137</v>
          </cell>
          <cell r="C2703" t="str">
            <v>137 - CP Allocation O &amp; M Exp Amount</v>
          </cell>
        </row>
        <row r="2704">
          <cell r="B2704" t="str">
            <v>OM5_8138</v>
          </cell>
          <cell r="C2704" t="str">
            <v>138 - CP Allocation O &amp; M Exp Amount</v>
          </cell>
        </row>
        <row r="2705">
          <cell r="B2705" t="str">
            <v>OM5_8139</v>
          </cell>
          <cell r="C2705" t="str">
            <v>139 - CP Allocation O &amp; M Exp Amount</v>
          </cell>
        </row>
        <row r="2706">
          <cell r="B2706" t="str">
            <v>OM5_8140</v>
          </cell>
          <cell r="C2706" t="str">
            <v>140 - CP Allocation O &amp; M Exp Amount</v>
          </cell>
        </row>
        <row r="2707">
          <cell r="B2707" t="str">
            <v>OM5_8141</v>
          </cell>
          <cell r="C2707" t="str">
            <v>141 - CP Allocation O &amp; M Exp Amount</v>
          </cell>
        </row>
        <row r="2708">
          <cell r="B2708" t="str">
            <v>OM5_8142</v>
          </cell>
          <cell r="C2708" t="str">
            <v>142 - CP Allocation O &amp; M Exp Amount</v>
          </cell>
        </row>
        <row r="2709">
          <cell r="B2709" t="str">
            <v>OM5_8143</v>
          </cell>
          <cell r="C2709" t="str">
            <v>143 - CP Allocation O &amp; M Exp Amount</v>
          </cell>
        </row>
        <row r="2710">
          <cell r="B2710" t="str">
            <v>OM5_8144</v>
          </cell>
          <cell r="C2710" t="str">
            <v>144 - CP Allocation O &amp; M Exp Amount</v>
          </cell>
        </row>
        <row r="2711">
          <cell r="B2711" t="str">
            <v>OM5_8145</v>
          </cell>
          <cell r="C2711" t="str">
            <v>145 - CP Allocation O &amp; M Exp Amount</v>
          </cell>
        </row>
        <row r="2712">
          <cell r="B2712" t="str">
            <v>OM5_8146</v>
          </cell>
          <cell r="C2712" t="str">
            <v>146 - CP Allocation O &amp; M Exp Amount</v>
          </cell>
        </row>
        <row r="2713">
          <cell r="B2713" t="str">
            <v>OM5_8147</v>
          </cell>
          <cell r="C2713" t="str">
            <v>147 - CP Allocation O &amp; M Exp Amount</v>
          </cell>
        </row>
        <row r="2714">
          <cell r="B2714" t="str">
            <v>OM5_8148</v>
          </cell>
          <cell r="C2714" t="str">
            <v>148 - CP Allocation O &amp; M Exp Amount</v>
          </cell>
        </row>
        <row r="2715">
          <cell r="B2715" t="str">
            <v>OM5_8150</v>
          </cell>
          <cell r="C2715" t="str">
            <v>150 - CP Allocation O &amp; M Exp Amount</v>
          </cell>
        </row>
        <row r="2716">
          <cell r="B2716" t="str">
            <v>OM5_8153</v>
          </cell>
          <cell r="C2716" t="str">
            <v>153 - CP Allocation O &amp; M Exp Amount</v>
          </cell>
        </row>
        <row r="2717">
          <cell r="B2717" t="str">
            <v>OM5_8154</v>
          </cell>
          <cell r="C2717" t="str">
            <v>154 - CP Allocation O &amp; M Exp Amount</v>
          </cell>
        </row>
        <row r="2718">
          <cell r="B2718" t="str">
            <v>OM5_8155</v>
          </cell>
          <cell r="C2718" t="str">
            <v>155 - CP Allocation O &amp; M Exp Amount</v>
          </cell>
        </row>
        <row r="2719">
          <cell r="B2719" t="str">
            <v>OM5_8156</v>
          </cell>
          <cell r="C2719" t="str">
            <v>156 - CP Allocation O &amp; M Exp Amount</v>
          </cell>
        </row>
        <row r="2720">
          <cell r="B2720" t="str">
            <v>OM5_8157</v>
          </cell>
          <cell r="C2720" t="str">
            <v>157 - CP Allocation O &amp; M Exp Amount</v>
          </cell>
        </row>
        <row r="2721">
          <cell r="B2721" t="str">
            <v>OM5_8158</v>
          </cell>
          <cell r="C2721" t="str">
            <v>158 - CP Allocation O &amp; M Exp Amount</v>
          </cell>
        </row>
        <row r="2722">
          <cell r="B2722" t="str">
            <v>OM5_8163</v>
          </cell>
          <cell r="C2722" t="str">
            <v>163 - CP Allocation O &amp; M Exp Amount</v>
          </cell>
        </row>
        <row r="2723">
          <cell r="B2723" t="str">
            <v>OM5_8164</v>
          </cell>
          <cell r="C2723" t="str">
            <v>164 - CP Allocation O &amp; M Exp Amount</v>
          </cell>
        </row>
        <row r="2724">
          <cell r="B2724" t="str">
            <v>OM5_8169</v>
          </cell>
          <cell r="C2724" t="str">
            <v>169 - CP Allocation O &amp; M Exp Amount</v>
          </cell>
        </row>
        <row r="2725">
          <cell r="B2725" t="str">
            <v>OM5_8170</v>
          </cell>
          <cell r="C2725" t="str">
            <v>170 - CP Allocation O &amp; M Exp Amount</v>
          </cell>
        </row>
        <row r="2726">
          <cell r="B2726" t="str">
            <v>OM5_8171</v>
          </cell>
          <cell r="C2726" t="str">
            <v>171 - CP Allocation O &amp; M Exp Amount</v>
          </cell>
        </row>
        <row r="2727">
          <cell r="B2727" t="str">
            <v>OM5_8172</v>
          </cell>
          <cell r="C2727" t="str">
            <v>172 - CP Allocation O &amp; M Exp Amount</v>
          </cell>
        </row>
        <row r="2728">
          <cell r="B2728" t="str">
            <v>OM5_8173</v>
          </cell>
          <cell r="C2728" t="str">
            <v>173 - CP Allocation O &amp; M Exp Amount</v>
          </cell>
        </row>
        <row r="2729">
          <cell r="B2729" t="str">
            <v>OM5_8174</v>
          </cell>
          <cell r="C2729" t="str">
            <v>174 - CP Allocation O &amp; M Exp Amount</v>
          </cell>
        </row>
        <row r="2730">
          <cell r="B2730" t="str">
            <v>OM5_8175</v>
          </cell>
          <cell r="C2730" t="str">
            <v>175 - CP Allocation O &amp; M Exp Amount</v>
          </cell>
        </row>
        <row r="2731">
          <cell r="B2731" t="str">
            <v>OM5_8176</v>
          </cell>
          <cell r="C2731" t="str">
            <v>176 - CP Allocation O &amp; M Exp Amount</v>
          </cell>
        </row>
        <row r="2732">
          <cell r="B2732" t="str">
            <v>OM5_8177</v>
          </cell>
          <cell r="C2732" t="str">
            <v>177 - CP Allocation O &amp; M Exp Amount</v>
          </cell>
        </row>
        <row r="2733">
          <cell r="B2733" t="str">
            <v>OM5_8178</v>
          </cell>
          <cell r="C2733" t="str">
            <v>178 - CP Allocation O &amp; M Exp Amount</v>
          </cell>
        </row>
        <row r="2734">
          <cell r="B2734" t="str">
            <v>OM5_8179</v>
          </cell>
          <cell r="C2734" t="str">
            <v>179 - CP Allocation O &amp; M Exp Amount</v>
          </cell>
        </row>
        <row r="2735">
          <cell r="B2735" t="str">
            <v>OM5_8180</v>
          </cell>
          <cell r="C2735" t="str">
            <v>180 - CP Allocation O &amp; M Exp Amount</v>
          </cell>
        </row>
        <row r="2736">
          <cell r="B2736" t="str">
            <v>OM6_2091</v>
          </cell>
          <cell r="C2736" t="str">
            <v>091 - GCP Allocation O &amp; M Exp Amount</v>
          </cell>
        </row>
        <row r="2737">
          <cell r="B2737" t="str">
            <v>OM6_2092</v>
          </cell>
          <cell r="C2737" t="str">
            <v>092 - GCP Allocation O &amp; M Exp Amount</v>
          </cell>
        </row>
        <row r="2738">
          <cell r="B2738" t="str">
            <v>OM6_2093</v>
          </cell>
          <cell r="C2738" t="str">
            <v>093 - GCP Allocation O &amp; M Exp Amount</v>
          </cell>
        </row>
        <row r="2739">
          <cell r="B2739" t="str">
            <v>OM6_2094</v>
          </cell>
          <cell r="C2739" t="str">
            <v>094 - GCP Allocation O &amp; M Exp Amount</v>
          </cell>
        </row>
        <row r="2740">
          <cell r="B2740" t="str">
            <v>OM6_2095</v>
          </cell>
          <cell r="C2740" t="str">
            <v>095 - GCP Allocation O &amp; M Exp Amount</v>
          </cell>
        </row>
        <row r="2741">
          <cell r="B2741" t="str">
            <v>OM6_2096</v>
          </cell>
          <cell r="C2741" t="str">
            <v>096 - GCP Allocation O &amp; M Exp Amount</v>
          </cell>
        </row>
        <row r="2742">
          <cell r="B2742" t="str">
            <v>OM6_2097</v>
          </cell>
          <cell r="C2742" t="str">
            <v>097 - GCP Allocation O &amp; M Exp Amount</v>
          </cell>
        </row>
        <row r="2743">
          <cell r="B2743" t="str">
            <v>OM6_2098</v>
          </cell>
          <cell r="C2743" t="str">
            <v>098 - GCP Allocation O &amp; M Exp Amount</v>
          </cell>
        </row>
        <row r="2744">
          <cell r="B2744" t="str">
            <v>OM6_2099</v>
          </cell>
          <cell r="C2744" t="str">
            <v>099 - GCP Allocation O &amp; M Exp Amount</v>
          </cell>
        </row>
        <row r="2745">
          <cell r="B2745" t="str">
            <v>OM6_2100</v>
          </cell>
          <cell r="C2745" t="str">
            <v>100 - GCP Allocation O &amp; M Exp Amount</v>
          </cell>
        </row>
        <row r="2746">
          <cell r="B2746" t="str">
            <v>OM6_2101</v>
          </cell>
          <cell r="C2746" t="str">
            <v>101 - GCP Allocation O &amp; M Exp Amount</v>
          </cell>
        </row>
        <row r="2747">
          <cell r="B2747" t="str">
            <v>OM6_2102</v>
          </cell>
          <cell r="C2747" t="str">
            <v>102 - GCP Allocation O &amp; M Exp Amount</v>
          </cell>
        </row>
        <row r="2748">
          <cell r="B2748" t="str">
            <v>OM6_2103</v>
          </cell>
          <cell r="C2748" t="str">
            <v>103 - GCP Allocation O &amp; M Exp Amount</v>
          </cell>
        </row>
        <row r="2749">
          <cell r="B2749" t="str">
            <v>OM6_2104</v>
          </cell>
          <cell r="C2749" t="str">
            <v>104 - GCP Allocation O &amp; M Exp Amount</v>
          </cell>
        </row>
        <row r="2750">
          <cell r="B2750" t="str">
            <v>OM6_2105</v>
          </cell>
          <cell r="C2750" t="str">
            <v>105 - GCP Allocation O &amp; M Exp Amount</v>
          </cell>
        </row>
        <row r="2751">
          <cell r="B2751" t="str">
            <v>OM6_2106</v>
          </cell>
          <cell r="C2751" t="str">
            <v>106 - GCP Allocation O &amp; M Exp Amount</v>
          </cell>
        </row>
        <row r="2752">
          <cell r="B2752" t="str">
            <v>OM6_2107</v>
          </cell>
          <cell r="C2752" t="str">
            <v>107 - GCP Allocation O &amp; M Exp Amount</v>
          </cell>
        </row>
        <row r="2753">
          <cell r="B2753" t="str">
            <v>OM6_2108</v>
          </cell>
          <cell r="C2753" t="str">
            <v>108 - GCP Allocation O &amp; M Exp Amount</v>
          </cell>
        </row>
        <row r="2754">
          <cell r="B2754" t="str">
            <v>OM6_2109</v>
          </cell>
          <cell r="C2754" t="str">
            <v>109 - GCP Allocation O &amp; M Exp Amount</v>
          </cell>
        </row>
        <row r="2755">
          <cell r="B2755" t="str">
            <v>OM6_2110</v>
          </cell>
          <cell r="C2755" t="str">
            <v>110 - GCP Allocation O &amp; M Exp Amount</v>
          </cell>
        </row>
        <row r="2756">
          <cell r="B2756" t="str">
            <v>OM6_2159</v>
          </cell>
          <cell r="C2756" t="str">
            <v>159 - GCP Allocation O &amp; M Exp Amount</v>
          </cell>
        </row>
        <row r="2757">
          <cell r="B2757" t="str">
            <v>OM6_2160</v>
          </cell>
          <cell r="C2757" t="str">
            <v>160 - GCP Allocation O &amp; M Exp Amount</v>
          </cell>
        </row>
        <row r="2758">
          <cell r="B2758" t="str">
            <v>OM6_2162</v>
          </cell>
          <cell r="C2758" t="str">
            <v>162 - GCP Allocation O &amp; M Exp Amount</v>
          </cell>
        </row>
        <row r="2759">
          <cell r="B2759" t="str">
            <v>OM6_2166</v>
          </cell>
          <cell r="C2759" t="str">
            <v>166 - GCP Allocation O &amp; M Exp Amount</v>
          </cell>
        </row>
        <row r="2760">
          <cell r="B2760" t="str">
            <v>OM6_5083</v>
          </cell>
          <cell r="C2760" t="str">
            <v>083 - GCP Allocation O &amp; M Exp Amount</v>
          </cell>
        </row>
        <row r="2761">
          <cell r="B2761" t="str">
            <v>OM6_5084</v>
          </cell>
          <cell r="C2761" t="str">
            <v>084 - GCP Allocation O &amp; M Exp Amount</v>
          </cell>
        </row>
        <row r="2762">
          <cell r="B2762" t="str">
            <v>OM6_5085</v>
          </cell>
          <cell r="C2762" t="str">
            <v>085 - GCP Allocation O &amp; M Exp Amount</v>
          </cell>
        </row>
        <row r="2763">
          <cell r="B2763" t="str">
            <v>OM6_5086</v>
          </cell>
          <cell r="C2763" t="str">
            <v>086 - GCP Allocation O &amp; M Exp Amount</v>
          </cell>
        </row>
        <row r="2764">
          <cell r="B2764" t="str">
            <v>OM6_5087</v>
          </cell>
          <cell r="C2764" t="str">
            <v>087 - GCP Allocation O &amp; M Exp Amount</v>
          </cell>
        </row>
        <row r="2765">
          <cell r="B2765" t="str">
            <v>OM6_5088</v>
          </cell>
          <cell r="C2765" t="str">
            <v>088 - GCP Allocation O &amp; M Exp Amount</v>
          </cell>
        </row>
        <row r="2766">
          <cell r="B2766" t="str">
            <v>OM6_5089</v>
          </cell>
          <cell r="C2766" t="str">
            <v>089 - GCP Allocation O &amp; M Exp Amount</v>
          </cell>
        </row>
        <row r="2767">
          <cell r="B2767" t="str">
            <v>OM6_5090</v>
          </cell>
          <cell r="C2767" t="str">
            <v>090 - GCP Allocation O &amp; M Exp Amount</v>
          </cell>
        </row>
        <row r="2768">
          <cell r="B2768" t="str">
            <v>OM6_5167</v>
          </cell>
          <cell r="C2768" t="str">
            <v>167 - GCP Allocation O &amp; M Exp Amount</v>
          </cell>
        </row>
        <row r="2769">
          <cell r="B2769" t="str">
            <v>OM6_5169</v>
          </cell>
          <cell r="C2769" t="str">
            <v>169 - GCP Allocation O &amp; M Exp Amount</v>
          </cell>
        </row>
        <row r="2770">
          <cell r="B2770" t="str">
            <v>OM6_8000</v>
          </cell>
          <cell r="C2770" t="str">
            <v>000 - GCP Allocation O &amp; M Exp Amount</v>
          </cell>
        </row>
        <row r="2771">
          <cell r="B2771" t="str">
            <v>OM6_8130</v>
          </cell>
          <cell r="C2771" t="str">
            <v>130 - GCP Allocation O &amp; M Exp Amount</v>
          </cell>
        </row>
        <row r="2772">
          <cell r="B2772" t="str">
            <v>OM6_8131</v>
          </cell>
          <cell r="C2772" t="str">
            <v>131 - GCP Allocation O &amp; M Exp Amount</v>
          </cell>
        </row>
        <row r="2773">
          <cell r="B2773" t="str">
            <v>OM6_8132</v>
          </cell>
          <cell r="C2773" t="str">
            <v>132 - GCP Allocation O &amp; M Exp Amount</v>
          </cell>
        </row>
        <row r="2774">
          <cell r="B2774" t="str">
            <v>OM6_8133</v>
          </cell>
          <cell r="C2774" t="str">
            <v>133 - GCP Allocation O &amp; M Exp Amount</v>
          </cell>
        </row>
        <row r="2775">
          <cell r="B2775" t="str">
            <v>OM6_8134</v>
          </cell>
          <cell r="C2775" t="str">
            <v>134 - GCP Allocation O &amp; M Exp Amount</v>
          </cell>
        </row>
        <row r="2776">
          <cell r="B2776" t="str">
            <v>OM6_8135</v>
          </cell>
          <cell r="C2776" t="str">
            <v>135 - GCP Allocation O &amp; M Exp Amount</v>
          </cell>
        </row>
        <row r="2777">
          <cell r="B2777" t="str">
            <v>OM6_8136</v>
          </cell>
          <cell r="C2777" t="str">
            <v>136 - GCP Allocation O &amp; M Exp Amount</v>
          </cell>
        </row>
        <row r="2778">
          <cell r="B2778" t="str">
            <v>OM6_8137</v>
          </cell>
          <cell r="C2778" t="str">
            <v>137 - GCP Allocation O &amp; M Exp Amount</v>
          </cell>
        </row>
        <row r="2779">
          <cell r="B2779" t="str">
            <v>OM6_8138</v>
          </cell>
          <cell r="C2779" t="str">
            <v>138 - GCP Allocation O &amp; M Exp Amount</v>
          </cell>
        </row>
        <row r="2780">
          <cell r="B2780" t="str">
            <v>OM6_8139</v>
          </cell>
          <cell r="C2780" t="str">
            <v>139 - GCP Allocation O &amp; M Exp Amount</v>
          </cell>
        </row>
        <row r="2781">
          <cell r="B2781" t="str">
            <v>OM6_8140</v>
          </cell>
          <cell r="C2781" t="str">
            <v>140 - GCP Allocation O &amp; M Exp Amount</v>
          </cell>
        </row>
        <row r="2782">
          <cell r="B2782" t="str">
            <v>OM6_8141</v>
          </cell>
          <cell r="C2782" t="str">
            <v>141 - GCP Allocation O &amp; M Exp Amount</v>
          </cell>
        </row>
        <row r="2783">
          <cell r="B2783" t="str">
            <v>OM6_8142</v>
          </cell>
          <cell r="C2783" t="str">
            <v>142 - GCP Allocation O &amp; M Exp Amount</v>
          </cell>
        </row>
        <row r="2784">
          <cell r="B2784" t="str">
            <v>OM6_8143</v>
          </cell>
          <cell r="C2784" t="str">
            <v>143 - GCP Allocation O &amp; M Exp Amount</v>
          </cell>
        </row>
        <row r="2785">
          <cell r="B2785" t="str">
            <v>OM6_8144</v>
          </cell>
          <cell r="C2785" t="str">
            <v>144 - GCP Allocation O &amp; M Exp Amount</v>
          </cell>
        </row>
        <row r="2786">
          <cell r="B2786" t="str">
            <v>OM6_8145</v>
          </cell>
          <cell r="C2786" t="str">
            <v>145 - GCP Allocation O &amp; M Exp Amount</v>
          </cell>
        </row>
        <row r="2787">
          <cell r="B2787" t="str">
            <v>OM6_8146</v>
          </cell>
          <cell r="C2787" t="str">
            <v>146 - GCP Allocation O &amp; M Exp Amount</v>
          </cell>
        </row>
        <row r="2788">
          <cell r="B2788" t="str">
            <v>OM6_8147</v>
          </cell>
          <cell r="C2788" t="str">
            <v>147 - GCP Allocation O &amp; M Exp Amount</v>
          </cell>
        </row>
        <row r="2789">
          <cell r="B2789" t="str">
            <v>OM6_8148</v>
          </cell>
          <cell r="C2789" t="str">
            <v>148 - GCP Allocation O &amp; M Exp Amount</v>
          </cell>
        </row>
        <row r="2790">
          <cell r="B2790" t="str">
            <v>OM6_8150</v>
          </cell>
          <cell r="C2790" t="str">
            <v>150 - GCP Allocation O &amp; M Exp Amount</v>
          </cell>
        </row>
        <row r="2791">
          <cell r="B2791" t="str">
            <v>OM6_8153</v>
          </cell>
          <cell r="C2791" t="str">
            <v>153 - GCP Allocation O &amp; M Exp Amount</v>
          </cell>
        </row>
        <row r="2792">
          <cell r="B2792" t="str">
            <v>OM6_8154</v>
          </cell>
          <cell r="C2792" t="str">
            <v>154 - GCP Allocation O &amp; M Exp Amount</v>
          </cell>
        </row>
        <row r="2793">
          <cell r="B2793" t="str">
            <v>OM6_8155</v>
          </cell>
          <cell r="C2793" t="str">
            <v>155 - GCP Allocation O &amp; M Exp Amount</v>
          </cell>
        </row>
        <row r="2794">
          <cell r="B2794" t="str">
            <v>OM6_8156</v>
          </cell>
          <cell r="C2794" t="str">
            <v>156 - GCP Allocation O &amp; M Exp Amount</v>
          </cell>
        </row>
        <row r="2795">
          <cell r="B2795" t="str">
            <v>OM6_8157</v>
          </cell>
          <cell r="C2795" t="str">
            <v>157 - GCP Allocation O &amp; M Exp Amount</v>
          </cell>
        </row>
        <row r="2796">
          <cell r="B2796" t="str">
            <v>OM6_8158</v>
          </cell>
          <cell r="C2796" t="str">
            <v>158 - GCP Allocation O &amp; M Exp Amount</v>
          </cell>
        </row>
        <row r="2797">
          <cell r="B2797" t="str">
            <v>OM6_8163</v>
          </cell>
          <cell r="C2797" t="str">
            <v>163 - GCP Allocation O &amp; M Exp Amount</v>
          </cell>
        </row>
        <row r="2798">
          <cell r="B2798" t="str">
            <v>OM6_8164</v>
          </cell>
          <cell r="C2798" t="str">
            <v>164 - GCP Allocation O &amp; M Exp Amount</v>
          </cell>
        </row>
        <row r="2799">
          <cell r="B2799" t="str">
            <v>OM6_8169</v>
          </cell>
          <cell r="C2799" t="str">
            <v>169 - GCP Allocation O &amp; M Exp Amount</v>
          </cell>
        </row>
        <row r="2800">
          <cell r="B2800" t="str">
            <v>OM6_8170</v>
          </cell>
          <cell r="C2800" t="str">
            <v>170 - GCP Allocation O &amp; M Exp Amount</v>
          </cell>
        </row>
        <row r="2801">
          <cell r="B2801" t="str">
            <v>OM6_8171</v>
          </cell>
          <cell r="C2801" t="str">
            <v>171 - GCP Allocation O &amp; M Exp Amount</v>
          </cell>
        </row>
        <row r="2802">
          <cell r="B2802" t="str">
            <v>OM6_8172</v>
          </cell>
          <cell r="C2802" t="str">
            <v>172 - GCP Allocation O &amp; M Exp Amount</v>
          </cell>
        </row>
        <row r="2803">
          <cell r="B2803" t="str">
            <v>OM6_8173</v>
          </cell>
          <cell r="C2803" t="str">
            <v>173 - GCP Allocation O &amp; M Exp Amount</v>
          </cell>
        </row>
        <row r="2804">
          <cell r="B2804" t="str">
            <v>OM6_8174</v>
          </cell>
          <cell r="C2804" t="str">
            <v>174 - GCP Allocation O &amp; M Exp Amount</v>
          </cell>
        </row>
        <row r="2805">
          <cell r="B2805" t="str">
            <v>OM6_8175</v>
          </cell>
          <cell r="C2805" t="str">
            <v>175 - GCP Allocation O &amp; M Exp Amount</v>
          </cell>
        </row>
        <row r="2806">
          <cell r="B2806" t="str">
            <v>OM6_8176</v>
          </cell>
          <cell r="C2806" t="str">
            <v>176 - GCP Allocation O &amp; M Exp Amount</v>
          </cell>
        </row>
        <row r="2807">
          <cell r="B2807" t="str">
            <v>OM6_8177</v>
          </cell>
          <cell r="C2807" t="str">
            <v>177 - GCP Allocation O &amp; M Exp Amount</v>
          </cell>
        </row>
        <row r="2808">
          <cell r="B2808" t="str">
            <v>OM6_8178</v>
          </cell>
          <cell r="C2808" t="str">
            <v>178 - GCP Allocation O &amp; M Exp Amount</v>
          </cell>
        </row>
        <row r="2809">
          <cell r="B2809" t="str">
            <v>OM6_8179</v>
          </cell>
          <cell r="C2809" t="str">
            <v>179 - GCP Allocation O &amp; M Exp Amount</v>
          </cell>
        </row>
        <row r="2810">
          <cell r="B2810" t="str">
            <v>OM6_8180</v>
          </cell>
          <cell r="C2810" t="str">
            <v>180 - GCP Allocation O &amp; M Exp Amount</v>
          </cell>
        </row>
        <row r="2811">
          <cell r="B2811" t="str">
            <v>OM7_2091</v>
          </cell>
          <cell r="C2811" t="str">
            <v>091 - Energy Allocation O &amp; M Exp Amount</v>
          </cell>
        </row>
        <row r="2812">
          <cell r="B2812" t="str">
            <v>OM7_2092</v>
          </cell>
          <cell r="C2812" t="str">
            <v>092 - Energy Allocation O &amp; M Exp Amount</v>
          </cell>
        </row>
        <row r="2813">
          <cell r="B2813" t="str">
            <v>OM7_2093</v>
          </cell>
          <cell r="C2813" t="str">
            <v>093 - Energy Allocation O &amp; M Exp Amount</v>
          </cell>
        </row>
        <row r="2814">
          <cell r="B2814" t="str">
            <v>OM7_2094</v>
          </cell>
          <cell r="C2814" t="str">
            <v>094 - Energy Allocation O &amp; M Exp Amount</v>
          </cell>
        </row>
        <row r="2815">
          <cell r="B2815" t="str">
            <v>OM7_2095</v>
          </cell>
          <cell r="C2815" t="str">
            <v>095 - Energy Allocation O &amp; M Exp Amount</v>
          </cell>
        </row>
        <row r="2816">
          <cell r="B2816" t="str">
            <v>OM7_2096</v>
          </cell>
          <cell r="C2816" t="str">
            <v>096 - Energy Allocation O &amp; M Exp Amount</v>
          </cell>
        </row>
        <row r="2817">
          <cell r="B2817" t="str">
            <v>OM7_2097</v>
          </cell>
          <cell r="C2817" t="str">
            <v>097 - Energy Allocation O &amp; M Exp Amount</v>
          </cell>
        </row>
        <row r="2818">
          <cell r="B2818" t="str">
            <v>OM7_2098</v>
          </cell>
          <cell r="C2818" t="str">
            <v>098 - Energy Allocation O &amp; M Exp Amount</v>
          </cell>
        </row>
        <row r="2819">
          <cell r="B2819" t="str">
            <v>OM7_2099</v>
          </cell>
          <cell r="C2819" t="str">
            <v>099 - Energy Allocation O &amp; M Exp Amount</v>
          </cell>
        </row>
        <row r="2820">
          <cell r="B2820" t="str">
            <v>OM7_2100</v>
          </cell>
          <cell r="C2820" t="str">
            <v>100 - Energy Allocation O &amp; M Exp Amount</v>
          </cell>
        </row>
        <row r="2821">
          <cell r="B2821" t="str">
            <v>OM7_2101</v>
          </cell>
          <cell r="C2821" t="str">
            <v>101 - Energy Allocation O &amp; M Exp Amount</v>
          </cell>
        </row>
        <row r="2822">
          <cell r="B2822" t="str">
            <v>OM7_2102</v>
          </cell>
          <cell r="C2822" t="str">
            <v>102 - Energy Allocation O &amp; M Exp Amount</v>
          </cell>
        </row>
        <row r="2823">
          <cell r="B2823" t="str">
            <v>OM7_2103</v>
          </cell>
          <cell r="C2823" t="str">
            <v>103 - Energy Allocation O &amp; M Exp Amount</v>
          </cell>
        </row>
        <row r="2824">
          <cell r="B2824" t="str">
            <v>OM7_2104</v>
          </cell>
          <cell r="C2824" t="str">
            <v>104 - Energy Allocation O &amp; M Exp Amount</v>
          </cell>
        </row>
        <row r="2825">
          <cell r="B2825" t="str">
            <v>OM7_2105</v>
          </cell>
          <cell r="C2825" t="str">
            <v>105 - Energy Allocation O &amp; M Exp Amount</v>
          </cell>
        </row>
        <row r="2826">
          <cell r="B2826" t="str">
            <v>OM7_2106</v>
          </cell>
          <cell r="C2826" t="str">
            <v>106 - Energy Allocation O &amp; M Exp Amount</v>
          </cell>
        </row>
        <row r="2827">
          <cell r="B2827" t="str">
            <v>OM7_2107</v>
          </cell>
          <cell r="C2827" t="str">
            <v>107 - Energy Allocation O &amp; M Exp Amount</v>
          </cell>
        </row>
        <row r="2828">
          <cell r="B2828" t="str">
            <v>OM7_2108</v>
          </cell>
          <cell r="C2828" t="str">
            <v>108 - Energy Allocation O &amp; M Exp Amount</v>
          </cell>
        </row>
        <row r="2829">
          <cell r="B2829" t="str">
            <v>OM7_2109</v>
          </cell>
          <cell r="C2829" t="str">
            <v>109 - Energy Allocation O &amp; M Exp Amount</v>
          </cell>
        </row>
        <row r="2830">
          <cell r="B2830" t="str">
            <v>OM7_2110</v>
          </cell>
          <cell r="C2830" t="str">
            <v>110 - Energy Allocation O &amp; M Exp Amount</v>
          </cell>
        </row>
        <row r="2831">
          <cell r="B2831" t="str">
            <v>OM7_2159</v>
          </cell>
          <cell r="C2831" t="str">
            <v>159 - Energy Allocation O &amp; M Exp Amount</v>
          </cell>
        </row>
        <row r="2832">
          <cell r="B2832" t="str">
            <v>OM7_2160</v>
          </cell>
          <cell r="C2832" t="str">
            <v>160 - Energy Allocation O &amp; M Exp Amount</v>
          </cell>
        </row>
        <row r="2833">
          <cell r="B2833" t="str">
            <v>OM7_2162</v>
          </cell>
          <cell r="C2833" t="str">
            <v>162 - Energy Allocation O &amp; M Exp Amount</v>
          </cell>
        </row>
        <row r="2834">
          <cell r="B2834" t="str">
            <v>OM7_2166</v>
          </cell>
          <cell r="C2834" t="str">
            <v>166 - Energy Allocation O &amp; M Exp Amount</v>
          </cell>
        </row>
        <row r="2835">
          <cell r="B2835" t="str">
            <v>OM7_5083</v>
          </cell>
          <cell r="C2835" t="str">
            <v>083 - Energy Allocation O &amp; M Exp Amount</v>
          </cell>
        </row>
        <row r="2836">
          <cell r="B2836" t="str">
            <v>OM7_5084</v>
          </cell>
          <cell r="C2836" t="str">
            <v>084 - Energy Allocation O &amp; M Exp Amount</v>
          </cell>
        </row>
        <row r="2837">
          <cell r="B2837" t="str">
            <v>OM7_5085</v>
          </cell>
          <cell r="C2837" t="str">
            <v>085 - Energy Allocation O &amp; M Exp Amount</v>
          </cell>
        </row>
        <row r="2838">
          <cell r="B2838" t="str">
            <v>OM7_5086</v>
          </cell>
          <cell r="C2838" t="str">
            <v>086 - Energy Allocation O &amp; M Exp Amount</v>
          </cell>
        </row>
        <row r="2839">
          <cell r="B2839" t="str">
            <v>OM7_5087</v>
          </cell>
          <cell r="C2839" t="str">
            <v>087 - Energy Allocation O &amp; M Exp Amount</v>
          </cell>
        </row>
        <row r="2840">
          <cell r="B2840" t="str">
            <v>OM7_5088</v>
          </cell>
          <cell r="C2840" t="str">
            <v>088 - Energy Allocation O &amp; M Exp Amount</v>
          </cell>
        </row>
        <row r="2841">
          <cell r="B2841" t="str">
            <v>OM7_5089</v>
          </cell>
          <cell r="C2841" t="str">
            <v>089 - Energy Allocation O &amp; M Exp Amount</v>
          </cell>
        </row>
        <row r="2842">
          <cell r="B2842" t="str">
            <v>OM7_5090</v>
          </cell>
          <cell r="C2842" t="str">
            <v>090 - Energy Allocation O &amp; M Exp Amount</v>
          </cell>
        </row>
        <row r="2843">
          <cell r="B2843" t="str">
            <v>OM7_5167</v>
          </cell>
          <cell r="C2843" t="str">
            <v>167 - Energy Allocation O &amp; M Exp Amount</v>
          </cell>
        </row>
        <row r="2844">
          <cell r="B2844" t="str">
            <v>OM7_5169</v>
          </cell>
          <cell r="C2844" t="str">
            <v>169 - Energy Allocation O &amp; M Exp Amount</v>
          </cell>
        </row>
        <row r="2845">
          <cell r="B2845" t="str">
            <v>OM7_8000</v>
          </cell>
          <cell r="C2845" t="str">
            <v>000 - Energy Allocation O &amp; M Exp Amount</v>
          </cell>
        </row>
        <row r="2846">
          <cell r="B2846" t="str">
            <v>OM7_8130</v>
          </cell>
          <cell r="C2846" t="str">
            <v>130 - Energy Allocation O &amp; M Exp Amount</v>
          </cell>
        </row>
        <row r="2847">
          <cell r="B2847" t="str">
            <v>OM7_8131</v>
          </cell>
          <cell r="C2847" t="str">
            <v>131 - Energy Allocation O &amp; M Exp Amount</v>
          </cell>
        </row>
        <row r="2848">
          <cell r="B2848" t="str">
            <v>OM7_8132</v>
          </cell>
          <cell r="C2848" t="str">
            <v>132 - Energy Allocation O &amp; M Exp Amount</v>
          </cell>
        </row>
        <row r="2849">
          <cell r="B2849" t="str">
            <v>OM7_8133</v>
          </cell>
          <cell r="C2849" t="str">
            <v>133 - Energy Allocation O &amp; M Exp Amount</v>
          </cell>
        </row>
        <row r="2850">
          <cell r="B2850" t="str">
            <v>OM7_8134</v>
          </cell>
          <cell r="C2850" t="str">
            <v>134 - Energy Allocation O &amp; M Exp Amount</v>
          </cell>
        </row>
        <row r="2851">
          <cell r="B2851" t="str">
            <v>OM7_8135</v>
          </cell>
          <cell r="C2851" t="str">
            <v>135 - Energy Allocation O &amp; M Exp Amount</v>
          </cell>
        </row>
        <row r="2852">
          <cell r="B2852" t="str">
            <v>OM7_8136</v>
          </cell>
          <cell r="C2852" t="str">
            <v>136 - Energy Allocation O &amp; M Exp Amount</v>
          </cell>
        </row>
        <row r="2853">
          <cell r="B2853" t="str">
            <v>OM7_8137</v>
          </cell>
          <cell r="C2853" t="str">
            <v>137 - Energy Allocation O &amp; M Exp Amount</v>
          </cell>
        </row>
        <row r="2854">
          <cell r="B2854" t="str">
            <v>OM7_8138</v>
          </cell>
          <cell r="C2854" t="str">
            <v>138 - Energy Allocation O &amp; M Exp Amount</v>
          </cell>
        </row>
        <row r="2855">
          <cell r="B2855" t="str">
            <v>OM7_8139</v>
          </cell>
          <cell r="C2855" t="str">
            <v>139 - Energy Allocation O &amp; M Exp Amount</v>
          </cell>
        </row>
        <row r="2856">
          <cell r="B2856" t="str">
            <v>OM7_8140</v>
          </cell>
          <cell r="C2856" t="str">
            <v>140 - Energy Allocation O &amp; M Exp Amount</v>
          </cell>
        </row>
        <row r="2857">
          <cell r="B2857" t="str">
            <v>OM7_8141</v>
          </cell>
          <cell r="C2857" t="str">
            <v>141 - Energy Allocation O &amp; M Exp Amount</v>
          </cell>
        </row>
        <row r="2858">
          <cell r="B2858" t="str">
            <v>OM7_8142</v>
          </cell>
          <cell r="C2858" t="str">
            <v>142 - Energy Allocation O &amp; M Exp Amount</v>
          </cell>
        </row>
        <row r="2859">
          <cell r="B2859" t="str">
            <v>OM7_8143</v>
          </cell>
          <cell r="C2859" t="str">
            <v>143 - Energy Allocation O &amp; M Exp Amount</v>
          </cell>
        </row>
        <row r="2860">
          <cell r="B2860" t="str">
            <v>OM7_8144</v>
          </cell>
          <cell r="C2860" t="str">
            <v>144 - Energy Allocation O &amp; M Exp Amount</v>
          </cell>
        </row>
        <row r="2861">
          <cell r="B2861" t="str">
            <v>OM7_8145</v>
          </cell>
          <cell r="C2861" t="str">
            <v>145 - Energy Allocation O &amp; M Exp Amount</v>
          </cell>
        </row>
        <row r="2862">
          <cell r="B2862" t="str">
            <v>OM7_8146</v>
          </cell>
          <cell r="C2862" t="str">
            <v>146 - Energy Allocation O &amp; M Exp Amount</v>
          </cell>
        </row>
        <row r="2863">
          <cell r="B2863" t="str">
            <v>OM7_8147</v>
          </cell>
          <cell r="C2863" t="str">
            <v>147 - Energy Allocation O &amp; M Exp Amount</v>
          </cell>
        </row>
        <row r="2864">
          <cell r="B2864" t="str">
            <v>OM7_8148</v>
          </cell>
          <cell r="C2864" t="str">
            <v>148 - Energy Allocation O &amp; M Exp Amount</v>
          </cell>
        </row>
        <row r="2865">
          <cell r="B2865" t="str">
            <v>OM7_8150</v>
          </cell>
          <cell r="C2865" t="str">
            <v>150 - Energy Allocation O &amp; M Exp Amount</v>
          </cell>
        </row>
        <row r="2866">
          <cell r="B2866" t="str">
            <v>OM7_8153</v>
          </cell>
          <cell r="C2866" t="str">
            <v>153 - Energy Allocation O &amp; M Exp Amount</v>
          </cell>
        </row>
        <row r="2867">
          <cell r="B2867" t="str">
            <v>OM7_8154</v>
          </cell>
          <cell r="C2867" t="str">
            <v>154 - Energy Allocation O &amp; M Exp Amount</v>
          </cell>
        </row>
        <row r="2868">
          <cell r="B2868" t="str">
            <v>OM7_8155</v>
          </cell>
          <cell r="C2868" t="str">
            <v>155 - Energy Allocation O &amp; M Exp Amount</v>
          </cell>
        </row>
        <row r="2869">
          <cell r="B2869" t="str">
            <v>OM7_8156</v>
          </cell>
          <cell r="C2869" t="str">
            <v>156 - Energy Allocation O &amp; M Exp Amount</v>
          </cell>
        </row>
        <row r="2870">
          <cell r="B2870" t="str">
            <v>OM7_8157</v>
          </cell>
          <cell r="C2870" t="str">
            <v>157 - Energy Allocation O &amp; M Exp Amount</v>
          </cell>
        </row>
        <row r="2871">
          <cell r="B2871" t="str">
            <v>OM7_8158</v>
          </cell>
          <cell r="C2871" t="str">
            <v>158 - Energy Allocation O &amp; M Exp Amount</v>
          </cell>
        </row>
        <row r="2872">
          <cell r="B2872" t="str">
            <v>OM7_8163</v>
          </cell>
          <cell r="C2872" t="str">
            <v>163 - Energy Allocation O &amp; M Exp Amount</v>
          </cell>
        </row>
        <row r="2873">
          <cell r="B2873" t="str">
            <v>OM7_8164</v>
          </cell>
          <cell r="C2873" t="str">
            <v>164 - Energy Allocation O &amp; M Exp Amount</v>
          </cell>
        </row>
        <row r="2874">
          <cell r="B2874" t="str">
            <v>OM7_8169</v>
          </cell>
          <cell r="C2874" t="str">
            <v>169 - Energy Allocation O &amp; M Exp Amount</v>
          </cell>
        </row>
        <row r="2875">
          <cell r="B2875" t="str">
            <v>OM7_8170</v>
          </cell>
          <cell r="C2875" t="str">
            <v>170 - Energy Allocation O &amp; M Exp Amount</v>
          </cell>
        </row>
        <row r="2876">
          <cell r="B2876" t="str">
            <v>OM7_8171</v>
          </cell>
          <cell r="C2876" t="str">
            <v>171 - Energy Allocation O &amp; M Exp Amount</v>
          </cell>
        </row>
        <row r="2877">
          <cell r="B2877" t="str">
            <v>OM7_8172</v>
          </cell>
          <cell r="C2877" t="str">
            <v>172 - Energy Allocation O &amp; M Exp Amount</v>
          </cell>
        </row>
        <row r="2878">
          <cell r="B2878" t="str">
            <v>OM7_8173</v>
          </cell>
          <cell r="C2878" t="str">
            <v>173 - Energy Allocation O &amp; M Exp Amount</v>
          </cell>
        </row>
        <row r="2879">
          <cell r="B2879" t="str">
            <v>OM7_8174</v>
          </cell>
          <cell r="C2879" t="str">
            <v>174 - Energy Allocation O &amp; M Exp Amount</v>
          </cell>
        </row>
        <row r="2880">
          <cell r="B2880" t="str">
            <v>OM7_8175</v>
          </cell>
          <cell r="C2880" t="str">
            <v>175 - Energy Allocation O &amp; M Exp Amount</v>
          </cell>
        </row>
        <row r="2881">
          <cell r="B2881" t="str">
            <v>OM7_8176</v>
          </cell>
          <cell r="C2881" t="str">
            <v>176 - Energy Allocation O &amp; M Exp Amount</v>
          </cell>
        </row>
        <row r="2882">
          <cell r="B2882" t="str">
            <v>OM7_8177</v>
          </cell>
          <cell r="C2882" t="str">
            <v>177 - Energy Allocation O &amp; M Exp Amount</v>
          </cell>
        </row>
        <row r="2883">
          <cell r="B2883" t="str">
            <v>OM7_8178</v>
          </cell>
          <cell r="C2883" t="str">
            <v>178 - Energy Allocation O &amp; M Exp Amount</v>
          </cell>
        </row>
        <row r="2884">
          <cell r="B2884" t="str">
            <v>OM7_8179</v>
          </cell>
          <cell r="C2884" t="str">
            <v>179 - Energy Allocation O &amp; M Exp Amount</v>
          </cell>
        </row>
        <row r="2885">
          <cell r="B2885" t="str">
            <v>OM7_8180</v>
          </cell>
          <cell r="C2885" t="str">
            <v>180 - Energy Allocation O &amp; M Exp Amount</v>
          </cell>
        </row>
        <row r="2886">
          <cell r="B2886" t="str">
            <v>OM8_2091</v>
          </cell>
          <cell r="C2886" t="str">
            <v>091 - CP Jurisdictional Factor</v>
          </cell>
        </row>
        <row r="2887">
          <cell r="B2887" t="str">
            <v>OM8_2092</v>
          </cell>
          <cell r="C2887" t="str">
            <v>092 - CP Jurisdictional Factor</v>
          </cell>
        </row>
        <row r="2888">
          <cell r="B2888" t="str">
            <v>OM8_2093</v>
          </cell>
          <cell r="C2888" t="str">
            <v>093 - CP Jurisdictional Factor</v>
          </cell>
        </row>
        <row r="2889">
          <cell r="B2889" t="str">
            <v>OM8_2094</v>
          </cell>
          <cell r="C2889" t="str">
            <v>094 - CP Jurisdictional Factor</v>
          </cell>
        </row>
        <row r="2890">
          <cell r="B2890" t="str">
            <v>OM8_2095</v>
          </cell>
          <cell r="C2890" t="str">
            <v>095 - CP Jurisdictional Factor</v>
          </cell>
        </row>
        <row r="2891">
          <cell r="B2891" t="str">
            <v>OM8_2096</v>
          </cell>
          <cell r="C2891" t="str">
            <v>096 - CP Jurisdictional Factor</v>
          </cell>
        </row>
        <row r="2892">
          <cell r="B2892" t="str">
            <v>OM8_2097</v>
          </cell>
          <cell r="C2892" t="str">
            <v>097 - CP Jurisdictional Factor</v>
          </cell>
        </row>
        <row r="2893">
          <cell r="B2893" t="str">
            <v>OM8_2098</v>
          </cell>
          <cell r="C2893" t="str">
            <v>098 - CP Jurisdictional Factor</v>
          </cell>
        </row>
        <row r="2894">
          <cell r="B2894" t="str">
            <v>OM8_2099</v>
          </cell>
          <cell r="C2894" t="str">
            <v>099 - CP Jurisdictional Factor</v>
          </cell>
        </row>
        <row r="2895">
          <cell r="B2895" t="str">
            <v>OM8_2100</v>
          </cell>
          <cell r="C2895" t="str">
            <v>100 - CP Jurisdictional Factor</v>
          </cell>
        </row>
        <row r="2896">
          <cell r="B2896" t="str">
            <v>OM8_2101</v>
          </cell>
          <cell r="C2896" t="str">
            <v>101 - CP Jurisdictional Factor</v>
          </cell>
        </row>
        <row r="2897">
          <cell r="B2897" t="str">
            <v>OM8_2102</v>
          </cell>
          <cell r="C2897" t="str">
            <v>102 - CP Jurisdictional Factor</v>
          </cell>
        </row>
        <row r="2898">
          <cell r="B2898" t="str">
            <v>OM8_2103</v>
          </cell>
          <cell r="C2898" t="str">
            <v>103 - CP Jurisdictional Factor</v>
          </cell>
        </row>
        <row r="2899">
          <cell r="B2899" t="str">
            <v>OM8_2104</v>
          </cell>
          <cell r="C2899" t="str">
            <v>104 - CP Jurisdictional Factor</v>
          </cell>
        </row>
        <row r="2900">
          <cell r="B2900" t="str">
            <v>OM8_2105</v>
          </cell>
          <cell r="C2900" t="str">
            <v>105 - CP Jurisdictional Factor</v>
          </cell>
        </row>
        <row r="2901">
          <cell r="B2901" t="str">
            <v>OM8_2106</v>
          </cell>
          <cell r="C2901" t="str">
            <v>106 - CP Jurisdictional Factor</v>
          </cell>
        </row>
        <row r="2902">
          <cell r="B2902" t="str">
            <v>OM8_2107</v>
          </cell>
          <cell r="C2902" t="str">
            <v>107 - CP Jurisdictional Factor</v>
          </cell>
        </row>
        <row r="2903">
          <cell r="B2903" t="str">
            <v>OM8_2108</v>
          </cell>
          <cell r="C2903" t="str">
            <v>108 - CP Jurisdictional Factor</v>
          </cell>
        </row>
        <row r="2904">
          <cell r="B2904" t="str">
            <v>OM8_2109</v>
          </cell>
          <cell r="C2904" t="str">
            <v>109 - CP Jurisdictional Factor</v>
          </cell>
        </row>
        <row r="2905">
          <cell r="B2905" t="str">
            <v>OM8_2110</v>
          </cell>
          <cell r="C2905" t="str">
            <v>110 - CP Jurisdictional Factor</v>
          </cell>
        </row>
        <row r="2906">
          <cell r="B2906" t="str">
            <v>OM8_2159</v>
          </cell>
          <cell r="C2906" t="str">
            <v>159 - CP Jurisdictional Factor</v>
          </cell>
        </row>
        <row r="2907">
          <cell r="B2907" t="str">
            <v>OM8_2160</v>
          </cell>
          <cell r="C2907" t="str">
            <v>160 - CP Jurisdictional Factor</v>
          </cell>
        </row>
        <row r="2908">
          <cell r="B2908" t="str">
            <v>OM8_2162</v>
          </cell>
          <cell r="C2908" t="str">
            <v>162 - CP Jurisdictional Factor</v>
          </cell>
        </row>
        <row r="2909">
          <cell r="B2909" t="str">
            <v>OM8_2166</v>
          </cell>
          <cell r="C2909" t="str">
            <v>166 - CP Jurisdictional Factor</v>
          </cell>
        </row>
        <row r="2910">
          <cell r="B2910" t="str">
            <v>OM8_5083</v>
          </cell>
          <cell r="C2910" t="str">
            <v>083 - CP Jurisdictional Factor</v>
          </cell>
        </row>
        <row r="2911">
          <cell r="B2911" t="str">
            <v>OM8_5084</v>
          </cell>
          <cell r="C2911" t="str">
            <v>084 - CP Jurisdictional Factor</v>
          </cell>
        </row>
        <row r="2912">
          <cell r="B2912" t="str">
            <v>OM8_5085</v>
          </cell>
          <cell r="C2912" t="str">
            <v>085 - CP Jurisdictional Factor</v>
          </cell>
        </row>
        <row r="2913">
          <cell r="B2913" t="str">
            <v>OM8_5086</v>
          </cell>
          <cell r="C2913" t="str">
            <v>086 - CP Jurisdictional Factor</v>
          </cell>
        </row>
        <row r="2914">
          <cell r="B2914" t="str">
            <v>OM8_5087</v>
          </cell>
          <cell r="C2914" t="str">
            <v>087 - CP Jurisdictional Factor</v>
          </cell>
        </row>
        <row r="2915">
          <cell r="B2915" t="str">
            <v>OM8_5088</v>
          </cell>
          <cell r="C2915" t="str">
            <v>088 - CP Jurisdictional Factor</v>
          </cell>
        </row>
        <row r="2916">
          <cell r="B2916" t="str">
            <v>OM8_5089</v>
          </cell>
          <cell r="C2916" t="str">
            <v>089 - CP Jurisdictional Factor</v>
          </cell>
        </row>
        <row r="2917">
          <cell r="B2917" t="str">
            <v>OM8_5090</v>
          </cell>
          <cell r="C2917" t="str">
            <v>090 - CP Jurisdictional Factor</v>
          </cell>
        </row>
        <row r="2918">
          <cell r="B2918" t="str">
            <v>OM8_5167</v>
          </cell>
          <cell r="C2918" t="str">
            <v>167 - CP Jurisdictional Factor</v>
          </cell>
        </row>
        <row r="2919">
          <cell r="B2919" t="str">
            <v>OM8_5169</v>
          </cell>
          <cell r="C2919" t="str">
            <v>169 - CP Jurisdictional Factor</v>
          </cell>
        </row>
        <row r="2920">
          <cell r="B2920" t="str">
            <v>OM8_8000</v>
          </cell>
          <cell r="C2920" t="str">
            <v>000 - CP Jurisdictional Factor</v>
          </cell>
        </row>
        <row r="2921">
          <cell r="B2921" t="str">
            <v>OM8_8130</v>
          </cell>
          <cell r="C2921" t="str">
            <v>130 - CP Jurisdictional Factor</v>
          </cell>
        </row>
        <row r="2922">
          <cell r="B2922" t="str">
            <v>OM8_8131</v>
          </cell>
          <cell r="C2922" t="str">
            <v>131 - CP Jurisdictional Factor</v>
          </cell>
        </row>
        <row r="2923">
          <cell r="B2923" t="str">
            <v>OM8_8132</v>
          </cell>
          <cell r="C2923" t="str">
            <v>132 - CP Jurisdictional Factor</v>
          </cell>
        </row>
        <row r="2924">
          <cell r="B2924" t="str">
            <v>OM8_8133</v>
          </cell>
          <cell r="C2924" t="str">
            <v>133 - CP Jurisdictional Factor</v>
          </cell>
        </row>
        <row r="2925">
          <cell r="B2925" t="str">
            <v>OM8_8134</v>
          </cell>
          <cell r="C2925" t="str">
            <v>134 - CP Jurisdictional Factor</v>
          </cell>
        </row>
        <row r="2926">
          <cell r="B2926" t="str">
            <v>OM8_8135</v>
          </cell>
          <cell r="C2926" t="str">
            <v>135 - CP Jurisdictional Factor</v>
          </cell>
        </row>
        <row r="2927">
          <cell r="B2927" t="str">
            <v>OM8_8136</v>
          </cell>
          <cell r="C2927" t="str">
            <v>136 - CP Jurisdictional Factor</v>
          </cell>
        </row>
        <row r="2928">
          <cell r="B2928" t="str">
            <v>OM8_8137</v>
          </cell>
          <cell r="C2928" t="str">
            <v>137 - CP Jurisdictional Factor</v>
          </cell>
        </row>
        <row r="2929">
          <cell r="B2929" t="str">
            <v>OM8_8138</v>
          </cell>
          <cell r="C2929" t="str">
            <v>138 - CP Jurisdictional Factor</v>
          </cell>
        </row>
        <row r="2930">
          <cell r="B2930" t="str">
            <v>OM8_8139</v>
          </cell>
          <cell r="C2930" t="str">
            <v>139 - CP Jurisdictional Factor</v>
          </cell>
        </row>
        <row r="2931">
          <cell r="B2931" t="str">
            <v>OM8_8140</v>
          </cell>
          <cell r="C2931" t="str">
            <v>140 - CP Jurisdictional Factor</v>
          </cell>
        </row>
        <row r="2932">
          <cell r="B2932" t="str">
            <v>OM8_8141</v>
          </cell>
          <cell r="C2932" t="str">
            <v>141 - CP Jurisdictional Factor</v>
          </cell>
        </row>
        <row r="2933">
          <cell r="B2933" t="str">
            <v>OM8_8142</v>
          </cell>
          <cell r="C2933" t="str">
            <v>142 - CP Jurisdictional Factor</v>
          </cell>
        </row>
        <row r="2934">
          <cell r="B2934" t="str">
            <v>OM8_8143</v>
          </cell>
          <cell r="C2934" t="str">
            <v>143 - CP Jurisdictional Factor</v>
          </cell>
        </row>
        <row r="2935">
          <cell r="B2935" t="str">
            <v>OM8_8144</v>
          </cell>
          <cell r="C2935" t="str">
            <v>144 - CP Jurisdictional Factor</v>
          </cell>
        </row>
        <row r="2936">
          <cell r="B2936" t="str">
            <v>OM8_8145</v>
          </cell>
          <cell r="C2936" t="str">
            <v>145 - CP Jurisdictional Factor</v>
          </cell>
        </row>
        <row r="2937">
          <cell r="B2937" t="str">
            <v>OM8_8146</v>
          </cell>
          <cell r="C2937" t="str">
            <v>146 - CP Jurisdictional Factor</v>
          </cell>
        </row>
        <row r="2938">
          <cell r="B2938" t="str">
            <v>OM8_8147</v>
          </cell>
          <cell r="C2938" t="str">
            <v>147 - CP Jurisdictional Factor</v>
          </cell>
        </row>
        <row r="2939">
          <cell r="B2939" t="str">
            <v>OM8_8148</v>
          </cell>
          <cell r="C2939" t="str">
            <v>148 - CP Jurisdictional Factor</v>
          </cell>
        </row>
        <row r="2940">
          <cell r="B2940" t="str">
            <v>OM8_8150</v>
          </cell>
          <cell r="C2940" t="str">
            <v>150 - CP Jurisdictional Factor</v>
          </cell>
        </row>
        <row r="2941">
          <cell r="B2941" t="str">
            <v>OM8_8153</v>
          </cell>
          <cell r="C2941" t="str">
            <v>153 - CP Jurisdictional Factor</v>
          </cell>
        </row>
        <row r="2942">
          <cell r="B2942" t="str">
            <v>OM8_8154</v>
          </cell>
          <cell r="C2942" t="str">
            <v>154 - CP Jurisdictional Factor</v>
          </cell>
        </row>
        <row r="2943">
          <cell r="B2943" t="str">
            <v>OM8_8155</v>
          </cell>
          <cell r="C2943" t="str">
            <v>155 - CP Jurisdictional Factor</v>
          </cell>
        </row>
        <row r="2944">
          <cell r="B2944" t="str">
            <v>OM8_8156</v>
          </cell>
          <cell r="C2944" t="str">
            <v>156 - CP Jurisdictional Factor</v>
          </cell>
        </row>
        <row r="2945">
          <cell r="B2945" t="str">
            <v>OM8_8157</v>
          </cell>
          <cell r="C2945" t="str">
            <v>157 - CP Jurisdictional Factor</v>
          </cell>
        </row>
        <row r="2946">
          <cell r="B2946" t="str">
            <v>OM8_8158</v>
          </cell>
          <cell r="C2946" t="str">
            <v>158 - CP Jurisdictional Factor</v>
          </cell>
        </row>
        <row r="2947">
          <cell r="B2947" t="str">
            <v>OM8_8163</v>
          </cell>
          <cell r="C2947" t="str">
            <v>163 - CP Jurisdictional Factor</v>
          </cell>
        </row>
        <row r="2948">
          <cell r="B2948" t="str">
            <v>OM8_8164</v>
          </cell>
          <cell r="C2948" t="str">
            <v>164 - CP Jurisdictional Factor</v>
          </cell>
        </row>
        <row r="2949">
          <cell r="B2949" t="str">
            <v>OM8_8169</v>
          </cell>
          <cell r="C2949" t="str">
            <v>169 - CP Jurisdictional Factor</v>
          </cell>
        </row>
        <row r="2950">
          <cell r="B2950" t="str">
            <v>OM8_8170</v>
          </cell>
          <cell r="C2950" t="str">
            <v>170 - CP Jurisdictional Factor</v>
          </cell>
        </row>
        <row r="2951">
          <cell r="B2951" t="str">
            <v>OM8_8171</v>
          </cell>
          <cell r="C2951" t="str">
            <v>171 - CP Jurisdictional Factor</v>
          </cell>
        </row>
        <row r="2952">
          <cell r="B2952" t="str">
            <v>OM8_8172</v>
          </cell>
          <cell r="C2952" t="str">
            <v>172 - CP Jurisdictional Factor</v>
          </cell>
        </row>
        <row r="2953">
          <cell r="B2953" t="str">
            <v>OM8_8173</v>
          </cell>
          <cell r="C2953" t="str">
            <v>173 - CP Jurisdictional Factor</v>
          </cell>
        </row>
        <row r="2954">
          <cell r="B2954" t="str">
            <v>OM8_8174</v>
          </cell>
          <cell r="C2954" t="str">
            <v>174 - CP Jurisdictional Factor</v>
          </cell>
        </row>
        <row r="2955">
          <cell r="B2955" t="str">
            <v>OM8_8175</v>
          </cell>
          <cell r="C2955" t="str">
            <v>175 - CP Jurisdictional Factor</v>
          </cell>
        </row>
        <row r="2956">
          <cell r="B2956" t="str">
            <v>OM8_8176</v>
          </cell>
          <cell r="C2956" t="str">
            <v>176 - CP Jurisdictional Factor</v>
          </cell>
        </row>
        <row r="2957">
          <cell r="B2957" t="str">
            <v>OM8_8177</v>
          </cell>
          <cell r="C2957" t="str">
            <v>177 - CP Jurisdictional Factor</v>
          </cell>
        </row>
        <row r="2958">
          <cell r="B2958" t="str">
            <v>OM8_8178</v>
          </cell>
          <cell r="C2958" t="str">
            <v>178 - CP Jurisdictional Factor</v>
          </cell>
        </row>
        <row r="2959">
          <cell r="B2959" t="str">
            <v>OM8_8179</v>
          </cell>
          <cell r="C2959" t="str">
            <v>179 - CP Jurisdictional Factor</v>
          </cell>
        </row>
        <row r="2960">
          <cell r="B2960" t="str">
            <v>OM8_8180</v>
          </cell>
          <cell r="C2960" t="str">
            <v>180 - CP Jurisdictional Factor</v>
          </cell>
        </row>
        <row r="2961">
          <cell r="B2961" t="str">
            <v>OM9_2091</v>
          </cell>
          <cell r="C2961" t="str">
            <v>091 - GCP Jurisdictional Factor</v>
          </cell>
        </row>
        <row r="2962">
          <cell r="B2962" t="str">
            <v>OM9_2092</v>
          </cell>
          <cell r="C2962" t="str">
            <v>092 - GCP Jurisdictional Factor</v>
          </cell>
        </row>
        <row r="2963">
          <cell r="B2963" t="str">
            <v>OM9_2093</v>
          </cell>
          <cell r="C2963" t="str">
            <v>093 - GCP Jurisdictional Factor</v>
          </cell>
        </row>
        <row r="2964">
          <cell r="B2964" t="str">
            <v>OM9_2094</v>
          </cell>
          <cell r="C2964" t="str">
            <v>094 - GCP Jurisdictional Factor</v>
          </cell>
        </row>
        <row r="2965">
          <cell r="B2965" t="str">
            <v>OM9_2095</v>
          </cell>
          <cell r="C2965" t="str">
            <v>095 - GCP Jurisdictional Factor</v>
          </cell>
        </row>
        <row r="2966">
          <cell r="B2966" t="str">
            <v>OM9_2096</v>
          </cell>
          <cell r="C2966" t="str">
            <v>096 - GCP Jurisdictional Factor</v>
          </cell>
        </row>
        <row r="2967">
          <cell r="B2967" t="str">
            <v>OM9_2097</v>
          </cell>
          <cell r="C2967" t="str">
            <v>097 - GCP Jurisdictional Factor</v>
          </cell>
        </row>
        <row r="2968">
          <cell r="B2968" t="str">
            <v>OM9_2098</v>
          </cell>
          <cell r="C2968" t="str">
            <v>098 - GCP Jurisdictional Factor</v>
          </cell>
        </row>
        <row r="2969">
          <cell r="B2969" t="str">
            <v>OM9_2099</v>
          </cell>
          <cell r="C2969" t="str">
            <v>099 - GCP Jurisdictional Factor</v>
          </cell>
        </row>
        <row r="2970">
          <cell r="B2970" t="str">
            <v>OM9_2100</v>
          </cell>
          <cell r="C2970" t="str">
            <v>100 - GCP Jurisdictional Factor</v>
          </cell>
        </row>
        <row r="2971">
          <cell r="B2971" t="str">
            <v>OM9_2101</v>
          </cell>
          <cell r="C2971" t="str">
            <v>101 - GCP Jurisdictional Factor</v>
          </cell>
        </row>
        <row r="2972">
          <cell r="B2972" t="str">
            <v>OM9_2102</v>
          </cell>
          <cell r="C2972" t="str">
            <v>102 - GCP Jurisdictional Factor</v>
          </cell>
        </row>
        <row r="2973">
          <cell r="B2973" t="str">
            <v>OM9_2103</v>
          </cell>
          <cell r="C2973" t="str">
            <v>103 - GCP Jurisdictional Factor</v>
          </cell>
        </row>
        <row r="2974">
          <cell r="B2974" t="str">
            <v>OM9_2104</v>
          </cell>
          <cell r="C2974" t="str">
            <v>104 - GCP Jurisdictional Factor</v>
          </cell>
        </row>
        <row r="2975">
          <cell r="B2975" t="str">
            <v>OM9_2105</v>
          </cell>
          <cell r="C2975" t="str">
            <v>105 - GCP Jurisdictional Factor</v>
          </cell>
        </row>
        <row r="2976">
          <cell r="B2976" t="str">
            <v>OM9_2106</v>
          </cell>
          <cell r="C2976" t="str">
            <v>106 - GCP Jurisdictional Factor</v>
          </cell>
        </row>
        <row r="2977">
          <cell r="B2977" t="str">
            <v>OM9_2107</v>
          </cell>
          <cell r="C2977" t="str">
            <v>107 - GCP Jurisdictional Factor</v>
          </cell>
        </row>
        <row r="2978">
          <cell r="B2978" t="str">
            <v>OM9_2108</v>
          </cell>
          <cell r="C2978" t="str">
            <v>108 - GCP Jurisdictional Factor</v>
          </cell>
        </row>
        <row r="2979">
          <cell r="B2979" t="str">
            <v>OM9_2109</v>
          </cell>
          <cell r="C2979" t="str">
            <v>109 - GCP Jurisdictional Factor</v>
          </cell>
        </row>
        <row r="2980">
          <cell r="B2980" t="str">
            <v>OM9_2110</v>
          </cell>
          <cell r="C2980" t="str">
            <v>110 - GCP Jurisdictional Factor</v>
          </cell>
        </row>
        <row r="2981">
          <cell r="B2981" t="str">
            <v>OM9_2159</v>
          </cell>
          <cell r="C2981" t="str">
            <v>159 - GCP Jurisdictional Factor</v>
          </cell>
        </row>
        <row r="2982">
          <cell r="B2982" t="str">
            <v>OM9_2160</v>
          </cell>
          <cell r="C2982" t="str">
            <v>160 - GCP Jurisdictional Factor</v>
          </cell>
        </row>
        <row r="2983">
          <cell r="B2983" t="str">
            <v>OM9_2162</v>
          </cell>
          <cell r="C2983" t="str">
            <v>162 - GCP Jurisdictional Factor</v>
          </cell>
        </row>
        <row r="2984">
          <cell r="B2984" t="str">
            <v>OM9_2166</v>
          </cell>
          <cell r="C2984" t="str">
            <v>166 - GCP Jurisdictional Factor</v>
          </cell>
        </row>
        <row r="2985">
          <cell r="B2985" t="str">
            <v>OM9_5083</v>
          </cell>
          <cell r="C2985" t="str">
            <v>083 - GCP Jurisdictional Factor</v>
          </cell>
        </row>
        <row r="2986">
          <cell r="B2986" t="str">
            <v>OM9_5084</v>
          </cell>
          <cell r="C2986" t="str">
            <v>084 - GCP Jurisdictional Factor</v>
          </cell>
        </row>
        <row r="2987">
          <cell r="B2987" t="str">
            <v>OM9_5085</v>
          </cell>
          <cell r="C2987" t="str">
            <v>085 - GCP Jurisdictional Factor</v>
          </cell>
        </row>
        <row r="2988">
          <cell r="B2988" t="str">
            <v>OM9_5086</v>
          </cell>
          <cell r="C2988" t="str">
            <v>086 - GCP Jurisdictional Factor</v>
          </cell>
        </row>
        <row r="2989">
          <cell r="B2989" t="str">
            <v>OM9_5087</v>
          </cell>
          <cell r="C2989" t="str">
            <v>087 - GCP Jurisdictional Factor</v>
          </cell>
        </row>
        <row r="2990">
          <cell r="B2990" t="str">
            <v>OM9_5088</v>
          </cell>
          <cell r="C2990" t="str">
            <v>088 - GCP Jurisdictional Factor</v>
          </cell>
        </row>
        <row r="2991">
          <cell r="B2991" t="str">
            <v>OM9_5089</v>
          </cell>
          <cell r="C2991" t="str">
            <v>089 - GCP Jurisdictional Factor</v>
          </cell>
        </row>
        <row r="2992">
          <cell r="B2992" t="str">
            <v>OM9_5090</v>
          </cell>
          <cell r="C2992" t="str">
            <v>090 - GCP Jurisdictional Factor</v>
          </cell>
        </row>
        <row r="2993">
          <cell r="B2993" t="str">
            <v>OM9_5167</v>
          </cell>
          <cell r="C2993" t="str">
            <v>167 - GCP Jurisdictional Factor</v>
          </cell>
        </row>
        <row r="2994">
          <cell r="B2994" t="str">
            <v>OM9_5169</v>
          </cell>
          <cell r="C2994" t="str">
            <v>169 - GCP Jurisdictional Factor</v>
          </cell>
        </row>
        <row r="2995">
          <cell r="B2995" t="str">
            <v>OM9_8000</v>
          </cell>
          <cell r="C2995" t="str">
            <v>000 - GCP Jurisdictional Factor</v>
          </cell>
        </row>
        <row r="2996">
          <cell r="B2996" t="str">
            <v>OM9_8130</v>
          </cell>
          <cell r="C2996" t="str">
            <v>130 - GCP Jurisdictional Factor</v>
          </cell>
        </row>
        <row r="2997">
          <cell r="B2997" t="str">
            <v>OM9_8131</v>
          </cell>
          <cell r="C2997" t="str">
            <v>131 - GCP Jurisdictional Factor</v>
          </cell>
        </row>
        <row r="2998">
          <cell r="B2998" t="str">
            <v>OM9_8132</v>
          </cell>
          <cell r="C2998" t="str">
            <v>132 - GCP Jurisdictional Factor</v>
          </cell>
        </row>
        <row r="2999">
          <cell r="B2999" t="str">
            <v>OM9_8133</v>
          </cell>
          <cell r="C2999" t="str">
            <v>133 - GCP Jurisdictional Factor</v>
          </cell>
        </row>
        <row r="3000">
          <cell r="B3000" t="str">
            <v>OM9_8134</v>
          </cell>
          <cell r="C3000" t="str">
            <v>134 - GCP Jurisdictional Factor</v>
          </cell>
        </row>
        <row r="3001">
          <cell r="B3001" t="str">
            <v>OM9_8135</v>
          </cell>
          <cell r="C3001" t="str">
            <v>135 - GCP Jurisdictional Factor</v>
          </cell>
        </row>
        <row r="3002">
          <cell r="B3002" t="str">
            <v>OM9_8136</v>
          </cell>
          <cell r="C3002" t="str">
            <v>136 - GCP Jurisdictional Factor</v>
          </cell>
        </row>
        <row r="3003">
          <cell r="B3003" t="str">
            <v>OM9_8137</v>
          </cell>
          <cell r="C3003" t="str">
            <v>137 - GCP Jurisdictional Factor</v>
          </cell>
        </row>
        <row r="3004">
          <cell r="B3004" t="str">
            <v>OM9_8138</v>
          </cell>
          <cell r="C3004" t="str">
            <v>138 - GCP Jurisdictional Factor</v>
          </cell>
        </row>
        <row r="3005">
          <cell r="B3005" t="str">
            <v>OM9_8139</v>
          </cell>
          <cell r="C3005" t="str">
            <v>139 - GCP Jurisdictional Factor</v>
          </cell>
        </row>
        <row r="3006">
          <cell r="B3006" t="str">
            <v>OM9_8140</v>
          </cell>
          <cell r="C3006" t="str">
            <v>140 - GCP Jurisdictional Factor</v>
          </cell>
        </row>
        <row r="3007">
          <cell r="B3007" t="str">
            <v>OM9_8141</v>
          </cell>
          <cell r="C3007" t="str">
            <v>141 - GCP Jurisdictional Factor</v>
          </cell>
        </row>
        <row r="3008">
          <cell r="B3008" t="str">
            <v>OM9_8142</v>
          </cell>
          <cell r="C3008" t="str">
            <v>142 - GCP Jurisdictional Factor</v>
          </cell>
        </row>
        <row r="3009">
          <cell r="B3009" t="str">
            <v>OM9_8143</v>
          </cell>
          <cell r="C3009" t="str">
            <v>143 - GCP Jurisdictional Factor</v>
          </cell>
        </row>
        <row r="3010">
          <cell r="B3010" t="str">
            <v>OM9_8144</v>
          </cell>
          <cell r="C3010" t="str">
            <v>144 - GCP Jurisdictional Factor</v>
          </cell>
        </row>
        <row r="3011">
          <cell r="B3011" t="str">
            <v>OM9_8145</v>
          </cell>
          <cell r="C3011" t="str">
            <v>145 - GCP Jurisdictional Factor</v>
          </cell>
        </row>
        <row r="3012">
          <cell r="B3012" t="str">
            <v>OM9_8146</v>
          </cell>
          <cell r="C3012" t="str">
            <v>146 - GCP Jurisdictional Factor</v>
          </cell>
        </row>
        <row r="3013">
          <cell r="B3013" t="str">
            <v>OM9_8147</v>
          </cell>
          <cell r="C3013" t="str">
            <v>147 - GCP Jurisdictional Factor</v>
          </cell>
        </row>
        <row r="3014">
          <cell r="B3014" t="str">
            <v>OM9_8148</v>
          </cell>
          <cell r="C3014" t="str">
            <v>148 - GCP Jurisdictional Factor</v>
          </cell>
        </row>
        <row r="3015">
          <cell r="B3015" t="str">
            <v>OM9_8150</v>
          </cell>
          <cell r="C3015" t="str">
            <v>150 - GCP Jurisdictional Factor</v>
          </cell>
        </row>
        <row r="3016">
          <cell r="B3016" t="str">
            <v>OM9_8153</v>
          </cell>
          <cell r="C3016" t="str">
            <v>153 - GCP Jurisdictional Factor</v>
          </cell>
        </row>
        <row r="3017">
          <cell r="B3017" t="str">
            <v>OM9_8154</v>
          </cell>
          <cell r="C3017" t="str">
            <v>154 - GCP Jurisdictional Factor</v>
          </cell>
        </row>
        <row r="3018">
          <cell r="B3018" t="str">
            <v>OM9_8155</v>
          </cell>
          <cell r="C3018" t="str">
            <v>155 - GCP Jurisdictional Factor</v>
          </cell>
        </row>
        <row r="3019">
          <cell r="B3019" t="str">
            <v>OM9_8156</v>
          </cell>
          <cell r="C3019" t="str">
            <v>156 - GCP Jurisdictional Factor</v>
          </cell>
        </row>
        <row r="3020">
          <cell r="B3020" t="str">
            <v>OM9_8157</v>
          </cell>
          <cell r="C3020" t="str">
            <v>157 - GCP Jurisdictional Factor</v>
          </cell>
        </row>
        <row r="3021">
          <cell r="B3021" t="str">
            <v>OM9_8158</v>
          </cell>
          <cell r="C3021" t="str">
            <v>158 - GCP Jurisdictional Factor</v>
          </cell>
        </row>
        <row r="3022">
          <cell r="B3022" t="str">
            <v>OM9_8163</v>
          </cell>
          <cell r="C3022" t="str">
            <v>163 - GCP Jurisdictional Factor</v>
          </cell>
        </row>
        <row r="3023">
          <cell r="B3023" t="str">
            <v>OM9_8164</v>
          </cell>
          <cell r="C3023" t="str">
            <v>164 - GCP Jurisdictional Factor</v>
          </cell>
        </row>
        <row r="3024">
          <cell r="B3024" t="str">
            <v>OM9_8169</v>
          </cell>
          <cell r="C3024" t="str">
            <v>169 - GCP Jurisdictional Factor</v>
          </cell>
        </row>
        <row r="3025">
          <cell r="B3025" t="str">
            <v>OM9_8170</v>
          </cell>
          <cell r="C3025" t="str">
            <v>170 - GCP Jurisdictional Factor</v>
          </cell>
        </row>
        <row r="3026">
          <cell r="B3026" t="str">
            <v>OM9_8171</v>
          </cell>
          <cell r="C3026" t="str">
            <v>171 - GCP Jurisdictional Factor</v>
          </cell>
        </row>
        <row r="3027">
          <cell r="B3027" t="str">
            <v>OM9_8172</v>
          </cell>
          <cell r="C3027" t="str">
            <v>172 - GCP Jurisdictional Factor</v>
          </cell>
        </row>
        <row r="3028">
          <cell r="B3028" t="str">
            <v>OM9_8173</v>
          </cell>
          <cell r="C3028" t="str">
            <v>173 - GCP Jurisdictional Factor</v>
          </cell>
        </row>
        <row r="3029">
          <cell r="B3029" t="str">
            <v>OM9_8174</v>
          </cell>
          <cell r="C3029" t="str">
            <v>174 - GCP Jurisdictional Factor</v>
          </cell>
        </row>
        <row r="3030">
          <cell r="B3030" t="str">
            <v>OM9_8175</v>
          </cell>
          <cell r="C3030" t="str">
            <v>175 - GCP Jurisdictional Factor</v>
          </cell>
        </row>
        <row r="3031">
          <cell r="B3031" t="str">
            <v>OM9_8176</v>
          </cell>
          <cell r="C3031" t="str">
            <v>176 - GCP Jurisdictional Factor</v>
          </cell>
        </row>
        <row r="3032">
          <cell r="B3032" t="str">
            <v>OM9_8177</v>
          </cell>
          <cell r="C3032" t="str">
            <v>177 - GCP Jurisdictional Factor</v>
          </cell>
        </row>
        <row r="3033">
          <cell r="B3033" t="str">
            <v>OM9_8178</v>
          </cell>
          <cell r="C3033" t="str">
            <v>178 - GCP Jurisdictional Factor</v>
          </cell>
        </row>
        <row r="3034">
          <cell r="B3034" t="str">
            <v>OM9_8179</v>
          </cell>
          <cell r="C3034" t="str">
            <v>179 - GCP Jurisdictional Factor</v>
          </cell>
        </row>
        <row r="3035">
          <cell r="B3035" t="str">
            <v>OM9_8180</v>
          </cell>
          <cell r="C3035" t="str">
            <v>180 - GCP Jurisdictional Factor</v>
          </cell>
        </row>
        <row r="3036">
          <cell r="B3036" t="str">
            <v>OMA_2091</v>
          </cell>
          <cell r="C3036" t="str">
            <v>091 - Energy Jurisdictional Factor</v>
          </cell>
        </row>
        <row r="3037">
          <cell r="B3037" t="str">
            <v>OMA_2092</v>
          </cell>
          <cell r="C3037" t="str">
            <v>092 - Energy Jurisdictional Factor</v>
          </cell>
        </row>
        <row r="3038">
          <cell r="B3038" t="str">
            <v>OMA_2093</v>
          </cell>
          <cell r="C3038" t="str">
            <v>093 - Energy Jurisdictional Factor</v>
          </cell>
        </row>
        <row r="3039">
          <cell r="B3039" t="str">
            <v>OMA_2094</v>
          </cell>
          <cell r="C3039" t="str">
            <v>094 - Energy Jurisdictional Factor</v>
          </cell>
        </row>
        <row r="3040">
          <cell r="B3040" t="str">
            <v>OMA_2095</v>
          </cell>
          <cell r="C3040" t="str">
            <v>095 - Energy Jurisdictional Factor</v>
          </cell>
        </row>
        <row r="3041">
          <cell r="B3041" t="str">
            <v>OMA_2096</v>
          </cell>
          <cell r="C3041" t="str">
            <v>096 - Energy Jurisdictional Factor</v>
          </cell>
        </row>
        <row r="3042">
          <cell r="B3042" t="str">
            <v>OMA_2097</v>
          </cell>
          <cell r="C3042" t="str">
            <v>097 - Energy Jurisdictional Factor</v>
          </cell>
        </row>
        <row r="3043">
          <cell r="B3043" t="str">
            <v>OMA_2098</v>
          </cell>
          <cell r="C3043" t="str">
            <v>098 - Energy Jurisdictional Factor</v>
          </cell>
        </row>
        <row r="3044">
          <cell r="B3044" t="str">
            <v>OMA_2099</v>
          </cell>
          <cell r="C3044" t="str">
            <v>099 - Energy Jurisdictional Factor</v>
          </cell>
        </row>
        <row r="3045">
          <cell r="B3045" t="str">
            <v>OMA_2100</v>
          </cell>
          <cell r="C3045" t="str">
            <v>100 - Energy Jurisdictional Factor</v>
          </cell>
        </row>
        <row r="3046">
          <cell r="B3046" t="str">
            <v>OMA_2101</v>
          </cell>
          <cell r="C3046" t="str">
            <v>101 - Energy Jurisdictional Factor</v>
          </cell>
        </row>
        <row r="3047">
          <cell r="B3047" t="str">
            <v>OMA_2102</v>
          </cell>
          <cell r="C3047" t="str">
            <v>102 - Energy Jurisdictional Factor</v>
          </cell>
        </row>
        <row r="3048">
          <cell r="B3048" t="str">
            <v>OMA_2103</v>
          </cell>
          <cell r="C3048" t="str">
            <v>103 - Energy Jurisdictional Factor</v>
          </cell>
        </row>
        <row r="3049">
          <cell r="B3049" t="str">
            <v>OMA_2104</v>
          </cell>
          <cell r="C3049" t="str">
            <v>104 - Energy Jurisdictional Factor</v>
          </cell>
        </row>
        <row r="3050">
          <cell r="B3050" t="str">
            <v>OMA_2105</v>
          </cell>
          <cell r="C3050" t="str">
            <v>105 - Energy Jurisdictional Factor</v>
          </cell>
        </row>
        <row r="3051">
          <cell r="B3051" t="str">
            <v>OMA_2106</v>
          </cell>
          <cell r="C3051" t="str">
            <v>106 - Energy Jurisdictional Factor</v>
          </cell>
        </row>
        <row r="3052">
          <cell r="B3052" t="str">
            <v>OMA_2107</v>
          </cell>
          <cell r="C3052" t="str">
            <v>107 - Energy Jurisdictional Factor</v>
          </cell>
        </row>
        <row r="3053">
          <cell r="B3053" t="str">
            <v>OMA_2108</v>
          </cell>
          <cell r="C3053" t="str">
            <v>108 - Energy Jurisdictional Factor</v>
          </cell>
        </row>
        <row r="3054">
          <cell r="B3054" t="str">
            <v>OMA_2109</v>
          </cell>
          <cell r="C3054" t="str">
            <v>109 - Energy Jurisdictional Factor</v>
          </cell>
        </row>
        <row r="3055">
          <cell r="B3055" t="str">
            <v>OMA_2110</v>
          </cell>
          <cell r="C3055" t="str">
            <v>110 - Energy Jurisdictional Factor</v>
          </cell>
        </row>
        <row r="3056">
          <cell r="B3056" t="str">
            <v>OMA_2159</v>
          </cell>
          <cell r="C3056" t="str">
            <v>159 - Energy Jurisdictional Factor</v>
          </cell>
        </row>
        <row r="3057">
          <cell r="B3057" t="str">
            <v>OMA_2160</v>
          </cell>
          <cell r="C3057" t="str">
            <v>160 - Energy Jurisdictional Factor</v>
          </cell>
        </row>
        <row r="3058">
          <cell r="B3058" t="str">
            <v>OMA_2162</v>
          </cell>
          <cell r="C3058" t="str">
            <v>162 - Energy Jurisdictional Factor</v>
          </cell>
        </row>
        <row r="3059">
          <cell r="B3059" t="str">
            <v>OMA_2166</v>
          </cell>
          <cell r="C3059" t="str">
            <v>166 - Energy Jurisdictional Factor</v>
          </cell>
        </row>
        <row r="3060">
          <cell r="B3060" t="str">
            <v>OMA_5083</v>
          </cell>
          <cell r="C3060" t="str">
            <v>083 - Energy Jurisdictional Factor</v>
          </cell>
        </row>
        <row r="3061">
          <cell r="B3061" t="str">
            <v>OMA_5084</v>
          </cell>
          <cell r="C3061" t="str">
            <v>084 - Energy Jurisdictional Factor</v>
          </cell>
        </row>
        <row r="3062">
          <cell r="B3062" t="str">
            <v>OMA_5085</v>
          </cell>
          <cell r="C3062" t="str">
            <v>085 - Energy Jurisdictional Factor</v>
          </cell>
        </row>
        <row r="3063">
          <cell r="B3063" t="str">
            <v>OMA_5086</v>
          </cell>
          <cell r="C3063" t="str">
            <v>086 - Energy Jurisdictional Factor</v>
          </cell>
        </row>
        <row r="3064">
          <cell r="B3064" t="str">
            <v>OMA_5087</v>
          </cell>
          <cell r="C3064" t="str">
            <v>087 - Energy Jurisdictional Factor</v>
          </cell>
        </row>
        <row r="3065">
          <cell r="B3065" t="str">
            <v>OMA_5088</v>
          </cell>
          <cell r="C3065" t="str">
            <v>088 - Energy Jurisdictional Factor</v>
          </cell>
        </row>
        <row r="3066">
          <cell r="B3066" t="str">
            <v>OMA_5089</v>
          </cell>
          <cell r="C3066" t="str">
            <v>089 - Energy Jurisdictional Factor</v>
          </cell>
        </row>
        <row r="3067">
          <cell r="B3067" t="str">
            <v>OMA_5090</v>
          </cell>
          <cell r="C3067" t="str">
            <v>090 - Energy Jurisdictional Factor</v>
          </cell>
        </row>
        <row r="3068">
          <cell r="B3068" t="str">
            <v>OMA_5167</v>
          </cell>
          <cell r="C3068" t="str">
            <v>167 - Energy Jurisdictional Factor</v>
          </cell>
        </row>
        <row r="3069">
          <cell r="B3069" t="str">
            <v>OMA_5169</v>
          </cell>
          <cell r="C3069" t="str">
            <v>169 - Energy Jurisdictional Factor</v>
          </cell>
        </row>
        <row r="3070">
          <cell r="B3070" t="str">
            <v>OMA_8000</v>
          </cell>
          <cell r="C3070" t="str">
            <v>000 - Energy Jurisdictional Factor</v>
          </cell>
        </row>
        <row r="3071">
          <cell r="B3071" t="str">
            <v>OMA_8130</v>
          </cell>
          <cell r="C3071" t="str">
            <v>130 - Energy Jurisdictional Factor</v>
          </cell>
        </row>
        <row r="3072">
          <cell r="B3072" t="str">
            <v>OMA_8131</v>
          </cell>
          <cell r="C3072" t="str">
            <v>131 - Energy Jurisdictional Factor</v>
          </cell>
        </row>
        <row r="3073">
          <cell r="B3073" t="str">
            <v>OMA_8132</v>
          </cell>
          <cell r="C3073" t="str">
            <v>132 - Energy Jurisdictional Factor</v>
          </cell>
        </row>
        <row r="3074">
          <cell r="B3074" t="str">
            <v>OMA_8133</v>
          </cell>
          <cell r="C3074" t="str">
            <v>133 - Energy Jurisdictional Factor</v>
          </cell>
        </row>
        <row r="3075">
          <cell r="B3075" t="str">
            <v>OMA_8134</v>
          </cell>
          <cell r="C3075" t="str">
            <v>134 - Energy Jurisdictional Factor</v>
          </cell>
        </row>
        <row r="3076">
          <cell r="B3076" t="str">
            <v>OMA_8135</v>
          </cell>
          <cell r="C3076" t="str">
            <v>135 - Energy Jurisdictional Factor</v>
          </cell>
        </row>
        <row r="3077">
          <cell r="B3077" t="str">
            <v>OMA_8136</v>
          </cell>
          <cell r="C3077" t="str">
            <v>136 - Energy Jurisdictional Factor</v>
          </cell>
        </row>
        <row r="3078">
          <cell r="B3078" t="str">
            <v>OMA_8137</v>
          </cell>
          <cell r="C3078" t="str">
            <v>137 - Energy Jurisdictional Factor</v>
          </cell>
        </row>
        <row r="3079">
          <cell r="B3079" t="str">
            <v>OMA_8138</v>
          </cell>
          <cell r="C3079" t="str">
            <v>138 - Energy Jurisdictional Factor</v>
          </cell>
        </row>
        <row r="3080">
          <cell r="B3080" t="str">
            <v>OMA_8139</v>
          </cell>
          <cell r="C3080" t="str">
            <v>139 - Energy Jurisdictional Factor</v>
          </cell>
        </row>
        <row r="3081">
          <cell r="B3081" t="str">
            <v>OMA_8140</v>
          </cell>
          <cell r="C3081" t="str">
            <v>140 - Energy Jurisdictional Factor</v>
          </cell>
        </row>
        <row r="3082">
          <cell r="B3082" t="str">
            <v>OMA_8141</v>
          </cell>
          <cell r="C3082" t="str">
            <v>141 - Energy Jurisdictional Factor</v>
          </cell>
        </row>
        <row r="3083">
          <cell r="B3083" t="str">
            <v>OMA_8142</v>
          </cell>
          <cell r="C3083" t="str">
            <v>142 - Energy Jurisdictional Factor</v>
          </cell>
        </row>
        <row r="3084">
          <cell r="B3084" t="str">
            <v>OMA_8143</v>
          </cell>
          <cell r="C3084" t="str">
            <v>143 - Energy Jurisdictional Factor</v>
          </cell>
        </row>
        <row r="3085">
          <cell r="B3085" t="str">
            <v>OMA_8144</v>
          </cell>
          <cell r="C3085" t="str">
            <v>144 - Energy Jurisdictional Factor</v>
          </cell>
        </row>
        <row r="3086">
          <cell r="B3086" t="str">
            <v>OMA_8145</v>
          </cell>
          <cell r="C3086" t="str">
            <v>145 - Energy Jurisdictional Factor</v>
          </cell>
        </row>
        <row r="3087">
          <cell r="B3087" t="str">
            <v>OMA_8146</v>
          </cell>
          <cell r="C3087" t="str">
            <v>146 - Energy Jurisdictional Factor</v>
          </cell>
        </row>
        <row r="3088">
          <cell r="B3088" t="str">
            <v>OMA_8147</v>
          </cell>
          <cell r="C3088" t="str">
            <v>147 - Energy Jurisdictional Factor</v>
          </cell>
        </row>
        <row r="3089">
          <cell r="B3089" t="str">
            <v>OMA_8148</v>
          </cell>
          <cell r="C3089" t="str">
            <v>148 - Energy Jurisdictional Factor</v>
          </cell>
        </row>
        <row r="3090">
          <cell r="B3090" t="str">
            <v>OMA_8150</v>
          </cell>
          <cell r="C3090" t="str">
            <v>150 - Energy Jurisdictional Factor</v>
          </cell>
        </row>
        <row r="3091">
          <cell r="B3091" t="str">
            <v>OMA_8153</v>
          </cell>
          <cell r="C3091" t="str">
            <v>153 - Energy Jurisdictional Factor</v>
          </cell>
        </row>
        <row r="3092">
          <cell r="B3092" t="str">
            <v>OMA_8154</v>
          </cell>
          <cell r="C3092" t="str">
            <v>154 - Energy Jurisdictional Factor</v>
          </cell>
        </row>
        <row r="3093">
          <cell r="B3093" t="str">
            <v>OMA_8155</v>
          </cell>
          <cell r="C3093" t="str">
            <v>155 - Energy Jurisdictional Factor</v>
          </cell>
        </row>
        <row r="3094">
          <cell r="B3094" t="str">
            <v>OMA_8156</v>
          </cell>
          <cell r="C3094" t="str">
            <v>156 - Energy Jurisdictional Factor</v>
          </cell>
        </row>
        <row r="3095">
          <cell r="B3095" t="str">
            <v>OMA_8157</v>
          </cell>
          <cell r="C3095" t="str">
            <v>157 - Energy Jurisdictional Factor</v>
          </cell>
        </row>
        <row r="3096">
          <cell r="B3096" t="str">
            <v>OMA_8158</v>
          </cell>
          <cell r="C3096" t="str">
            <v>158 - Energy Jurisdictional Factor</v>
          </cell>
        </row>
        <row r="3097">
          <cell r="B3097" t="str">
            <v>OMA_8163</v>
          </cell>
          <cell r="C3097" t="str">
            <v>163 - Energy Jurisdictional Factor</v>
          </cell>
        </row>
        <row r="3098">
          <cell r="B3098" t="str">
            <v>OMA_8164</v>
          </cell>
          <cell r="C3098" t="str">
            <v>164 - Energy Jurisdictional Factor</v>
          </cell>
        </row>
        <row r="3099">
          <cell r="B3099" t="str">
            <v>OMA_8169</v>
          </cell>
          <cell r="C3099" t="str">
            <v>169 - Energy Jurisdictional Factor</v>
          </cell>
        </row>
        <row r="3100">
          <cell r="B3100" t="str">
            <v>OMA_8170</v>
          </cell>
          <cell r="C3100" t="str">
            <v>170 - Energy Jurisdictional Factor</v>
          </cell>
        </row>
        <row r="3101">
          <cell r="B3101" t="str">
            <v>OMA_8171</v>
          </cell>
          <cell r="C3101" t="str">
            <v>171 - Energy Jurisdictional Factor</v>
          </cell>
        </row>
        <row r="3102">
          <cell r="B3102" t="str">
            <v>OMA_8172</v>
          </cell>
          <cell r="C3102" t="str">
            <v>172 - Energy Jurisdictional Factor</v>
          </cell>
        </row>
        <row r="3103">
          <cell r="B3103" t="str">
            <v>OMA_8173</v>
          </cell>
          <cell r="C3103" t="str">
            <v>173 - Energy Jurisdictional Factor</v>
          </cell>
        </row>
        <row r="3104">
          <cell r="B3104" t="str">
            <v>OMA_8174</v>
          </cell>
          <cell r="C3104" t="str">
            <v>174 - Energy Jurisdictional Factor</v>
          </cell>
        </row>
        <row r="3105">
          <cell r="B3105" t="str">
            <v>OMA_8175</v>
          </cell>
          <cell r="C3105" t="str">
            <v>175 - Energy Jurisdictional Factor</v>
          </cell>
        </row>
        <row r="3106">
          <cell r="B3106" t="str">
            <v>OMA_8176</v>
          </cell>
          <cell r="C3106" t="str">
            <v>176 - Energy Jurisdictional Factor</v>
          </cell>
        </row>
        <row r="3107">
          <cell r="B3107" t="str">
            <v>OMA_8177</v>
          </cell>
          <cell r="C3107" t="str">
            <v>177 - Energy Jurisdictional Factor</v>
          </cell>
        </row>
        <row r="3108">
          <cell r="B3108" t="str">
            <v>OMA_8178</v>
          </cell>
          <cell r="C3108" t="str">
            <v>178 - Energy Jurisdictional Factor</v>
          </cell>
        </row>
        <row r="3109">
          <cell r="B3109" t="str">
            <v>OMA_8179</v>
          </cell>
          <cell r="C3109" t="str">
            <v>179 - Energy Jurisdictional Factor</v>
          </cell>
        </row>
        <row r="3110">
          <cell r="B3110" t="str">
            <v>OMA_8180</v>
          </cell>
          <cell r="C3110" t="str">
            <v>180 - Energy Jurisdictional Factor</v>
          </cell>
        </row>
        <row r="3111">
          <cell r="B3111" t="str">
            <v>OMB_2091</v>
          </cell>
          <cell r="C3111" t="str">
            <v>091 - CP Jurisdictional O &amp; M Exp Amount</v>
          </cell>
        </row>
        <row r="3112">
          <cell r="B3112" t="str">
            <v>OMB_2092</v>
          </cell>
          <cell r="C3112" t="str">
            <v>092 - CP Jurisdictional O &amp; M Exp Amount</v>
          </cell>
        </row>
        <row r="3113">
          <cell r="B3113" t="str">
            <v>OMB_2093</v>
          </cell>
          <cell r="C3113" t="str">
            <v>093 - CP Jurisdictional O &amp; M Exp Amount</v>
          </cell>
        </row>
        <row r="3114">
          <cell r="B3114" t="str">
            <v>OMB_2094</v>
          </cell>
          <cell r="C3114" t="str">
            <v>094 - CP Jurisdictional O &amp; M Exp Amount</v>
          </cell>
        </row>
        <row r="3115">
          <cell r="B3115" t="str">
            <v>OMB_2095</v>
          </cell>
          <cell r="C3115" t="str">
            <v>095 - CP Jurisdictional O &amp; M Exp Amount</v>
          </cell>
        </row>
        <row r="3116">
          <cell r="B3116" t="str">
            <v>OMB_2096</v>
          </cell>
          <cell r="C3116" t="str">
            <v>096 - CP Jurisdictional O &amp; M Exp Amount</v>
          </cell>
        </row>
        <row r="3117">
          <cell r="B3117" t="str">
            <v>OMB_2097</v>
          </cell>
          <cell r="C3117" t="str">
            <v>097 - CP Jurisdictional O &amp; M Exp Amount</v>
          </cell>
        </row>
        <row r="3118">
          <cell r="B3118" t="str">
            <v>OMB_2098</v>
          </cell>
          <cell r="C3118" t="str">
            <v>098 - CP Jurisdictional O &amp; M Exp Amount</v>
          </cell>
        </row>
        <row r="3119">
          <cell r="B3119" t="str">
            <v>OMB_2099</v>
          </cell>
          <cell r="C3119" t="str">
            <v>099 - CP Jurisdictional O &amp; M Exp Amount</v>
          </cell>
        </row>
        <row r="3120">
          <cell r="B3120" t="str">
            <v>OMB_2100</v>
          </cell>
          <cell r="C3120" t="str">
            <v>100 - CP Jurisdictional O &amp; M Exp Amount</v>
          </cell>
        </row>
        <row r="3121">
          <cell r="B3121" t="str">
            <v>OMB_2101</v>
          </cell>
          <cell r="C3121" t="str">
            <v>101 - CP Jurisdictional O &amp; M Exp Amount</v>
          </cell>
        </row>
        <row r="3122">
          <cell r="B3122" t="str">
            <v>OMB_2102</v>
          </cell>
          <cell r="C3122" t="str">
            <v>102 - CP Jurisdictional O &amp; M Exp Amount</v>
          </cell>
        </row>
        <row r="3123">
          <cell r="B3123" t="str">
            <v>OMB_2103</v>
          </cell>
          <cell r="C3123" t="str">
            <v>103 - CP Jurisdictional O &amp; M Exp Amount</v>
          </cell>
        </row>
        <row r="3124">
          <cell r="B3124" t="str">
            <v>OMB_2104</v>
          </cell>
          <cell r="C3124" t="str">
            <v>104 - CP Jurisdictional O &amp; M Exp Amount</v>
          </cell>
        </row>
        <row r="3125">
          <cell r="B3125" t="str">
            <v>OMB_2105</v>
          </cell>
          <cell r="C3125" t="str">
            <v>105 - CP Jurisdictional O &amp; M Exp Amount</v>
          </cell>
        </row>
        <row r="3126">
          <cell r="B3126" t="str">
            <v>OMB_2106</v>
          </cell>
          <cell r="C3126" t="str">
            <v>106 - CP Jurisdictional O &amp; M Exp Amount</v>
          </cell>
        </row>
        <row r="3127">
          <cell r="B3127" t="str">
            <v>OMB_2107</v>
          </cell>
          <cell r="C3127" t="str">
            <v>107 - CP Jurisdictional O &amp; M Exp Amount</v>
          </cell>
        </row>
        <row r="3128">
          <cell r="B3128" t="str">
            <v>OMB_2108</v>
          </cell>
          <cell r="C3128" t="str">
            <v>108 - CP Jurisdictional O &amp; M Exp Amount</v>
          </cell>
        </row>
        <row r="3129">
          <cell r="B3129" t="str">
            <v>OMB_2109</v>
          </cell>
          <cell r="C3129" t="str">
            <v>109 - CP Jurisdictional O &amp; M Exp Amount</v>
          </cell>
        </row>
        <row r="3130">
          <cell r="B3130" t="str">
            <v>OMB_2110</v>
          </cell>
          <cell r="C3130" t="str">
            <v>110 - CP Jurisdictional O &amp; M Exp Amount</v>
          </cell>
        </row>
        <row r="3131">
          <cell r="B3131" t="str">
            <v>OMB_2159</v>
          </cell>
          <cell r="C3131" t="str">
            <v>159 - CP Jurisdictional O &amp; M Exp Amount</v>
          </cell>
        </row>
        <row r="3132">
          <cell r="B3132" t="str">
            <v>OMB_2160</v>
          </cell>
          <cell r="C3132" t="str">
            <v>160 - CP Jurisdictional O &amp; M Exp Amount</v>
          </cell>
        </row>
        <row r="3133">
          <cell r="B3133" t="str">
            <v>OMB_2162</v>
          </cell>
          <cell r="C3133" t="str">
            <v>162 - CP Jurisdictional O &amp; M Exp Amount</v>
          </cell>
        </row>
        <row r="3134">
          <cell r="B3134" t="str">
            <v>OMB_2166</v>
          </cell>
          <cell r="C3134" t="str">
            <v>166 - CP Jurisdictional O &amp; M Exp Amount</v>
          </cell>
        </row>
        <row r="3135">
          <cell r="B3135" t="str">
            <v>OMB_5083</v>
          </cell>
          <cell r="C3135" t="str">
            <v>083 - CP Jurisdictional O &amp; M Exp Amount</v>
          </cell>
        </row>
        <row r="3136">
          <cell r="B3136" t="str">
            <v>OMB_5084</v>
          </cell>
          <cell r="C3136" t="str">
            <v>084 - CP Jurisdictional O &amp; M Exp Amount</v>
          </cell>
        </row>
        <row r="3137">
          <cell r="B3137" t="str">
            <v>OMB_5085</v>
          </cell>
          <cell r="C3137" t="str">
            <v>085 - CP Jurisdictional O &amp; M Exp Amount</v>
          </cell>
        </row>
        <row r="3138">
          <cell r="B3138" t="str">
            <v>OMB_5086</v>
          </cell>
          <cell r="C3138" t="str">
            <v>086 - CP Jurisdictional O &amp; M Exp Amount</v>
          </cell>
        </row>
        <row r="3139">
          <cell r="B3139" t="str">
            <v>OMB_5087</v>
          </cell>
          <cell r="C3139" t="str">
            <v>087 - CP Jurisdictional O &amp; M Exp Amount</v>
          </cell>
        </row>
        <row r="3140">
          <cell r="B3140" t="str">
            <v>OMB_5088</v>
          </cell>
          <cell r="C3140" t="str">
            <v>088 - CP Jurisdictional O &amp; M Exp Amount</v>
          </cell>
        </row>
        <row r="3141">
          <cell r="B3141" t="str">
            <v>OMB_5089</v>
          </cell>
          <cell r="C3141" t="str">
            <v>089 - CP Jurisdictional O &amp; M Exp Amount</v>
          </cell>
        </row>
        <row r="3142">
          <cell r="B3142" t="str">
            <v>OMB_5090</v>
          </cell>
          <cell r="C3142" t="str">
            <v>090 - CP Jurisdictional O &amp; M Exp Amount</v>
          </cell>
        </row>
        <row r="3143">
          <cell r="B3143" t="str">
            <v>OMB_5167</v>
          </cell>
          <cell r="C3143" t="str">
            <v>167 - CP Jurisdictional O &amp; M Exp Amount</v>
          </cell>
        </row>
        <row r="3144">
          <cell r="B3144" t="str">
            <v>OMB_5169</v>
          </cell>
          <cell r="C3144" t="str">
            <v>169 - CP Jurisdictional O &amp; M Exp Amount</v>
          </cell>
        </row>
        <row r="3145">
          <cell r="B3145" t="str">
            <v>OMB_8000</v>
          </cell>
          <cell r="C3145" t="str">
            <v>000 - CP Jurisdictional O &amp; M Exp Amount</v>
          </cell>
        </row>
        <row r="3146">
          <cell r="B3146" t="str">
            <v>OMB_8130</v>
          </cell>
          <cell r="C3146" t="str">
            <v>130 - CP Jurisdictional O &amp; M Exp Amount</v>
          </cell>
        </row>
        <row r="3147">
          <cell r="B3147" t="str">
            <v>OMB_8131</v>
          </cell>
          <cell r="C3147" t="str">
            <v>131 - CP Jurisdictional O &amp; M Exp Amount</v>
          </cell>
        </row>
        <row r="3148">
          <cell r="B3148" t="str">
            <v>OMB_8132</v>
          </cell>
          <cell r="C3148" t="str">
            <v>132 - CP Jurisdictional O &amp; M Exp Amount</v>
          </cell>
        </row>
        <row r="3149">
          <cell r="B3149" t="str">
            <v>OMB_8133</v>
          </cell>
          <cell r="C3149" t="str">
            <v>133 - CP Jurisdictional O &amp; M Exp Amount</v>
          </cell>
        </row>
        <row r="3150">
          <cell r="B3150" t="str">
            <v>OMB_8134</v>
          </cell>
          <cell r="C3150" t="str">
            <v>134 - CP Jurisdictional O &amp; M Exp Amount</v>
          </cell>
        </row>
        <row r="3151">
          <cell r="B3151" t="str">
            <v>OMB_8135</v>
          </cell>
          <cell r="C3151" t="str">
            <v>135 - CP Jurisdictional O &amp; M Exp Amount</v>
          </cell>
        </row>
        <row r="3152">
          <cell r="B3152" t="str">
            <v>OMB_8136</v>
          </cell>
          <cell r="C3152" t="str">
            <v>136 - CP Jurisdictional O &amp; M Exp Amount</v>
          </cell>
        </row>
        <row r="3153">
          <cell r="B3153" t="str">
            <v>OMB_8137</v>
          </cell>
          <cell r="C3153" t="str">
            <v>137 - CP Jurisdictional O &amp; M Exp Amount</v>
          </cell>
        </row>
        <row r="3154">
          <cell r="B3154" t="str">
            <v>OMB_8138</v>
          </cell>
          <cell r="C3154" t="str">
            <v>138 - CP Jurisdictional O &amp; M Exp Amount</v>
          </cell>
        </row>
        <row r="3155">
          <cell r="B3155" t="str">
            <v>OMB_8139</v>
          </cell>
          <cell r="C3155" t="str">
            <v>139 - CP Jurisdictional O &amp; M Exp Amount</v>
          </cell>
        </row>
        <row r="3156">
          <cell r="B3156" t="str">
            <v>OMB_8140</v>
          </cell>
          <cell r="C3156" t="str">
            <v>140 - CP Jurisdictional O &amp; M Exp Amount</v>
          </cell>
        </row>
        <row r="3157">
          <cell r="B3157" t="str">
            <v>OMB_8141</v>
          </cell>
          <cell r="C3157" t="str">
            <v>141 - CP Jurisdictional O &amp; M Exp Amount</v>
          </cell>
        </row>
        <row r="3158">
          <cell r="B3158" t="str">
            <v>OMB_8142</v>
          </cell>
          <cell r="C3158" t="str">
            <v>142 - CP Jurisdictional O &amp; M Exp Amount</v>
          </cell>
        </row>
        <row r="3159">
          <cell r="B3159" t="str">
            <v>OMB_8143</v>
          </cell>
          <cell r="C3159" t="str">
            <v>143 - CP Jurisdictional O &amp; M Exp Amount</v>
          </cell>
        </row>
        <row r="3160">
          <cell r="B3160" t="str">
            <v>OMB_8144</v>
          </cell>
          <cell r="C3160" t="str">
            <v>144 - CP Jurisdictional O &amp; M Exp Amount</v>
          </cell>
        </row>
        <row r="3161">
          <cell r="B3161" t="str">
            <v>OMB_8145</v>
          </cell>
          <cell r="C3161" t="str">
            <v>145 - CP Jurisdictional O &amp; M Exp Amount</v>
          </cell>
        </row>
        <row r="3162">
          <cell r="B3162" t="str">
            <v>OMB_8146</v>
          </cell>
          <cell r="C3162" t="str">
            <v>146 - CP Jurisdictional O &amp; M Exp Amount</v>
          </cell>
        </row>
        <row r="3163">
          <cell r="B3163" t="str">
            <v>OMB_8147</v>
          </cell>
          <cell r="C3163" t="str">
            <v>147 - CP Jurisdictional O &amp; M Exp Amount</v>
          </cell>
        </row>
        <row r="3164">
          <cell r="B3164" t="str">
            <v>OMB_8148</v>
          </cell>
          <cell r="C3164" t="str">
            <v>148 - CP Jurisdictional O &amp; M Exp Amount</v>
          </cell>
        </row>
        <row r="3165">
          <cell r="B3165" t="str">
            <v>OMB_8150</v>
          </cell>
          <cell r="C3165" t="str">
            <v>150 - CP Jurisdictional O &amp; M Exp Amount</v>
          </cell>
        </row>
        <row r="3166">
          <cell r="B3166" t="str">
            <v>OMB_8153</v>
          </cell>
          <cell r="C3166" t="str">
            <v>153 - CP Jurisdictional O &amp; M Exp Amount</v>
          </cell>
        </row>
        <row r="3167">
          <cell r="B3167" t="str">
            <v>OMB_8154</v>
          </cell>
          <cell r="C3167" t="str">
            <v>154 - CP Jurisdictional O &amp; M Exp Amount</v>
          </cell>
        </row>
        <row r="3168">
          <cell r="B3168" t="str">
            <v>OMB_8155</v>
          </cell>
          <cell r="C3168" t="str">
            <v>155 - CP Jurisdictional O &amp; M Exp Amount</v>
          </cell>
        </row>
        <row r="3169">
          <cell r="B3169" t="str">
            <v>OMB_8156</v>
          </cell>
          <cell r="C3169" t="str">
            <v>156 - CP Jurisdictional O &amp; M Exp Amount</v>
          </cell>
        </row>
        <row r="3170">
          <cell r="B3170" t="str">
            <v>OMB_8157</v>
          </cell>
          <cell r="C3170" t="str">
            <v>157 - CP Jurisdictional O &amp; M Exp Amount</v>
          </cell>
        </row>
        <row r="3171">
          <cell r="B3171" t="str">
            <v>OMB_8158</v>
          </cell>
          <cell r="C3171" t="str">
            <v>158 - CP Jurisdictional O &amp; M Exp Amount</v>
          </cell>
        </row>
        <row r="3172">
          <cell r="B3172" t="str">
            <v>OMB_8163</v>
          </cell>
          <cell r="C3172" t="str">
            <v>163 - CP Jurisdictional O &amp; M Exp Amount</v>
          </cell>
        </row>
        <row r="3173">
          <cell r="B3173" t="str">
            <v>OMB_8164</v>
          </cell>
          <cell r="C3173" t="str">
            <v>164 - CP Jurisdictional O &amp; M Exp Amount</v>
          </cell>
        </row>
        <row r="3174">
          <cell r="B3174" t="str">
            <v>OMB_8169</v>
          </cell>
          <cell r="C3174" t="str">
            <v>169 - CP Jurisdictional O &amp; M Exp Amount</v>
          </cell>
        </row>
        <row r="3175">
          <cell r="B3175" t="str">
            <v>OMB_8170</v>
          </cell>
          <cell r="C3175" t="str">
            <v>170 - CP Jurisdictional O &amp; M Exp Amount</v>
          </cell>
        </row>
        <row r="3176">
          <cell r="B3176" t="str">
            <v>OMB_8171</v>
          </cell>
          <cell r="C3176" t="str">
            <v>171 - CP Jurisdictional O &amp; M Exp Amount</v>
          </cell>
        </row>
        <row r="3177">
          <cell r="B3177" t="str">
            <v>OMB_8172</v>
          </cell>
          <cell r="C3177" t="str">
            <v>172 - CP Jurisdictional O &amp; M Exp Amount</v>
          </cell>
        </row>
        <row r="3178">
          <cell r="B3178" t="str">
            <v>OMB_8173</v>
          </cell>
          <cell r="C3178" t="str">
            <v>173 - CP Jurisdictional O &amp; M Exp Amount</v>
          </cell>
        </row>
        <row r="3179">
          <cell r="B3179" t="str">
            <v>OMB_8174</v>
          </cell>
          <cell r="C3179" t="str">
            <v>174 - CP Jurisdictional O &amp; M Exp Amount</v>
          </cell>
        </row>
        <row r="3180">
          <cell r="B3180" t="str">
            <v>OMB_8175</v>
          </cell>
          <cell r="C3180" t="str">
            <v>175 - CP Jurisdictional O &amp; M Exp Amount</v>
          </cell>
        </row>
        <row r="3181">
          <cell r="B3181" t="str">
            <v>OMB_8176</v>
          </cell>
          <cell r="C3181" t="str">
            <v>176 - CP Jurisdictional O &amp; M Exp Amount</v>
          </cell>
        </row>
        <row r="3182">
          <cell r="B3182" t="str">
            <v>OMB_8177</v>
          </cell>
          <cell r="C3182" t="str">
            <v>177 - CP Jurisdictional O &amp; M Exp Amount</v>
          </cell>
        </row>
        <row r="3183">
          <cell r="B3183" t="str">
            <v>OMB_8178</v>
          </cell>
          <cell r="C3183" t="str">
            <v>178 - CP Jurisdictional O &amp; M Exp Amount</v>
          </cell>
        </row>
        <row r="3184">
          <cell r="B3184" t="str">
            <v>OMB_8179</v>
          </cell>
          <cell r="C3184" t="str">
            <v>179 - CP Jurisdictional O &amp; M Exp Amount</v>
          </cell>
        </row>
        <row r="3185">
          <cell r="B3185" t="str">
            <v>OMB_8180</v>
          </cell>
          <cell r="C3185" t="str">
            <v>180 - CP Jurisdictional O &amp; M Exp Amount</v>
          </cell>
        </row>
        <row r="3186">
          <cell r="B3186" t="str">
            <v>OMC_2091</v>
          </cell>
          <cell r="C3186" t="str">
            <v>091 - GCP Jurisdictional O &amp; M Exp Amount</v>
          </cell>
        </row>
        <row r="3187">
          <cell r="B3187" t="str">
            <v>OMC_2092</v>
          </cell>
          <cell r="C3187" t="str">
            <v>092 - GCP Jurisdictional O &amp; M Exp Amount</v>
          </cell>
        </row>
        <row r="3188">
          <cell r="B3188" t="str">
            <v>OMC_2093</v>
          </cell>
          <cell r="C3188" t="str">
            <v>093 - GCP Jurisdictional O &amp; M Exp Amount</v>
          </cell>
        </row>
        <row r="3189">
          <cell r="B3189" t="str">
            <v>OMC_2094</v>
          </cell>
          <cell r="C3189" t="str">
            <v>094 - GCP Jurisdictional O &amp; M Exp Amount</v>
          </cell>
        </row>
        <row r="3190">
          <cell r="B3190" t="str">
            <v>OMC_2095</v>
          </cell>
          <cell r="C3190" t="str">
            <v>095 - GCP Jurisdictional O &amp; M Exp Amount</v>
          </cell>
        </row>
        <row r="3191">
          <cell r="B3191" t="str">
            <v>OMC_2096</v>
          </cell>
          <cell r="C3191" t="str">
            <v>096 - GCP Jurisdictional O &amp; M Exp Amount</v>
          </cell>
        </row>
        <row r="3192">
          <cell r="B3192" t="str">
            <v>OMC_2097</v>
          </cell>
          <cell r="C3192" t="str">
            <v>097 - GCP Jurisdictional O &amp; M Exp Amount</v>
          </cell>
        </row>
        <row r="3193">
          <cell r="B3193" t="str">
            <v>OMC_2098</v>
          </cell>
          <cell r="C3193" t="str">
            <v>098 - GCP Jurisdictional O &amp; M Exp Amount</v>
          </cell>
        </row>
        <row r="3194">
          <cell r="B3194" t="str">
            <v>OMC_2099</v>
          </cell>
          <cell r="C3194" t="str">
            <v>099 - GCP Jurisdictional O &amp; M Exp Amount</v>
          </cell>
        </row>
        <row r="3195">
          <cell r="B3195" t="str">
            <v>OMC_2100</v>
          </cell>
          <cell r="C3195" t="str">
            <v>100 - GCP Jurisdictional O &amp; M Exp Amount</v>
          </cell>
        </row>
        <row r="3196">
          <cell r="B3196" t="str">
            <v>OMC_2101</v>
          </cell>
          <cell r="C3196" t="str">
            <v>101 - GCP Jurisdictional O &amp; M Exp Amount</v>
          </cell>
        </row>
        <row r="3197">
          <cell r="B3197" t="str">
            <v>OMC_2102</v>
          </cell>
          <cell r="C3197" t="str">
            <v>102 - GCP Jurisdictional O &amp; M Exp Amount</v>
          </cell>
        </row>
        <row r="3198">
          <cell r="B3198" t="str">
            <v>OMC_2103</v>
          </cell>
          <cell r="C3198" t="str">
            <v>103 - GCP Jurisdictional O &amp; M Exp Amount</v>
          </cell>
        </row>
        <row r="3199">
          <cell r="B3199" t="str">
            <v>OMC_2104</v>
          </cell>
          <cell r="C3199" t="str">
            <v>104 - GCP Jurisdictional O &amp; M Exp Amount</v>
          </cell>
        </row>
        <row r="3200">
          <cell r="B3200" t="str">
            <v>OMC_2105</v>
          </cell>
          <cell r="C3200" t="str">
            <v>105 - GCP Jurisdictional O &amp; M Exp Amount</v>
          </cell>
        </row>
        <row r="3201">
          <cell r="B3201" t="str">
            <v>OMC_2106</v>
          </cell>
          <cell r="C3201" t="str">
            <v>106 - GCP Jurisdictional O &amp; M Exp Amount</v>
          </cell>
        </row>
        <row r="3202">
          <cell r="B3202" t="str">
            <v>OMC_2107</v>
          </cell>
          <cell r="C3202" t="str">
            <v>107 - GCP Jurisdictional O &amp; M Exp Amount</v>
          </cell>
        </row>
        <row r="3203">
          <cell r="B3203" t="str">
            <v>OMC_2108</v>
          </cell>
          <cell r="C3203" t="str">
            <v>108 - GCP Jurisdictional O &amp; M Exp Amount</v>
          </cell>
        </row>
        <row r="3204">
          <cell r="B3204" t="str">
            <v>OMC_2109</v>
          </cell>
          <cell r="C3204" t="str">
            <v>109 - GCP Jurisdictional O &amp; M Exp Amount</v>
          </cell>
        </row>
        <row r="3205">
          <cell r="B3205" t="str">
            <v>OMC_2110</v>
          </cell>
          <cell r="C3205" t="str">
            <v>110 - GCP Jurisdictional O &amp; M Exp Amount</v>
          </cell>
        </row>
        <row r="3206">
          <cell r="B3206" t="str">
            <v>OMC_2159</v>
          </cell>
          <cell r="C3206" t="str">
            <v>159 - GCP Jurisdictional O &amp; M Exp Amount</v>
          </cell>
        </row>
        <row r="3207">
          <cell r="B3207" t="str">
            <v>OMC_2160</v>
          </cell>
          <cell r="C3207" t="str">
            <v>160 - GCP Jurisdictional O &amp; M Exp Amount</v>
          </cell>
        </row>
        <row r="3208">
          <cell r="B3208" t="str">
            <v>OMC_2162</v>
          </cell>
          <cell r="C3208" t="str">
            <v>162 - GCP Jurisdictional O &amp; M Exp Amount</v>
          </cell>
        </row>
        <row r="3209">
          <cell r="B3209" t="str">
            <v>OMC_2166</v>
          </cell>
          <cell r="C3209" t="str">
            <v>166 - GCP Jurisdictional O &amp; M Exp Amount</v>
          </cell>
        </row>
        <row r="3210">
          <cell r="B3210" t="str">
            <v>OMC_5083</v>
          </cell>
          <cell r="C3210" t="str">
            <v>083 - GCP Jurisdictional O &amp; M Exp Amount</v>
          </cell>
        </row>
        <row r="3211">
          <cell r="B3211" t="str">
            <v>OMC_5084</v>
          </cell>
          <cell r="C3211" t="str">
            <v>084 - GCP Jurisdictional O &amp; M Exp Amount</v>
          </cell>
        </row>
        <row r="3212">
          <cell r="B3212" t="str">
            <v>OMC_5085</v>
          </cell>
          <cell r="C3212" t="str">
            <v>085 - GCP Jurisdictional O &amp; M Exp Amount</v>
          </cell>
        </row>
        <row r="3213">
          <cell r="B3213" t="str">
            <v>OMC_5086</v>
          </cell>
          <cell r="C3213" t="str">
            <v>086 - GCP Jurisdictional O &amp; M Exp Amount</v>
          </cell>
        </row>
        <row r="3214">
          <cell r="B3214" t="str">
            <v>OMC_5087</v>
          </cell>
          <cell r="C3214" t="str">
            <v>087 - GCP Jurisdictional O &amp; M Exp Amount</v>
          </cell>
        </row>
        <row r="3215">
          <cell r="B3215" t="str">
            <v>OMC_5088</v>
          </cell>
          <cell r="C3215" t="str">
            <v>088 - GCP Jurisdictional O &amp; M Exp Amount</v>
          </cell>
        </row>
        <row r="3216">
          <cell r="B3216" t="str">
            <v>OMC_5089</v>
          </cell>
          <cell r="C3216" t="str">
            <v>089 - GCP Jurisdictional O &amp; M Exp Amount</v>
          </cell>
        </row>
        <row r="3217">
          <cell r="B3217" t="str">
            <v>OMC_5090</v>
          </cell>
          <cell r="C3217" t="str">
            <v>090 - GCP Jurisdictional O &amp; M Exp Amount</v>
          </cell>
        </row>
        <row r="3218">
          <cell r="B3218" t="str">
            <v>OMC_5167</v>
          </cell>
          <cell r="C3218" t="str">
            <v>167 - GCP Jurisdictional O &amp; M Exp Amount</v>
          </cell>
        </row>
        <row r="3219">
          <cell r="B3219" t="str">
            <v>OMC_5169</v>
          </cell>
          <cell r="C3219" t="str">
            <v>169 - GCP Jurisdictional O &amp; M Exp Amount</v>
          </cell>
        </row>
        <row r="3220">
          <cell r="B3220" t="str">
            <v>OMC_8000</v>
          </cell>
          <cell r="C3220" t="str">
            <v>000 - GCP Jurisdictional O &amp; M Exp Amount</v>
          </cell>
        </row>
        <row r="3221">
          <cell r="B3221" t="str">
            <v>OMC_8130</v>
          </cell>
          <cell r="C3221" t="str">
            <v>130 - GCP Jurisdictional O &amp; M Exp Amount</v>
          </cell>
        </row>
        <row r="3222">
          <cell r="B3222" t="str">
            <v>OMC_8131</v>
          </cell>
          <cell r="C3222" t="str">
            <v>131 - GCP Jurisdictional O &amp; M Exp Amount</v>
          </cell>
        </row>
        <row r="3223">
          <cell r="B3223" t="str">
            <v>OMC_8132</v>
          </cell>
          <cell r="C3223" t="str">
            <v>132 - GCP Jurisdictional O &amp; M Exp Amount</v>
          </cell>
        </row>
        <row r="3224">
          <cell r="B3224" t="str">
            <v>OMC_8133</v>
          </cell>
          <cell r="C3224" t="str">
            <v>133 - GCP Jurisdictional O &amp; M Exp Amount</v>
          </cell>
        </row>
        <row r="3225">
          <cell r="B3225" t="str">
            <v>OMC_8134</v>
          </cell>
          <cell r="C3225" t="str">
            <v>134 - GCP Jurisdictional O &amp; M Exp Amount</v>
          </cell>
        </row>
        <row r="3226">
          <cell r="B3226" t="str">
            <v>OMC_8135</v>
          </cell>
          <cell r="C3226" t="str">
            <v>135 - GCP Jurisdictional O &amp; M Exp Amount</v>
          </cell>
        </row>
        <row r="3227">
          <cell r="B3227" t="str">
            <v>OMC_8136</v>
          </cell>
          <cell r="C3227" t="str">
            <v>136 - GCP Jurisdictional O &amp; M Exp Amount</v>
          </cell>
        </row>
        <row r="3228">
          <cell r="B3228" t="str">
            <v>OMC_8137</v>
          </cell>
          <cell r="C3228" t="str">
            <v>137 - GCP Jurisdictional O &amp; M Exp Amount</v>
          </cell>
        </row>
        <row r="3229">
          <cell r="B3229" t="str">
            <v>OMC_8138</v>
          </cell>
          <cell r="C3229" t="str">
            <v>138 - GCP Jurisdictional O &amp; M Exp Amount</v>
          </cell>
        </row>
        <row r="3230">
          <cell r="B3230" t="str">
            <v>OMC_8139</v>
          </cell>
          <cell r="C3230" t="str">
            <v>139 - GCP Jurisdictional O &amp; M Exp Amount</v>
          </cell>
        </row>
        <row r="3231">
          <cell r="B3231" t="str">
            <v>OMC_8140</v>
          </cell>
          <cell r="C3231" t="str">
            <v>140 - GCP Jurisdictional O &amp; M Exp Amount</v>
          </cell>
        </row>
        <row r="3232">
          <cell r="B3232" t="str">
            <v>OMC_8141</v>
          </cell>
          <cell r="C3232" t="str">
            <v>141 - GCP Jurisdictional O &amp; M Exp Amount</v>
          </cell>
        </row>
        <row r="3233">
          <cell r="B3233" t="str">
            <v>OMC_8142</v>
          </cell>
          <cell r="C3233" t="str">
            <v>142 - GCP Jurisdictional O &amp; M Exp Amount</v>
          </cell>
        </row>
        <row r="3234">
          <cell r="B3234" t="str">
            <v>OMC_8143</v>
          </cell>
          <cell r="C3234" t="str">
            <v>143 - GCP Jurisdictional O &amp; M Exp Amount</v>
          </cell>
        </row>
        <row r="3235">
          <cell r="B3235" t="str">
            <v>OMC_8144</v>
          </cell>
          <cell r="C3235" t="str">
            <v>144 - GCP Jurisdictional O &amp; M Exp Amount</v>
          </cell>
        </row>
        <row r="3236">
          <cell r="B3236" t="str">
            <v>OMC_8145</v>
          </cell>
          <cell r="C3236" t="str">
            <v>145 - GCP Jurisdictional O &amp; M Exp Amount</v>
          </cell>
        </row>
        <row r="3237">
          <cell r="B3237" t="str">
            <v>OMC_8146</v>
          </cell>
          <cell r="C3237" t="str">
            <v>146 - GCP Jurisdictional O &amp; M Exp Amount</v>
          </cell>
        </row>
        <row r="3238">
          <cell r="B3238" t="str">
            <v>OMC_8147</v>
          </cell>
          <cell r="C3238" t="str">
            <v>147 - GCP Jurisdictional O &amp; M Exp Amount</v>
          </cell>
        </row>
        <row r="3239">
          <cell r="B3239" t="str">
            <v>OMC_8148</v>
          </cell>
          <cell r="C3239" t="str">
            <v>148 - GCP Jurisdictional O &amp; M Exp Amount</v>
          </cell>
        </row>
        <row r="3240">
          <cell r="B3240" t="str">
            <v>OMC_8150</v>
          </cell>
          <cell r="C3240" t="str">
            <v>150 - GCP Jurisdictional O &amp; M Exp Amount</v>
          </cell>
        </row>
        <row r="3241">
          <cell r="B3241" t="str">
            <v>OMC_8153</v>
          </cell>
          <cell r="C3241" t="str">
            <v>153 - GCP Jurisdictional O &amp; M Exp Amount</v>
          </cell>
        </row>
        <row r="3242">
          <cell r="B3242" t="str">
            <v>OMC_8154</v>
          </cell>
          <cell r="C3242" t="str">
            <v>154 - GCP Jurisdictional O &amp; M Exp Amount</v>
          </cell>
        </row>
        <row r="3243">
          <cell r="B3243" t="str">
            <v>OMC_8155</v>
          </cell>
          <cell r="C3243" t="str">
            <v>155 - GCP Jurisdictional O &amp; M Exp Amount</v>
          </cell>
        </row>
        <row r="3244">
          <cell r="B3244" t="str">
            <v>OMC_8156</v>
          </cell>
          <cell r="C3244" t="str">
            <v>156 - GCP Jurisdictional O &amp; M Exp Amount</v>
          </cell>
        </row>
        <row r="3245">
          <cell r="B3245" t="str">
            <v>OMC_8157</v>
          </cell>
          <cell r="C3245" t="str">
            <v>157 - GCP Jurisdictional O &amp; M Exp Amount</v>
          </cell>
        </row>
        <row r="3246">
          <cell r="B3246" t="str">
            <v>OMC_8158</v>
          </cell>
          <cell r="C3246" t="str">
            <v>158 - GCP Jurisdictional O &amp; M Exp Amount</v>
          </cell>
        </row>
        <row r="3247">
          <cell r="B3247" t="str">
            <v>OMC_8163</v>
          </cell>
          <cell r="C3247" t="str">
            <v>163 - GCP Jurisdictional O &amp; M Exp Amount</v>
          </cell>
        </row>
        <row r="3248">
          <cell r="B3248" t="str">
            <v>OMC_8164</v>
          </cell>
          <cell r="C3248" t="str">
            <v>164 - GCP Jurisdictional O &amp; M Exp Amount</v>
          </cell>
        </row>
        <row r="3249">
          <cell r="B3249" t="str">
            <v>OMC_8169</v>
          </cell>
          <cell r="C3249" t="str">
            <v>169 - GCP Jurisdictional O &amp; M Exp Amount</v>
          </cell>
        </row>
        <row r="3250">
          <cell r="B3250" t="str">
            <v>OMC_8170</v>
          </cell>
          <cell r="C3250" t="str">
            <v>170 - GCP Jurisdictional O &amp; M Exp Amount</v>
          </cell>
        </row>
        <row r="3251">
          <cell r="B3251" t="str">
            <v>OMC_8171</v>
          </cell>
          <cell r="C3251" t="str">
            <v>171 - GCP Jurisdictional O &amp; M Exp Amount</v>
          </cell>
        </row>
        <row r="3252">
          <cell r="B3252" t="str">
            <v>OMC_8172</v>
          </cell>
          <cell r="C3252" t="str">
            <v>172 - GCP Jurisdictional O &amp; M Exp Amount</v>
          </cell>
        </row>
        <row r="3253">
          <cell r="B3253" t="str">
            <v>OMC_8173</v>
          </cell>
          <cell r="C3253" t="str">
            <v>173 - GCP Jurisdictional O &amp; M Exp Amount</v>
          </cell>
        </row>
        <row r="3254">
          <cell r="B3254" t="str">
            <v>OMC_8174</v>
          </cell>
          <cell r="C3254" t="str">
            <v>174 - GCP Jurisdictional O &amp; M Exp Amount</v>
          </cell>
        </row>
        <row r="3255">
          <cell r="B3255" t="str">
            <v>OMC_8175</v>
          </cell>
          <cell r="C3255" t="str">
            <v>175 - GCP Jurisdictional O &amp; M Exp Amount</v>
          </cell>
        </row>
        <row r="3256">
          <cell r="B3256" t="str">
            <v>OMC_8176</v>
          </cell>
          <cell r="C3256" t="str">
            <v>176 - GCP Jurisdictional O &amp; M Exp Amount</v>
          </cell>
        </row>
        <row r="3257">
          <cell r="B3257" t="str">
            <v>OMC_8177</v>
          </cell>
          <cell r="C3257" t="str">
            <v>177 - GCP Jurisdictional O &amp; M Exp Amount</v>
          </cell>
        </row>
        <row r="3258">
          <cell r="B3258" t="str">
            <v>OMC_8178</v>
          </cell>
          <cell r="C3258" t="str">
            <v>178 - GCP Jurisdictional O &amp; M Exp Amount</v>
          </cell>
        </row>
        <row r="3259">
          <cell r="B3259" t="str">
            <v>OMC_8179</v>
          </cell>
          <cell r="C3259" t="str">
            <v>179 - GCP Jurisdictional O &amp; M Exp Amount</v>
          </cell>
        </row>
        <row r="3260">
          <cell r="B3260" t="str">
            <v>OMC_8180</v>
          </cell>
          <cell r="C3260" t="str">
            <v>180 - GCP Jurisdictional O &amp; M Exp Amount</v>
          </cell>
        </row>
        <row r="3261">
          <cell r="B3261" t="str">
            <v>OMD_2091</v>
          </cell>
          <cell r="C3261" t="str">
            <v>091 - Energy Jurisdictional O &amp; M Exp Amount</v>
          </cell>
        </row>
        <row r="3262">
          <cell r="B3262" t="str">
            <v>OMD_2092</v>
          </cell>
          <cell r="C3262" t="str">
            <v>092 - Energy Jurisdictional O &amp; M Exp Amount</v>
          </cell>
        </row>
        <row r="3263">
          <cell r="B3263" t="str">
            <v>OMD_2093</v>
          </cell>
          <cell r="C3263" t="str">
            <v>093 - Energy Jurisdictional O &amp; M Exp Amount</v>
          </cell>
        </row>
        <row r="3264">
          <cell r="B3264" t="str">
            <v>OMD_2094</v>
          </cell>
          <cell r="C3264" t="str">
            <v>094 - Energy Jurisdictional O &amp; M Exp Amount</v>
          </cell>
        </row>
        <row r="3265">
          <cell r="B3265" t="str">
            <v>OMD_2095</v>
          </cell>
          <cell r="C3265" t="str">
            <v>095 - Energy Jurisdictional O &amp; M Exp Amount</v>
          </cell>
        </row>
        <row r="3266">
          <cell r="B3266" t="str">
            <v>OMD_2096</v>
          </cell>
          <cell r="C3266" t="str">
            <v>096 - Energy Jurisdictional O &amp; M Exp Amount</v>
          </cell>
        </row>
        <row r="3267">
          <cell r="B3267" t="str">
            <v>OMD_2097</v>
          </cell>
          <cell r="C3267" t="str">
            <v>097 - Energy Jurisdictional O &amp; M Exp Amount</v>
          </cell>
        </row>
        <row r="3268">
          <cell r="B3268" t="str">
            <v>OMD_2098</v>
          </cell>
          <cell r="C3268" t="str">
            <v>098 - Energy Jurisdictional O &amp; M Exp Amount</v>
          </cell>
        </row>
        <row r="3269">
          <cell r="B3269" t="str">
            <v>OMD_2099</v>
          </cell>
          <cell r="C3269" t="str">
            <v>099 - Energy Jurisdictional O &amp; M Exp Amount</v>
          </cell>
        </row>
        <row r="3270">
          <cell r="B3270" t="str">
            <v>OMD_2100</v>
          </cell>
          <cell r="C3270" t="str">
            <v>100 - Energy Jurisdictional O &amp; M Exp Amount</v>
          </cell>
        </row>
        <row r="3271">
          <cell r="B3271" t="str">
            <v>OMD_2101</v>
          </cell>
          <cell r="C3271" t="str">
            <v>101 - Energy Jurisdictional O &amp; M Exp Amount</v>
          </cell>
        </row>
        <row r="3272">
          <cell r="B3272" t="str">
            <v>OMD_2102</v>
          </cell>
          <cell r="C3272" t="str">
            <v>102 - Energy Jurisdictional O &amp; M Exp Amount</v>
          </cell>
        </row>
        <row r="3273">
          <cell r="B3273" t="str">
            <v>OMD_2103</v>
          </cell>
          <cell r="C3273" t="str">
            <v>103 - Energy Jurisdictional O &amp; M Exp Amount</v>
          </cell>
        </row>
        <row r="3274">
          <cell r="B3274" t="str">
            <v>OMD_2104</v>
          </cell>
          <cell r="C3274" t="str">
            <v>104 - Energy Jurisdictional O &amp; M Exp Amount</v>
          </cell>
        </row>
        <row r="3275">
          <cell r="B3275" t="str">
            <v>OMD_2105</v>
          </cell>
          <cell r="C3275" t="str">
            <v>105 - Energy Jurisdictional O &amp; M Exp Amount</v>
          </cell>
        </row>
        <row r="3276">
          <cell r="B3276" t="str">
            <v>OMD_2106</v>
          </cell>
          <cell r="C3276" t="str">
            <v>106 - Energy Jurisdictional O &amp; M Exp Amount</v>
          </cell>
        </row>
        <row r="3277">
          <cell r="B3277" t="str">
            <v>OMD_2107</v>
          </cell>
          <cell r="C3277" t="str">
            <v>107 - Energy Jurisdictional O &amp; M Exp Amount</v>
          </cell>
        </row>
        <row r="3278">
          <cell r="B3278" t="str">
            <v>OMD_2108</v>
          </cell>
          <cell r="C3278" t="str">
            <v>108 - Energy Jurisdictional O &amp; M Exp Amount</v>
          </cell>
        </row>
        <row r="3279">
          <cell r="B3279" t="str">
            <v>OMD_2109</v>
          </cell>
          <cell r="C3279" t="str">
            <v>109 - Energy Jurisdictional O &amp; M Exp Amount</v>
          </cell>
        </row>
        <row r="3280">
          <cell r="B3280" t="str">
            <v>OMD_2110</v>
          </cell>
          <cell r="C3280" t="str">
            <v>110 - Energy Jurisdictional O &amp; M Exp Amount</v>
          </cell>
        </row>
        <row r="3281">
          <cell r="B3281" t="str">
            <v>OMD_2159</v>
          </cell>
          <cell r="C3281" t="str">
            <v>159 - Energy Jurisdictional O &amp; M Exp Amount</v>
          </cell>
        </row>
        <row r="3282">
          <cell r="B3282" t="str">
            <v>OMD_2160</v>
          </cell>
          <cell r="C3282" t="str">
            <v>160 - Energy Jurisdictional O &amp; M Exp Amount</v>
          </cell>
        </row>
        <row r="3283">
          <cell r="B3283" t="str">
            <v>OMD_2162</v>
          </cell>
          <cell r="C3283" t="str">
            <v>162 - Energy Jurisdictional O &amp; M Exp Amount</v>
          </cell>
        </row>
        <row r="3284">
          <cell r="B3284" t="str">
            <v>OMD_2166</v>
          </cell>
          <cell r="C3284" t="str">
            <v>166 - Energy Jurisdictional O &amp; M Exp Amount</v>
          </cell>
        </row>
        <row r="3285">
          <cell r="B3285" t="str">
            <v>OMD_5083</v>
          </cell>
          <cell r="C3285" t="str">
            <v>083 - Energy Jurisdictional O &amp; M Exp Amount</v>
          </cell>
        </row>
        <row r="3286">
          <cell r="B3286" t="str">
            <v>OMD_5084</v>
          </cell>
          <cell r="C3286" t="str">
            <v>084 - Energy Jurisdictional O &amp; M Exp Amount</v>
          </cell>
        </row>
        <row r="3287">
          <cell r="B3287" t="str">
            <v>OMD_5085</v>
          </cell>
          <cell r="C3287" t="str">
            <v>085 - Energy Jurisdictional O &amp; M Exp Amount</v>
          </cell>
        </row>
        <row r="3288">
          <cell r="B3288" t="str">
            <v>OMD_5086</v>
          </cell>
          <cell r="C3288" t="str">
            <v>086 - Energy Jurisdictional O &amp; M Exp Amount</v>
          </cell>
        </row>
        <row r="3289">
          <cell r="B3289" t="str">
            <v>OMD_5087</v>
          </cell>
          <cell r="C3289" t="str">
            <v>087 - Energy Jurisdictional O &amp; M Exp Amount</v>
          </cell>
        </row>
        <row r="3290">
          <cell r="B3290" t="str">
            <v>OMD_5088</v>
          </cell>
          <cell r="C3290" t="str">
            <v>088 - Energy Jurisdictional O &amp; M Exp Amount</v>
          </cell>
        </row>
        <row r="3291">
          <cell r="B3291" t="str">
            <v>OMD_5089</v>
          </cell>
          <cell r="C3291" t="str">
            <v>089 - Energy Jurisdictional O &amp; M Exp Amount</v>
          </cell>
        </row>
        <row r="3292">
          <cell r="B3292" t="str">
            <v>OMD_5090</v>
          </cell>
          <cell r="C3292" t="str">
            <v>090 - Energy Jurisdictional O &amp; M Exp Amount</v>
          </cell>
        </row>
        <row r="3293">
          <cell r="B3293" t="str">
            <v>OMD_5167</v>
          </cell>
          <cell r="C3293" t="str">
            <v>167 - Energy Jurisdictional O &amp; M Exp Amount</v>
          </cell>
        </row>
        <row r="3294">
          <cell r="B3294" t="str">
            <v>OMD_5169</v>
          </cell>
          <cell r="C3294" t="str">
            <v>169 - Energy Jurisdictional O &amp; M Exp Amount</v>
          </cell>
        </row>
        <row r="3295">
          <cell r="B3295" t="str">
            <v>OMD_8000</v>
          </cell>
          <cell r="C3295" t="str">
            <v>000 - Energy Jurisdictional O &amp; M Exp Amount</v>
          </cell>
        </row>
        <row r="3296">
          <cell r="B3296" t="str">
            <v>OMD_8130</v>
          </cell>
          <cell r="C3296" t="str">
            <v>130 - Energy Jurisdictional O &amp; M Exp Amount</v>
          </cell>
        </row>
        <row r="3297">
          <cell r="B3297" t="str">
            <v>OMD_8131</v>
          </cell>
          <cell r="C3297" t="str">
            <v>131 - Energy Jurisdictional O &amp; M Exp Amount</v>
          </cell>
        </row>
        <row r="3298">
          <cell r="B3298" t="str">
            <v>OMD_8132</v>
          </cell>
          <cell r="C3298" t="str">
            <v>132 - Energy Jurisdictional O &amp; M Exp Amount</v>
          </cell>
        </row>
        <row r="3299">
          <cell r="B3299" t="str">
            <v>OMD_8133</v>
          </cell>
          <cell r="C3299" t="str">
            <v>133 - Energy Jurisdictional O &amp; M Exp Amount</v>
          </cell>
        </row>
        <row r="3300">
          <cell r="B3300" t="str">
            <v>OMD_8134</v>
          </cell>
          <cell r="C3300" t="str">
            <v>134 - Energy Jurisdictional O &amp; M Exp Amount</v>
          </cell>
        </row>
        <row r="3301">
          <cell r="B3301" t="str">
            <v>OMD_8135</v>
          </cell>
          <cell r="C3301" t="str">
            <v>135 - Energy Jurisdictional O &amp; M Exp Amount</v>
          </cell>
        </row>
        <row r="3302">
          <cell r="B3302" t="str">
            <v>OMD_8136</v>
          </cell>
          <cell r="C3302" t="str">
            <v>136 - Energy Jurisdictional O &amp; M Exp Amount</v>
          </cell>
        </row>
        <row r="3303">
          <cell r="B3303" t="str">
            <v>OMD_8137</v>
          </cell>
          <cell r="C3303" t="str">
            <v>137 - Energy Jurisdictional O &amp; M Exp Amount</v>
          </cell>
        </row>
        <row r="3304">
          <cell r="B3304" t="str">
            <v>OMD_8138</v>
          </cell>
          <cell r="C3304" t="str">
            <v>138 - Energy Jurisdictional O &amp; M Exp Amount</v>
          </cell>
        </row>
        <row r="3305">
          <cell r="B3305" t="str">
            <v>OMD_8139</v>
          </cell>
          <cell r="C3305" t="str">
            <v>139 - Energy Jurisdictional O &amp; M Exp Amount</v>
          </cell>
        </row>
        <row r="3306">
          <cell r="B3306" t="str">
            <v>OMD_8140</v>
          </cell>
          <cell r="C3306" t="str">
            <v>140 - Energy Jurisdictional O &amp; M Exp Amount</v>
          </cell>
        </row>
        <row r="3307">
          <cell r="B3307" t="str">
            <v>OMD_8141</v>
          </cell>
          <cell r="C3307" t="str">
            <v>141 - Energy Jurisdictional O &amp; M Exp Amount</v>
          </cell>
        </row>
        <row r="3308">
          <cell r="B3308" t="str">
            <v>OMD_8142</v>
          </cell>
          <cell r="C3308" t="str">
            <v>142 - Energy Jurisdictional O &amp; M Exp Amount</v>
          </cell>
        </row>
        <row r="3309">
          <cell r="B3309" t="str">
            <v>OMD_8143</v>
          </cell>
          <cell r="C3309" t="str">
            <v>143 - Energy Jurisdictional O &amp; M Exp Amount</v>
          </cell>
        </row>
        <row r="3310">
          <cell r="B3310" t="str">
            <v>OMD_8144</v>
          </cell>
          <cell r="C3310" t="str">
            <v>144 - Energy Jurisdictional O &amp; M Exp Amount</v>
          </cell>
        </row>
        <row r="3311">
          <cell r="B3311" t="str">
            <v>OMD_8145</v>
          </cell>
          <cell r="C3311" t="str">
            <v>145 - Energy Jurisdictional O &amp; M Exp Amount</v>
          </cell>
        </row>
        <row r="3312">
          <cell r="B3312" t="str">
            <v>OMD_8146</v>
          </cell>
          <cell r="C3312" t="str">
            <v>146 - Energy Jurisdictional O &amp; M Exp Amount</v>
          </cell>
        </row>
        <row r="3313">
          <cell r="B3313" t="str">
            <v>OMD_8147</v>
          </cell>
          <cell r="C3313" t="str">
            <v>147 - Energy Jurisdictional O &amp; M Exp Amount</v>
          </cell>
        </row>
        <row r="3314">
          <cell r="B3314" t="str">
            <v>OMD_8148</v>
          </cell>
          <cell r="C3314" t="str">
            <v>148 - Energy Jurisdictional O &amp; M Exp Amount</v>
          </cell>
        </row>
        <row r="3315">
          <cell r="B3315" t="str">
            <v>OMD_8150</v>
          </cell>
          <cell r="C3315" t="str">
            <v>150 - Energy Jurisdictional O &amp; M Exp Amount</v>
          </cell>
        </row>
        <row r="3316">
          <cell r="B3316" t="str">
            <v>OMD_8153</v>
          </cell>
          <cell r="C3316" t="str">
            <v>153 - Energy Jurisdictional O &amp; M Exp Amount</v>
          </cell>
        </row>
        <row r="3317">
          <cell r="B3317" t="str">
            <v>OMD_8154</v>
          </cell>
          <cell r="C3317" t="str">
            <v>154 - Energy Jurisdictional O &amp; M Exp Amount</v>
          </cell>
        </row>
        <row r="3318">
          <cell r="B3318" t="str">
            <v>OMD_8155</v>
          </cell>
          <cell r="C3318" t="str">
            <v>155 - Energy Jurisdictional O &amp; M Exp Amount</v>
          </cell>
        </row>
        <row r="3319">
          <cell r="B3319" t="str">
            <v>OMD_8156</v>
          </cell>
          <cell r="C3319" t="str">
            <v>156 - Energy Jurisdictional O &amp; M Exp Amount</v>
          </cell>
        </row>
        <row r="3320">
          <cell r="B3320" t="str">
            <v>OMD_8157</v>
          </cell>
          <cell r="C3320" t="str">
            <v>157 - Energy Jurisdictional O &amp; M Exp Amount</v>
          </cell>
        </row>
        <row r="3321">
          <cell r="B3321" t="str">
            <v>OMD_8158</v>
          </cell>
          <cell r="C3321" t="str">
            <v>158 - Energy Jurisdictional O &amp; M Exp Amount</v>
          </cell>
        </row>
        <row r="3322">
          <cell r="B3322" t="str">
            <v>OMD_8163</v>
          </cell>
          <cell r="C3322" t="str">
            <v>163 - Energy Jurisdictional O &amp; M Exp Amount</v>
          </cell>
        </row>
        <row r="3323">
          <cell r="B3323" t="str">
            <v>OMD_8164</v>
          </cell>
          <cell r="C3323" t="str">
            <v>164 - Energy Jurisdictional O &amp; M Exp Amount</v>
          </cell>
        </row>
        <row r="3324">
          <cell r="B3324" t="str">
            <v>OMD_8169</v>
          </cell>
          <cell r="C3324" t="str">
            <v>169 - Energy Jurisdictional O &amp; M Exp Amount</v>
          </cell>
        </row>
        <row r="3325">
          <cell r="B3325" t="str">
            <v>OMD_8170</v>
          </cell>
          <cell r="C3325" t="str">
            <v>170 - Energy Jurisdictional O &amp; M Exp Amount</v>
          </cell>
        </row>
        <row r="3326">
          <cell r="B3326" t="str">
            <v>OMD_8171</v>
          </cell>
          <cell r="C3326" t="str">
            <v>171 - Energy Jurisdictional O &amp; M Exp Amount</v>
          </cell>
        </row>
        <row r="3327">
          <cell r="B3327" t="str">
            <v>OMD_8172</v>
          </cell>
          <cell r="C3327" t="str">
            <v>172 - Energy Jurisdictional O &amp; M Exp Amount</v>
          </cell>
        </row>
        <row r="3328">
          <cell r="B3328" t="str">
            <v>OMD_8173</v>
          </cell>
          <cell r="C3328" t="str">
            <v>173 - Energy Jurisdictional O &amp; M Exp Amount</v>
          </cell>
        </row>
        <row r="3329">
          <cell r="B3329" t="str">
            <v>OMD_8174</v>
          </cell>
          <cell r="C3329" t="str">
            <v>174 - Energy Jurisdictional O &amp; M Exp Amount</v>
          </cell>
        </row>
        <row r="3330">
          <cell r="B3330" t="str">
            <v>OMD_8175</v>
          </cell>
          <cell r="C3330" t="str">
            <v>175 - Energy Jurisdictional O &amp; M Exp Amount</v>
          </cell>
        </row>
        <row r="3331">
          <cell r="B3331" t="str">
            <v>OMD_8176</v>
          </cell>
          <cell r="C3331" t="str">
            <v>176 - Energy Jurisdictional O &amp; M Exp Amount</v>
          </cell>
        </row>
        <row r="3332">
          <cell r="B3332" t="str">
            <v>OMD_8177</v>
          </cell>
          <cell r="C3332" t="str">
            <v>177 - Energy Jurisdictional O &amp; M Exp Amount</v>
          </cell>
        </row>
        <row r="3333">
          <cell r="B3333" t="str">
            <v>OMD_8178</v>
          </cell>
          <cell r="C3333" t="str">
            <v>178 - Energy Jurisdictional O &amp; M Exp Amount</v>
          </cell>
        </row>
        <row r="3334">
          <cell r="B3334" t="str">
            <v>OMD_8179</v>
          </cell>
          <cell r="C3334" t="str">
            <v>179 - Energy Jurisdictional O &amp; M Exp Amount</v>
          </cell>
        </row>
        <row r="3335">
          <cell r="B3335" t="str">
            <v>OMD_8180</v>
          </cell>
          <cell r="C3335" t="str">
            <v>180 - Energy Jurisdictional O &amp; M Exp Amount</v>
          </cell>
        </row>
        <row r="3336">
          <cell r="B3336" t="str">
            <v>OME_2091</v>
          </cell>
          <cell r="C3336" t="str">
            <v>091 - Total Jurisdictional O &amp; M Exp Amount</v>
          </cell>
        </row>
        <row r="3337">
          <cell r="B3337" t="str">
            <v>OME_2092</v>
          </cell>
          <cell r="C3337" t="str">
            <v>092 - Total Jurisdictional O &amp; M Exp Amount</v>
          </cell>
        </row>
        <row r="3338">
          <cell r="B3338" t="str">
            <v>OME_2093</v>
          </cell>
          <cell r="C3338" t="str">
            <v>093 - Total Jurisdictional O &amp; M Exp Amount</v>
          </cell>
        </row>
        <row r="3339">
          <cell r="B3339" t="str">
            <v>OME_2094</v>
          </cell>
          <cell r="C3339" t="str">
            <v>094 - Total Jurisdictional O &amp; M Exp Amount</v>
          </cell>
        </row>
        <row r="3340">
          <cell r="B3340" t="str">
            <v>OME_2095</v>
          </cell>
          <cell r="C3340" t="str">
            <v>095 - Total Jurisdictional O &amp; M Exp Amount</v>
          </cell>
        </row>
        <row r="3341">
          <cell r="B3341" t="str">
            <v>OME_2096</v>
          </cell>
          <cell r="C3341" t="str">
            <v>096 - Total Jurisdictional O &amp; M Exp Amount</v>
          </cell>
        </row>
        <row r="3342">
          <cell r="B3342" t="str">
            <v>OME_2097</v>
          </cell>
          <cell r="C3342" t="str">
            <v>097 - Total Jurisdictional O &amp; M Exp Amount</v>
          </cell>
        </row>
        <row r="3343">
          <cell r="B3343" t="str">
            <v>OME_2098</v>
          </cell>
          <cell r="C3343" t="str">
            <v>098 - Total Jurisdictional O &amp; M Exp Amount</v>
          </cell>
        </row>
        <row r="3344">
          <cell r="B3344" t="str">
            <v>OME_2099</v>
          </cell>
          <cell r="C3344" t="str">
            <v>099 - Total Jurisdictional O &amp; M Exp Amount</v>
          </cell>
        </row>
        <row r="3345">
          <cell r="B3345" t="str">
            <v>OME_2100</v>
          </cell>
          <cell r="C3345" t="str">
            <v>100 - Total Jurisdictional O &amp; M Exp Amount</v>
          </cell>
        </row>
        <row r="3346">
          <cell r="B3346" t="str">
            <v>OME_2101</v>
          </cell>
          <cell r="C3346" t="str">
            <v>101 - Total Jurisdictional O &amp; M Exp Amount</v>
          </cell>
        </row>
        <row r="3347">
          <cell r="B3347" t="str">
            <v>OME_2102</v>
          </cell>
          <cell r="C3347" t="str">
            <v>102 - Total Jurisdictional O &amp; M Exp Amount</v>
          </cell>
        </row>
        <row r="3348">
          <cell r="B3348" t="str">
            <v>OME_2103</v>
          </cell>
          <cell r="C3348" t="str">
            <v>103 - Total Jurisdictional O &amp; M Exp Amount</v>
          </cell>
        </row>
        <row r="3349">
          <cell r="B3349" t="str">
            <v>OME_2104</v>
          </cell>
          <cell r="C3349" t="str">
            <v>104 - Total Jurisdictional O &amp; M Exp Amount</v>
          </cell>
        </row>
        <row r="3350">
          <cell r="B3350" t="str">
            <v>OME_2105</v>
          </cell>
          <cell r="C3350" t="str">
            <v>105 - Total Jurisdictional O &amp; M Exp Amount</v>
          </cell>
        </row>
        <row r="3351">
          <cell r="B3351" t="str">
            <v>OME_2106</v>
          </cell>
          <cell r="C3351" t="str">
            <v>106 - Total Jurisdictional O &amp; M Exp Amount</v>
          </cell>
        </row>
        <row r="3352">
          <cell r="B3352" t="str">
            <v>OME_2107</v>
          </cell>
          <cell r="C3352" t="str">
            <v>107 - Total Jurisdictional O &amp; M Exp Amount</v>
          </cell>
        </row>
        <row r="3353">
          <cell r="B3353" t="str">
            <v>OME_2108</v>
          </cell>
          <cell r="C3353" t="str">
            <v>108 - Total Jurisdictional O &amp; M Exp Amount</v>
          </cell>
        </row>
        <row r="3354">
          <cell r="B3354" t="str">
            <v>OME_2109</v>
          </cell>
          <cell r="C3354" t="str">
            <v>109 - Total Jurisdictional O &amp; M Exp Amount</v>
          </cell>
        </row>
        <row r="3355">
          <cell r="B3355" t="str">
            <v>OME_2110</v>
          </cell>
          <cell r="C3355" t="str">
            <v>110 - Total Jurisdictional O &amp; M Exp Amount</v>
          </cell>
        </row>
        <row r="3356">
          <cell r="B3356" t="str">
            <v>OME_2159</v>
          </cell>
          <cell r="C3356" t="str">
            <v>159 - Total Jurisdictional O &amp; M Exp Amount</v>
          </cell>
        </row>
        <row r="3357">
          <cell r="B3357" t="str">
            <v>OME_2160</v>
          </cell>
          <cell r="C3357" t="str">
            <v>160 - Total Jurisdictional O &amp; M Exp Amount</v>
          </cell>
        </row>
        <row r="3358">
          <cell r="B3358" t="str">
            <v>OME_2162</v>
          </cell>
          <cell r="C3358" t="str">
            <v>162 - Total Jurisdictional O &amp; M Exp Amount</v>
          </cell>
        </row>
        <row r="3359">
          <cell r="B3359" t="str">
            <v>OME_2166</v>
          </cell>
          <cell r="C3359" t="str">
            <v>166 - Total Jurisdictional O &amp; M Exp Amount</v>
          </cell>
        </row>
        <row r="3360">
          <cell r="B3360" t="str">
            <v>OME_5083</v>
          </cell>
          <cell r="C3360" t="str">
            <v>083 - Total Jurisdictional O &amp; M Exp Amount</v>
          </cell>
        </row>
        <row r="3361">
          <cell r="B3361" t="str">
            <v>OME_5084</v>
          </cell>
          <cell r="C3361" t="str">
            <v>084 - Total Jurisdictional O &amp; M Exp Amount</v>
          </cell>
        </row>
        <row r="3362">
          <cell r="B3362" t="str">
            <v>OME_5085</v>
          </cell>
          <cell r="C3362" t="str">
            <v>085 - Total Jurisdictional O &amp; M Exp Amount</v>
          </cell>
        </row>
        <row r="3363">
          <cell r="B3363" t="str">
            <v>OME_5086</v>
          </cell>
          <cell r="C3363" t="str">
            <v>086 - Total Jurisdictional O &amp; M Exp Amount</v>
          </cell>
        </row>
        <row r="3364">
          <cell r="B3364" t="str">
            <v>OME_5087</v>
          </cell>
          <cell r="C3364" t="str">
            <v>087 - Total Jurisdictional O &amp; M Exp Amount</v>
          </cell>
        </row>
        <row r="3365">
          <cell r="B3365" t="str">
            <v>OME_5088</v>
          </cell>
          <cell r="C3365" t="str">
            <v>088 - Total Jurisdictional O &amp; M Exp Amount</v>
          </cell>
        </row>
        <row r="3366">
          <cell r="B3366" t="str">
            <v>OME_5089</v>
          </cell>
          <cell r="C3366" t="str">
            <v>089 - Total Jurisdictional O &amp; M Exp Amount</v>
          </cell>
        </row>
        <row r="3367">
          <cell r="B3367" t="str">
            <v>OME_5090</v>
          </cell>
          <cell r="C3367" t="str">
            <v>090 - Total Jurisdictional O &amp; M Exp Amount</v>
          </cell>
        </row>
        <row r="3368">
          <cell r="B3368" t="str">
            <v>OME_5167</v>
          </cell>
          <cell r="C3368" t="str">
            <v>167 - Total Jurisdictional O &amp; M Exp Amount</v>
          </cell>
        </row>
        <row r="3369">
          <cell r="B3369" t="str">
            <v>OME_5169</v>
          </cell>
          <cell r="C3369" t="str">
            <v>169 - Total Jurisdictional O &amp; M Exp Amount</v>
          </cell>
        </row>
        <row r="3370">
          <cell r="B3370" t="str">
            <v>OME_8000</v>
          </cell>
          <cell r="C3370" t="str">
            <v>000 - Total Jurisdictional O &amp; M Exp Amount</v>
          </cell>
        </row>
        <row r="3371">
          <cell r="B3371" t="str">
            <v>OME_8130</v>
          </cell>
          <cell r="C3371" t="str">
            <v>130 - Total Jurisdictional O &amp; M Exp Amount</v>
          </cell>
        </row>
        <row r="3372">
          <cell r="B3372" t="str">
            <v>OME_8131</v>
          </cell>
          <cell r="C3372" t="str">
            <v>131 - Total Jurisdictional O &amp; M Exp Amount</v>
          </cell>
        </row>
        <row r="3373">
          <cell r="B3373" t="str">
            <v>OME_8132</v>
          </cell>
          <cell r="C3373" t="str">
            <v>132 - Total Jurisdictional O &amp; M Exp Amount</v>
          </cell>
        </row>
        <row r="3374">
          <cell r="B3374" t="str">
            <v>OME_8133</v>
          </cell>
          <cell r="C3374" t="str">
            <v>133 - Total Jurisdictional O &amp; M Exp Amount</v>
          </cell>
        </row>
        <row r="3375">
          <cell r="B3375" t="str">
            <v>OME_8134</v>
          </cell>
          <cell r="C3375" t="str">
            <v>134 - Total Jurisdictional O &amp; M Exp Amount</v>
          </cell>
        </row>
        <row r="3376">
          <cell r="B3376" t="str">
            <v>OME_8135</v>
          </cell>
          <cell r="C3376" t="str">
            <v>135 - Total Jurisdictional O &amp; M Exp Amount</v>
          </cell>
        </row>
        <row r="3377">
          <cell r="B3377" t="str">
            <v>OME_8136</v>
          </cell>
          <cell r="C3377" t="str">
            <v>136 - Total Jurisdictional O &amp; M Exp Amount</v>
          </cell>
        </row>
        <row r="3378">
          <cell r="B3378" t="str">
            <v>OME_8137</v>
          </cell>
          <cell r="C3378" t="str">
            <v>137 - Total Jurisdictional O &amp; M Exp Amount</v>
          </cell>
        </row>
        <row r="3379">
          <cell r="B3379" t="str">
            <v>OME_8138</v>
          </cell>
          <cell r="C3379" t="str">
            <v>138 - Total Jurisdictional O &amp; M Exp Amount</v>
          </cell>
        </row>
        <row r="3380">
          <cell r="B3380" t="str">
            <v>OME_8139</v>
          </cell>
          <cell r="C3380" t="str">
            <v>139 - Total Jurisdictional O &amp; M Exp Amount</v>
          </cell>
        </row>
        <row r="3381">
          <cell r="B3381" t="str">
            <v>OME_8140</v>
          </cell>
          <cell r="C3381" t="str">
            <v>140 - Total Jurisdictional O &amp; M Exp Amount</v>
          </cell>
        </row>
        <row r="3382">
          <cell r="B3382" t="str">
            <v>OME_8141</v>
          </cell>
          <cell r="C3382" t="str">
            <v>141 - Total Jurisdictional O &amp; M Exp Amount</v>
          </cell>
        </row>
        <row r="3383">
          <cell r="B3383" t="str">
            <v>OME_8142</v>
          </cell>
          <cell r="C3383" t="str">
            <v>142 - Total Jurisdictional O &amp; M Exp Amount</v>
          </cell>
        </row>
        <row r="3384">
          <cell r="B3384" t="str">
            <v>OME_8143</v>
          </cell>
          <cell r="C3384" t="str">
            <v>143 - Total Jurisdictional O &amp; M Exp Amount</v>
          </cell>
        </row>
        <row r="3385">
          <cell r="B3385" t="str">
            <v>OME_8144</v>
          </cell>
          <cell r="C3385" t="str">
            <v>144 - Total Jurisdictional O &amp; M Exp Amount</v>
          </cell>
        </row>
        <row r="3386">
          <cell r="B3386" t="str">
            <v>OME_8145</v>
          </cell>
          <cell r="C3386" t="str">
            <v>145 - Total Jurisdictional O &amp; M Exp Amount</v>
          </cell>
        </row>
        <row r="3387">
          <cell r="B3387" t="str">
            <v>OME_8146</v>
          </cell>
          <cell r="C3387" t="str">
            <v>146 - Total Jurisdictional O &amp; M Exp Amount</v>
          </cell>
        </row>
        <row r="3388">
          <cell r="B3388" t="str">
            <v>OME_8147</v>
          </cell>
          <cell r="C3388" t="str">
            <v>147 - Total Jurisdictional O &amp; M Exp Amount</v>
          </cell>
        </row>
        <row r="3389">
          <cell r="B3389" t="str">
            <v>OME_8148</v>
          </cell>
          <cell r="C3389" t="str">
            <v>148 - Total Jurisdictional O &amp; M Exp Amount</v>
          </cell>
        </row>
        <row r="3390">
          <cell r="B3390" t="str">
            <v>OME_8150</v>
          </cell>
          <cell r="C3390" t="str">
            <v>150 - Total Jurisdictional O &amp; M Exp Amount</v>
          </cell>
        </row>
        <row r="3391">
          <cell r="B3391" t="str">
            <v>OME_8153</v>
          </cell>
          <cell r="C3391" t="str">
            <v>153 - Total Jurisdictional O &amp; M Exp Amount</v>
          </cell>
        </row>
        <row r="3392">
          <cell r="B3392" t="str">
            <v>OME_8154</v>
          </cell>
          <cell r="C3392" t="str">
            <v>154 - Total Jurisdictional O &amp; M Exp Amount</v>
          </cell>
        </row>
        <row r="3393">
          <cell r="B3393" t="str">
            <v>OME_8155</v>
          </cell>
          <cell r="C3393" t="str">
            <v>155 - Total Jurisdictional O &amp; M Exp Amount</v>
          </cell>
        </row>
        <row r="3394">
          <cell r="B3394" t="str">
            <v>OME_8156</v>
          </cell>
          <cell r="C3394" t="str">
            <v>156 - Total Jurisdictional O &amp; M Exp Amount</v>
          </cell>
        </row>
        <row r="3395">
          <cell r="B3395" t="str">
            <v>OME_8157</v>
          </cell>
          <cell r="C3395" t="str">
            <v>157 - Total Jurisdictional O &amp; M Exp Amount</v>
          </cell>
        </row>
        <row r="3396">
          <cell r="B3396" t="str">
            <v>OME_8158</v>
          </cell>
          <cell r="C3396" t="str">
            <v>158 - Total Jurisdictional O &amp; M Exp Amount</v>
          </cell>
        </row>
        <row r="3397">
          <cell r="B3397" t="str">
            <v>OME_8163</v>
          </cell>
          <cell r="C3397" t="str">
            <v>163 - Total Jurisdictional O &amp; M Exp Amount</v>
          </cell>
        </row>
        <row r="3398">
          <cell r="B3398" t="str">
            <v>OME_8164</v>
          </cell>
          <cell r="C3398" t="str">
            <v>164 - Total Jurisdictional O &amp; M Exp Amount</v>
          </cell>
        </row>
        <row r="3399">
          <cell r="B3399" t="str">
            <v>OME_8169</v>
          </cell>
          <cell r="C3399" t="str">
            <v>169 - Total Jurisdictional O &amp; M Exp Amount</v>
          </cell>
        </row>
        <row r="3400">
          <cell r="B3400" t="str">
            <v>OME_8170</v>
          </cell>
          <cell r="C3400" t="str">
            <v>170 - Total Jurisdictional O &amp; M Exp Amount</v>
          </cell>
        </row>
        <row r="3401">
          <cell r="B3401" t="str">
            <v>OME_8171</v>
          </cell>
          <cell r="C3401" t="str">
            <v>171 - Total Jurisdictional O &amp; M Exp Amount</v>
          </cell>
        </row>
        <row r="3402">
          <cell r="B3402" t="str">
            <v>OME_8172</v>
          </cell>
          <cell r="C3402" t="str">
            <v>172 - Total Jurisdictional O &amp; M Exp Amount</v>
          </cell>
        </row>
        <row r="3403">
          <cell r="B3403" t="str">
            <v>OME_8173</v>
          </cell>
          <cell r="C3403" t="str">
            <v>173 - Total Jurisdictional O &amp; M Exp Amount</v>
          </cell>
        </row>
        <row r="3404">
          <cell r="B3404" t="str">
            <v>OME_8174</v>
          </cell>
          <cell r="C3404" t="str">
            <v>174 - Total Jurisdictional O &amp; M Exp Amount</v>
          </cell>
        </row>
        <row r="3405">
          <cell r="B3405" t="str">
            <v>OME_8175</v>
          </cell>
          <cell r="C3405" t="str">
            <v>175 - Total Jurisdictional O &amp; M Exp Amount</v>
          </cell>
        </row>
        <row r="3406">
          <cell r="B3406" t="str">
            <v>OME_8176</v>
          </cell>
          <cell r="C3406" t="str">
            <v>176 - Total Jurisdictional O &amp; M Exp Amount</v>
          </cell>
        </row>
        <row r="3407">
          <cell r="B3407" t="str">
            <v>OME_8177</v>
          </cell>
          <cell r="C3407" t="str">
            <v>177 - Total Jurisdictional O &amp; M Exp Amount</v>
          </cell>
        </row>
        <row r="3408">
          <cell r="B3408" t="str">
            <v>OME_8178</v>
          </cell>
          <cell r="C3408" t="str">
            <v>178 - Total Jurisdictional O &amp; M Exp Amount</v>
          </cell>
        </row>
        <row r="3409">
          <cell r="B3409" t="str">
            <v>OME_8179</v>
          </cell>
          <cell r="C3409" t="str">
            <v>179 - Total Jurisdictional O &amp; M Exp Amount</v>
          </cell>
        </row>
        <row r="3410">
          <cell r="B3410" t="str">
            <v>OME_8180</v>
          </cell>
          <cell r="C3410" t="str">
            <v>180 - Total Jurisdictional O &amp; M Exp Amount</v>
          </cell>
        </row>
        <row r="3411">
          <cell r="B3411" t="str">
            <v>ONC_9FAC</v>
          </cell>
          <cell r="C3411" t="str">
            <v>ON Peak Cost Factor</v>
          </cell>
        </row>
        <row r="3412">
          <cell r="B3412" t="str">
            <v>ONG_9FAC</v>
          </cell>
          <cell r="C3412" t="str">
            <v>ON Peak Generation Factor</v>
          </cell>
        </row>
        <row r="3413">
          <cell r="B3413" t="str">
            <v>OUD_9001</v>
          </cell>
          <cell r="C3413" t="str">
            <v>FMPA - OFF Peak Over/Under Recovery (w/ Dist Loss)</v>
          </cell>
        </row>
        <row r="3414">
          <cell r="B3414" t="str">
            <v>OUD_9002</v>
          </cell>
          <cell r="C3414" t="str">
            <v>FKEC - OFF Peak Over/Under Recovery (w/ Dist Loss)</v>
          </cell>
        </row>
        <row r="3415">
          <cell r="B3415" t="str">
            <v>OUD_9003</v>
          </cell>
          <cell r="C3415" t="str">
            <v>CKW - OFF Peak Over/Under Recovery (w/ Dist Loss)</v>
          </cell>
        </row>
        <row r="3416">
          <cell r="B3416" t="str">
            <v>OUD_9004</v>
          </cell>
          <cell r="C3416" t="str">
            <v>MD - OFF Peak Over/Under Recovery (w/ Dist Loss)</v>
          </cell>
        </row>
        <row r="3417">
          <cell r="B3417" t="str">
            <v>OUD_9101</v>
          </cell>
          <cell r="C3417" t="str">
            <v>FMPA - ON Peak Over/Under Recovery (w/ Dist Loss)</v>
          </cell>
        </row>
        <row r="3418">
          <cell r="B3418" t="str">
            <v>OUD_9102</v>
          </cell>
          <cell r="C3418" t="str">
            <v>FKEC - ON Peak Over/Under Recovery (w/ Dist Loss)</v>
          </cell>
        </row>
        <row r="3419">
          <cell r="B3419" t="str">
            <v>OUD_9103</v>
          </cell>
          <cell r="C3419" t="str">
            <v>CKW - ON Peak Over/Under Recovery (w/ Dist Loss)</v>
          </cell>
        </row>
        <row r="3420">
          <cell r="B3420" t="str">
            <v>OUD_9104</v>
          </cell>
          <cell r="C3420" t="str">
            <v>MD - ON Peak Over/Under Recovery (w/ Dist Loss)</v>
          </cell>
        </row>
        <row r="3421">
          <cell r="B3421" t="str">
            <v>OUT_9001</v>
          </cell>
          <cell r="C3421" t="str">
            <v>FMPA - OFF Peak Over/Under Recovery (w/ Trans Loss)</v>
          </cell>
        </row>
        <row r="3422">
          <cell r="B3422" t="str">
            <v>OUT_9002</v>
          </cell>
          <cell r="C3422" t="str">
            <v>FKEC - OFF Peak Over/Under Recovery (w/ Trans Loss)</v>
          </cell>
        </row>
        <row r="3423">
          <cell r="B3423" t="str">
            <v>OUT_9003</v>
          </cell>
          <cell r="C3423" t="str">
            <v>CKW - OFF Peak Over/Under Recovery (w/ Trans Loss)</v>
          </cell>
        </row>
        <row r="3424">
          <cell r="B3424" t="str">
            <v>OUT_9004</v>
          </cell>
          <cell r="C3424" t="str">
            <v>MD - OFF Peak Over/Under Recovery (w/ Trans Loss)</v>
          </cell>
        </row>
        <row r="3425">
          <cell r="B3425" t="str">
            <v>OUT_9101</v>
          </cell>
          <cell r="C3425" t="str">
            <v>FMPA - ON Peak Over/Under Recovery (w/ Trans Loss)</v>
          </cell>
        </row>
        <row r="3426">
          <cell r="B3426" t="str">
            <v>OUT_9102</v>
          </cell>
          <cell r="C3426" t="str">
            <v>FKEC - ON Peak Over/Under Recovery (w/ Trans Loss)</v>
          </cell>
        </row>
        <row r="3427">
          <cell r="B3427" t="str">
            <v>OUT_9103</v>
          </cell>
          <cell r="C3427" t="str">
            <v>CKW - ON Peak Over/Under Recovery (w/ Trans Loss)</v>
          </cell>
        </row>
        <row r="3428">
          <cell r="B3428" t="str">
            <v>OUT_9104</v>
          </cell>
          <cell r="C3428" t="str">
            <v>MD - ON Peak Over/Under Recovery (w/ Trans Loss)</v>
          </cell>
        </row>
        <row r="3429">
          <cell r="B3429" t="str">
            <v>PEN_2091</v>
          </cell>
          <cell r="C3429" t="str">
            <v>Pension and Welfare Expenses</v>
          </cell>
        </row>
        <row r="3430">
          <cell r="B3430" t="str">
            <v>PEN_2092</v>
          </cell>
          <cell r="C3430" t="str">
            <v>Pension and Welfare Expenses</v>
          </cell>
        </row>
        <row r="3431">
          <cell r="B3431" t="str">
            <v>PEN_2093</v>
          </cell>
          <cell r="C3431" t="str">
            <v>Pension and Welfare Expenses</v>
          </cell>
        </row>
        <row r="3432">
          <cell r="B3432" t="str">
            <v>PEN_2094</v>
          </cell>
          <cell r="C3432" t="str">
            <v>Pension and Welfare Expenses</v>
          </cell>
        </row>
        <row r="3433">
          <cell r="B3433" t="str">
            <v>PEN_2095</v>
          </cell>
          <cell r="C3433" t="str">
            <v>Pension and Welfare Expenses</v>
          </cell>
        </row>
        <row r="3434">
          <cell r="B3434" t="str">
            <v>PEN_2096</v>
          </cell>
          <cell r="C3434" t="str">
            <v>Pension and Welfare Expenses</v>
          </cell>
        </row>
        <row r="3435">
          <cell r="B3435" t="str">
            <v>PEN_2097</v>
          </cell>
          <cell r="C3435" t="str">
            <v>Pension and Welfare Expenses</v>
          </cell>
        </row>
        <row r="3436">
          <cell r="B3436" t="str">
            <v>PEN_2098</v>
          </cell>
          <cell r="C3436" t="str">
            <v>Pension and Welfare Expenses</v>
          </cell>
        </row>
        <row r="3437">
          <cell r="B3437" t="str">
            <v>PEN_2099</v>
          </cell>
          <cell r="C3437" t="str">
            <v>Pension and Welfare Expenses</v>
          </cell>
        </row>
        <row r="3438">
          <cell r="B3438" t="str">
            <v>PEN_2100</v>
          </cell>
          <cell r="C3438" t="str">
            <v>Pension and Welfare Expenses</v>
          </cell>
        </row>
        <row r="3439">
          <cell r="B3439" t="str">
            <v>PEN_2101</v>
          </cell>
          <cell r="C3439" t="str">
            <v>Pension and Welfare Expenses</v>
          </cell>
        </row>
        <row r="3440">
          <cell r="B3440" t="str">
            <v>PEN_2102</v>
          </cell>
          <cell r="C3440" t="str">
            <v>Pension and Welfare Expenses</v>
          </cell>
        </row>
        <row r="3441">
          <cell r="B3441" t="str">
            <v>PEN_2103</v>
          </cell>
          <cell r="C3441" t="str">
            <v>Pension and Welfare Expenses</v>
          </cell>
        </row>
        <row r="3442">
          <cell r="B3442" t="str">
            <v>PEN_2104</v>
          </cell>
          <cell r="C3442" t="str">
            <v>Pension and Welfare Expenses</v>
          </cell>
        </row>
        <row r="3443">
          <cell r="B3443" t="str">
            <v>PEN_2105</v>
          </cell>
          <cell r="C3443" t="str">
            <v>Pension and Welfare Expenses</v>
          </cell>
        </row>
        <row r="3444">
          <cell r="B3444" t="str">
            <v>PEN_2106</v>
          </cell>
          <cell r="C3444" t="str">
            <v>Pension and Welfare Expenses</v>
          </cell>
        </row>
        <row r="3445">
          <cell r="B3445" t="str">
            <v>PEN_2107</v>
          </cell>
          <cell r="C3445" t="str">
            <v>Pension and Welfare Expenses</v>
          </cell>
        </row>
        <row r="3446">
          <cell r="B3446" t="str">
            <v>PEN_2108</v>
          </cell>
          <cell r="C3446" t="str">
            <v>Pension and Welfare Expenses</v>
          </cell>
        </row>
        <row r="3447">
          <cell r="B3447" t="str">
            <v>PEN_2109</v>
          </cell>
          <cell r="C3447" t="str">
            <v>Pension and Welfare Expenses</v>
          </cell>
        </row>
        <row r="3448">
          <cell r="B3448" t="str">
            <v>PEN_2110</v>
          </cell>
          <cell r="C3448" t="str">
            <v>Pension and Welfare Expenses</v>
          </cell>
        </row>
        <row r="3449">
          <cell r="B3449" t="str">
            <v>PEN_2159</v>
          </cell>
          <cell r="C3449" t="str">
            <v>Pension and Welfare Expenses</v>
          </cell>
        </row>
        <row r="3450">
          <cell r="B3450" t="str">
            <v>PEN_2160</v>
          </cell>
          <cell r="C3450" t="str">
            <v>Pension and Welfare Expenses</v>
          </cell>
        </row>
        <row r="3451">
          <cell r="B3451" t="str">
            <v>PEN_2161</v>
          </cell>
          <cell r="C3451" t="str">
            <v>Pension and Welfare Expenses</v>
          </cell>
        </row>
        <row r="3452">
          <cell r="B3452" t="str">
            <v>PEN_2162</v>
          </cell>
          <cell r="C3452" t="str">
            <v>Pension and Welfare</v>
          </cell>
        </row>
        <row r="3453">
          <cell r="B3453" t="str">
            <v>PEN_2165</v>
          </cell>
          <cell r="C3453" t="str">
            <v>165 - Pension and Welfare</v>
          </cell>
        </row>
        <row r="3454">
          <cell r="B3454" t="str">
            <v>PEN_2166</v>
          </cell>
          <cell r="C3454" t="str">
            <v>166 - Pension and Welfare</v>
          </cell>
        </row>
        <row r="3455">
          <cell r="B3455" t="str">
            <v>PEN_5167</v>
          </cell>
          <cell r="C3455" t="str">
            <v>167 - Pension and Welfare</v>
          </cell>
        </row>
        <row r="3456">
          <cell r="B3456" t="str">
            <v>PEN_5169</v>
          </cell>
          <cell r="C3456" t="str">
            <v>169 - Pension and Welfare</v>
          </cell>
        </row>
        <row r="3457">
          <cell r="B3457" t="str">
            <v>PEN_8000</v>
          </cell>
          <cell r="C3457" t="str">
            <v>000 - Pension and Welfare</v>
          </cell>
        </row>
        <row r="3458">
          <cell r="B3458" t="str">
            <v>PEN_8163</v>
          </cell>
          <cell r="C3458" t="str">
            <v>163 - Pension and Welfare</v>
          </cell>
        </row>
        <row r="3459">
          <cell r="B3459" t="str">
            <v>PEN_8164</v>
          </cell>
          <cell r="C3459" t="str">
            <v>164 - Pension and Welfare</v>
          </cell>
        </row>
        <row r="3460">
          <cell r="B3460" t="str">
            <v>PEN_8169</v>
          </cell>
          <cell r="C3460" t="str">
            <v>169 - Pension and Welfare</v>
          </cell>
        </row>
        <row r="3461">
          <cell r="B3461" t="str">
            <v>PEN_8170</v>
          </cell>
          <cell r="C3461" t="str">
            <v>170 - Pension and Welfare</v>
          </cell>
        </row>
        <row r="3462">
          <cell r="B3462" t="str">
            <v>PEN_8171</v>
          </cell>
          <cell r="C3462" t="str">
            <v>171 - Pension and Welfare</v>
          </cell>
        </row>
        <row r="3463">
          <cell r="B3463" t="str">
            <v>PEN_8172</v>
          </cell>
          <cell r="C3463" t="str">
            <v>172 - Pension and Welfare</v>
          </cell>
        </row>
        <row r="3464">
          <cell r="B3464" t="str">
            <v>PEN_8173</v>
          </cell>
          <cell r="C3464" t="str">
            <v>173 - Pension and Welfare</v>
          </cell>
        </row>
        <row r="3465">
          <cell r="B3465" t="str">
            <v>PEN_8174</v>
          </cell>
          <cell r="C3465" t="str">
            <v>174 - Pension and Welfare</v>
          </cell>
        </row>
        <row r="3466">
          <cell r="B3466" t="str">
            <v>PEN_8175</v>
          </cell>
          <cell r="C3466" t="str">
            <v>175 - Pension and Welfare</v>
          </cell>
        </row>
        <row r="3467">
          <cell r="B3467" t="str">
            <v>PEN_8176</v>
          </cell>
          <cell r="C3467" t="str">
            <v>176 - Pension and Welfare</v>
          </cell>
        </row>
        <row r="3468">
          <cell r="B3468" t="str">
            <v>PEN_8177</v>
          </cell>
          <cell r="C3468" t="str">
            <v>177 - Pension and Welfare</v>
          </cell>
        </row>
        <row r="3469">
          <cell r="B3469" t="str">
            <v>PEN_8178</v>
          </cell>
          <cell r="C3469" t="str">
            <v>178 - Pension and Welfare</v>
          </cell>
        </row>
        <row r="3470">
          <cell r="B3470" t="str">
            <v>PEN_8179</v>
          </cell>
          <cell r="C3470" t="str">
            <v>179 - Pension and Welfare</v>
          </cell>
        </row>
        <row r="3471">
          <cell r="B3471" t="str">
            <v>PEN_8180</v>
          </cell>
          <cell r="C3471" t="str">
            <v>180 - Pension and Welfare</v>
          </cell>
        </row>
        <row r="3472">
          <cell r="B3472" t="str">
            <v>PIF_2MON</v>
          </cell>
          <cell r="C3472" t="str">
            <v>GPIF Net Amount Monthly</v>
          </cell>
        </row>
        <row r="3473">
          <cell r="B3473" t="str">
            <v>PIF_2NET</v>
          </cell>
          <cell r="C3473" t="str">
            <v>GPIF Net of RAF</v>
          </cell>
        </row>
        <row r="3474">
          <cell r="B3474" t="str">
            <v>PIF_4FEE</v>
          </cell>
          <cell r="C3474" t="str">
            <v>GPIF Regulatory Assessment Fee (RAF)</v>
          </cell>
        </row>
        <row r="3475">
          <cell r="B3475" t="str">
            <v>PIF_4GRS</v>
          </cell>
          <cell r="C3475" t="str">
            <v>Gross General Performance Incentive Amount</v>
          </cell>
        </row>
        <row r="3476">
          <cell r="B3476" t="str">
            <v>PIF_4MON</v>
          </cell>
          <cell r="C3476" t="str">
            <v>GPIF Net Amount Monthly</v>
          </cell>
        </row>
        <row r="3477">
          <cell r="B3477" t="str">
            <v>PIF_4NET</v>
          </cell>
          <cell r="C3477" t="str">
            <v>GPIF Net of RAF</v>
          </cell>
        </row>
        <row r="3478">
          <cell r="B3478" t="str">
            <v>PIF_5MON</v>
          </cell>
          <cell r="C3478" t="str">
            <v>GPIF Net Amount Monthly</v>
          </cell>
        </row>
        <row r="3479">
          <cell r="B3479" t="str">
            <v>PIF_5NET</v>
          </cell>
          <cell r="C3479" t="str">
            <v>GPIF Net of RAF</v>
          </cell>
        </row>
        <row r="3480">
          <cell r="B3480" t="str">
            <v>PIF_8MON</v>
          </cell>
          <cell r="C3480" t="str">
            <v>GPIF Net Amount Monthly</v>
          </cell>
        </row>
        <row r="3481">
          <cell r="B3481" t="str">
            <v>PIF_8NET</v>
          </cell>
          <cell r="C3481" t="str">
            <v>GPIF Net of RAF</v>
          </cell>
        </row>
        <row r="3482">
          <cell r="B3482" t="str">
            <v>PMD_9001</v>
          </cell>
          <cell r="C3482" t="str">
            <v>FMPA - Off Peak Adjustments for Prior Month w/ Dist Loss</v>
          </cell>
        </row>
        <row r="3483">
          <cell r="B3483" t="str">
            <v>PMD_9002</v>
          </cell>
          <cell r="C3483" t="str">
            <v>FKEC - Off Peak Adjustments for Prior Month w/ Dist Loss</v>
          </cell>
        </row>
        <row r="3484">
          <cell r="B3484" t="str">
            <v>PMD_9003</v>
          </cell>
          <cell r="C3484" t="str">
            <v>CKW - Off Peak Adjustments for Prior Month w/ Dist Loss</v>
          </cell>
        </row>
        <row r="3485">
          <cell r="B3485" t="str">
            <v>PMD_9004</v>
          </cell>
          <cell r="C3485" t="str">
            <v>MD - Off Peak Adjustments for Prior Month w/ Dist Loss</v>
          </cell>
        </row>
        <row r="3486">
          <cell r="B3486" t="str">
            <v>PMD_9101</v>
          </cell>
          <cell r="C3486" t="str">
            <v>FMPA - On Peak Adjustments for Prior Month w/ Dist Loss</v>
          </cell>
        </row>
        <row r="3487">
          <cell r="B3487" t="str">
            <v>PMD_9102</v>
          </cell>
          <cell r="C3487" t="str">
            <v>FKEC - On Peak Adjustments for Prior Month w/ Dist Loss</v>
          </cell>
        </row>
        <row r="3488">
          <cell r="B3488" t="str">
            <v>PMD_9103</v>
          </cell>
          <cell r="C3488" t="str">
            <v>CKW - On Peak Adjustments for Prior Month w/ Dist Loss</v>
          </cell>
        </row>
        <row r="3489">
          <cell r="B3489" t="str">
            <v>PMD_9104</v>
          </cell>
          <cell r="C3489" t="str">
            <v>MD - On Peak Adjustments for Prior Month w/ Dist Loss</v>
          </cell>
        </row>
        <row r="3490">
          <cell r="B3490" t="str">
            <v>PMT_9001</v>
          </cell>
          <cell r="C3490" t="str">
            <v>FMPA - Off Peak Adjustments for Prior Month w/ Trans Loss</v>
          </cell>
        </row>
        <row r="3491">
          <cell r="B3491" t="str">
            <v>PMT_9002</v>
          </cell>
          <cell r="C3491" t="str">
            <v>FKEC - Off Peak Adjustments for Prior Month w/ Trans Loss</v>
          </cell>
        </row>
        <row r="3492">
          <cell r="B3492" t="str">
            <v>PMT_9003</v>
          </cell>
          <cell r="C3492" t="str">
            <v>CKW - Off Peak Adjustments for Prior Month w/ Trans Loss</v>
          </cell>
        </row>
        <row r="3493">
          <cell r="B3493" t="str">
            <v>PMT_9004</v>
          </cell>
          <cell r="C3493" t="str">
            <v>MD - Off Peak Adjustments for Prior Month w/ Trans Loss</v>
          </cell>
        </row>
        <row r="3494">
          <cell r="B3494" t="str">
            <v>PMT_9101</v>
          </cell>
          <cell r="C3494" t="str">
            <v>FMPA - On Peak Adjustments for Prior Month w/ Trans Loss</v>
          </cell>
        </row>
        <row r="3495">
          <cell r="B3495" t="str">
            <v>PMT_9102</v>
          </cell>
          <cell r="C3495" t="str">
            <v>FKEC - On Peak Adjustments for Prior Month w/ Trans Loss</v>
          </cell>
        </row>
        <row r="3496">
          <cell r="B3496" t="str">
            <v>PMT_9103</v>
          </cell>
          <cell r="C3496" t="str">
            <v>CKW - On Peak Adjustments for Prior Month w/ Trans Loss</v>
          </cell>
        </row>
        <row r="3497">
          <cell r="B3497" t="str">
            <v>PMT_9104</v>
          </cell>
          <cell r="C3497" t="str">
            <v>MD - On Peak Adjustments for Prior Month w/ Trans Loss</v>
          </cell>
        </row>
        <row r="3498">
          <cell r="B3498" t="str">
            <v>PP1_9ADJ</v>
          </cell>
          <cell r="C3498" t="str">
            <v>Purchased Power - SJRPP</v>
          </cell>
        </row>
        <row r="3499">
          <cell r="B3499" t="str">
            <v>PP1_9BUY</v>
          </cell>
          <cell r="C3499" t="str">
            <v>Interchange In - Purchased Power : A8-Schedule (QF)</v>
          </cell>
        </row>
        <row r="3500">
          <cell r="B3500" t="str">
            <v>PP2_9ADJ</v>
          </cell>
          <cell r="C3500" t="str">
            <v>Purchased Power - Scherer #4</v>
          </cell>
        </row>
        <row r="3501">
          <cell r="B3501" t="str">
            <v>PP2_9BUY</v>
          </cell>
          <cell r="C3501" t="str">
            <v>Interchange In - Purchased Power : A9-Schedule (Econ. Sales)</v>
          </cell>
        </row>
        <row r="3502">
          <cell r="B3502" t="str">
            <v>PPD_9001</v>
          </cell>
          <cell r="C3502" t="str">
            <v>FMPA - Restatement for Prior Periods due to Error Corrections</v>
          </cell>
        </row>
        <row r="3503">
          <cell r="B3503" t="str">
            <v>PPD_9002</v>
          </cell>
          <cell r="C3503" t="str">
            <v>FKEC - Restatement for Prior Periods due to Error Corrections</v>
          </cell>
        </row>
        <row r="3504">
          <cell r="B3504" t="str">
            <v>PPD_9003</v>
          </cell>
          <cell r="C3504" t="str">
            <v>CKW - Restatement for Prior Periods due to Error Corrections</v>
          </cell>
        </row>
        <row r="3505">
          <cell r="B3505" t="str">
            <v>PPD_9004</v>
          </cell>
          <cell r="C3505" t="str">
            <v>MD - Restatement for Prior Periods due to Error Corrections</v>
          </cell>
        </row>
        <row r="3506">
          <cell r="B3506" t="str">
            <v>PPD_9101</v>
          </cell>
          <cell r="C3506" t="str">
            <v>FMPA - Restatement for Prior Periods due to Error Corrections</v>
          </cell>
        </row>
        <row r="3507">
          <cell r="B3507" t="str">
            <v>PPD_9102</v>
          </cell>
          <cell r="C3507" t="str">
            <v>FKEC - Restatement for Prior Periods due to Error Corrections</v>
          </cell>
        </row>
        <row r="3508">
          <cell r="B3508" t="str">
            <v>PPD_9103</v>
          </cell>
          <cell r="C3508" t="str">
            <v>CKW - Restatement for Prior Periods due to Error Corrections</v>
          </cell>
        </row>
        <row r="3509">
          <cell r="B3509" t="str">
            <v>PPD_9104</v>
          </cell>
          <cell r="C3509" t="str">
            <v>MD - Restatement for Prior Periods due to Error Corrections</v>
          </cell>
        </row>
        <row r="3510">
          <cell r="B3510" t="str">
            <v>PPT_9001</v>
          </cell>
          <cell r="C3510" t="str">
            <v>FMPA - Restatement for Prior Periods due to Error Corrections</v>
          </cell>
        </row>
        <row r="3511">
          <cell r="B3511" t="str">
            <v>PPT_9002</v>
          </cell>
          <cell r="C3511" t="str">
            <v>FKEC - Restatement for Prior Periods due to Error Corrections</v>
          </cell>
        </row>
        <row r="3512">
          <cell r="B3512" t="str">
            <v>PPT_9003</v>
          </cell>
          <cell r="C3512" t="str">
            <v>CKW - Restatement for Prior Periods due to Error Corrections</v>
          </cell>
        </row>
        <row r="3513">
          <cell r="B3513" t="str">
            <v>PPT_9004</v>
          </cell>
          <cell r="C3513" t="str">
            <v>MD - Restatement for Prior Periods due to Error Corrections</v>
          </cell>
        </row>
        <row r="3514">
          <cell r="B3514" t="str">
            <v>PPT_9101</v>
          </cell>
          <cell r="C3514" t="str">
            <v>FMPA - Restatement for Prior Periods due to Error Corrections</v>
          </cell>
        </row>
        <row r="3515">
          <cell r="B3515" t="str">
            <v>PPT_9102</v>
          </cell>
          <cell r="C3515" t="str">
            <v>FKEC - Restatement for Prior Periods due to Error Corrections</v>
          </cell>
        </row>
        <row r="3516">
          <cell r="B3516" t="str">
            <v>PPT_9103</v>
          </cell>
          <cell r="C3516" t="str">
            <v>CKW - Restatement for Prior Periods due to Error Corrections</v>
          </cell>
        </row>
        <row r="3517">
          <cell r="B3517" t="str">
            <v>PPT_9104</v>
          </cell>
          <cell r="C3517" t="str">
            <v>MD - Restatement for Prior Periods due to Error Corrections</v>
          </cell>
        </row>
        <row r="3518">
          <cell r="B3518" t="str">
            <v>PS1_9COS</v>
          </cell>
          <cell r="C3518" t="str">
            <v>Fuel Cost of Power Sold (PSL)</v>
          </cell>
        </row>
        <row r="3519">
          <cell r="B3519" t="str">
            <v>PS2_9COS</v>
          </cell>
          <cell r="C3519" t="str">
            <v>Fuel Cost of Purchased Power (PSL-2)</v>
          </cell>
        </row>
        <row r="3520">
          <cell r="B3520" t="str">
            <v>PSL_9ADJ</v>
          </cell>
          <cell r="C3520" t="str">
            <v>PSL Participants' Entitlement</v>
          </cell>
        </row>
        <row r="3521">
          <cell r="B3521" t="str">
            <v>RAF_2FEE</v>
          </cell>
          <cell r="C3521" t="str">
            <v>Regulatory Assessment Fee</v>
          </cell>
        </row>
        <row r="3522">
          <cell r="B3522" t="str">
            <v>RAF_4FEE</v>
          </cell>
          <cell r="C3522" t="str">
            <v>Regulatory Assessment Fee</v>
          </cell>
        </row>
        <row r="3523">
          <cell r="B3523" t="str">
            <v>RAF_5FEE</v>
          </cell>
          <cell r="C3523" t="str">
            <v>Regulatory Assessment Fee</v>
          </cell>
        </row>
        <row r="3524">
          <cell r="B3524" t="str">
            <v>RAF_8FEE</v>
          </cell>
          <cell r="C3524" t="str">
            <v>Regulatory Assessment Fee</v>
          </cell>
        </row>
        <row r="3525">
          <cell r="B3525" t="str">
            <v>RES_2PMO</v>
          </cell>
          <cell r="C3525" t="str">
            <v>Prior Month Reinstatement</v>
          </cell>
        </row>
        <row r="3526">
          <cell r="B3526" t="str">
            <v>RES_2PRI</v>
          </cell>
          <cell r="C3526" t="str">
            <v>Restatement for Prior Periods due to Error Corrections</v>
          </cell>
        </row>
        <row r="3527">
          <cell r="B3527" t="str">
            <v>RES_4PMO</v>
          </cell>
          <cell r="C3527" t="str">
            <v>Prior Month Reinstatement</v>
          </cell>
        </row>
        <row r="3528">
          <cell r="B3528" t="str">
            <v>RES_4PRI</v>
          </cell>
          <cell r="C3528" t="str">
            <v>Restatement for Prior Periods due to Error Corrections</v>
          </cell>
        </row>
        <row r="3529">
          <cell r="B3529" t="str">
            <v>RES_5PMO</v>
          </cell>
          <cell r="C3529" t="str">
            <v>Prior Month Reinstatement</v>
          </cell>
        </row>
        <row r="3530">
          <cell r="B3530" t="str">
            <v>RES_5PRI</v>
          </cell>
          <cell r="C3530" t="str">
            <v>Restatement for Prior Periods due to Error Corrections</v>
          </cell>
        </row>
        <row r="3531">
          <cell r="B3531" t="str">
            <v>RES_8PMO</v>
          </cell>
          <cell r="C3531" t="str">
            <v>Prior Month Reinstatement</v>
          </cell>
        </row>
        <row r="3532">
          <cell r="B3532" t="str">
            <v>RES_8PRI</v>
          </cell>
          <cell r="C3532" t="str">
            <v>Restatement for Prior Periods due to Error Corrections</v>
          </cell>
        </row>
        <row r="3533">
          <cell r="B3533" t="str">
            <v>REV_2MON</v>
          </cell>
          <cell r="C3533" t="str">
            <v>Revenues applicable to Current Period</v>
          </cell>
        </row>
        <row r="3534">
          <cell r="B3534" t="str">
            <v>REV_2NET</v>
          </cell>
          <cell r="C3534" t="str">
            <v>Revenues Net of Revenue Taxes</v>
          </cell>
        </row>
        <row r="3535">
          <cell r="B3535" t="str">
            <v>REV_2TOT</v>
          </cell>
          <cell r="C3535" t="str">
            <v>Total Revenues applicable to Current Period</v>
          </cell>
        </row>
        <row r="3536">
          <cell r="B3536" t="str">
            <v>REV_4MON</v>
          </cell>
          <cell r="C3536" t="str">
            <v>Revenues applicable to Current Period</v>
          </cell>
        </row>
        <row r="3537">
          <cell r="B3537" t="str">
            <v>REV_4NET</v>
          </cell>
          <cell r="C3537" t="str">
            <v>Revenues Net of Revenue Taxes</v>
          </cell>
        </row>
        <row r="3538">
          <cell r="B3538" t="str">
            <v>REV_4TOT</v>
          </cell>
          <cell r="C3538" t="str">
            <v>Total Revenues applicable to Current Period</v>
          </cell>
        </row>
        <row r="3539">
          <cell r="B3539" t="str">
            <v>REV_5MON</v>
          </cell>
          <cell r="C3539" t="str">
            <v>Revenues applicable to Current Period</v>
          </cell>
        </row>
        <row r="3540">
          <cell r="B3540" t="str">
            <v>REV_5NET</v>
          </cell>
          <cell r="C3540" t="str">
            <v>Revenues Net of Revenue Taxes</v>
          </cell>
        </row>
        <row r="3541">
          <cell r="B3541" t="str">
            <v>REV_5TOT</v>
          </cell>
          <cell r="C3541" t="str">
            <v>Total Revenues applicable to Current Period</v>
          </cell>
        </row>
        <row r="3542">
          <cell r="B3542" t="str">
            <v>REV_8MON</v>
          </cell>
          <cell r="C3542" t="str">
            <v>Revenues applicable to Current Period</v>
          </cell>
        </row>
        <row r="3543">
          <cell r="B3543" t="str">
            <v>REV_8NET</v>
          </cell>
          <cell r="C3543" t="str">
            <v>Revenues Net of Revenue Taxes</v>
          </cell>
        </row>
        <row r="3544">
          <cell r="B3544" t="str">
            <v>REV_8TOT</v>
          </cell>
          <cell r="C3544" t="str">
            <v>Total Revenues applicable to Current Period</v>
          </cell>
        </row>
        <row r="3545">
          <cell r="B3545" t="str">
            <v>RR1_5082</v>
          </cell>
          <cell r="C3545" t="str">
            <v>082 - Beginning of Month Balance</v>
          </cell>
        </row>
        <row r="3546">
          <cell r="B3546" t="str">
            <v>RR1_8149</v>
          </cell>
          <cell r="C3546" t="str">
            <v>149 - Beginning of Month Balance</v>
          </cell>
        </row>
        <row r="3547">
          <cell r="B3547" t="str">
            <v>RR2_5082</v>
          </cell>
          <cell r="C3547" t="str">
            <v>082 - Current Month Activity</v>
          </cell>
        </row>
        <row r="3548">
          <cell r="B3548" t="str">
            <v>RR2_8149</v>
          </cell>
          <cell r="C3548" t="str">
            <v>149 - Current Month Activity</v>
          </cell>
        </row>
        <row r="3549">
          <cell r="B3549" t="str">
            <v>RR3_5082</v>
          </cell>
          <cell r="C3549" t="str">
            <v>082 - End of Month Balance</v>
          </cell>
        </row>
        <row r="3550">
          <cell r="B3550" t="str">
            <v>RR3_8149</v>
          </cell>
          <cell r="C3550" t="str">
            <v>149 - End of Month Balance</v>
          </cell>
        </row>
        <row r="3551">
          <cell r="B3551" t="str">
            <v>RR4_5082</v>
          </cell>
          <cell r="C3551" t="str">
            <v>082 - Average Balance</v>
          </cell>
        </row>
        <row r="3552">
          <cell r="B3552" t="str">
            <v>RR4_8149</v>
          </cell>
          <cell r="C3552" t="str">
            <v>149 - Average Balance</v>
          </cell>
        </row>
        <row r="3553">
          <cell r="B3553" t="str">
            <v>RR5_5082</v>
          </cell>
          <cell r="C3553" t="str">
            <v>082 - Annual Equity Rate</v>
          </cell>
        </row>
        <row r="3554">
          <cell r="B3554" t="str">
            <v>RR5_8149</v>
          </cell>
          <cell r="C3554" t="str">
            <v>149 - Annual Equity Rate</v>
          </cell>
        </row>
        <row r="3555">
          <cell r="B3555" t="str">
            <v>RR6_5082</v>
          </cell>
          <cell r="C3555" t="str">
            <v>082 - Annual Debt Rate</v>
          </cell>
        </row>
        <row r="3556">
          <cell r="B3556" t="str">
            <v>RR6_8149</v>
          </cell>
          <cell r="C3556" t="str">
            <v>149 - Annual Debt Rate</v>
          </cell>
        </row>
        <row r="3557">
          <cell r="B3557" t="str">
            <v>RR7_5082</v>
          </cell>
          <cell r="C3557" t="str">
            <v>082 - State Tax Rate</v>
          </cell>
        </row>
        <row r="3558">
          <cell r="B3558" t="str">
            <v>RR7_8149</v>
          </cell>
          <cell r="C3558" t="str">
            <v>149 - State Tax Rate</v>
          </cell>
        </row>
        <row r="3559">
          <cell r="B3559" t="str">
            <v>RR8_5082</v>
          </cell>
          <cell r="C3559" t="str">
            <v>082 - Federal Tax Rate</v>
          </cell>
        </row>
        <row r="3560">
          <cell r="B3560" t="str">
            <v>RR8_8149</v>
          </cell>
          <cell r="C3560" t="str">
            <v>149 - Federal Tax Rate</v>
          </cell>
        </row>
        <row r="3561">
          <cell r="B3561" t="str">
            <v>RR9_5082</v>
          </cell>
          <cell r="C3561" t="str">
            <v>082 - Grossed State Tax Rate</v>
          </cell>
        </row>
        <row r="3562">
          <cell r="B3562" t="str">
            <v>RR9_8149</v>
          </cell>
          <cell r="C3562" t="str">
            <v>149 - Grossed State Tax Rate</v>
          </cell>
        </row>
        <row r="3563">
          <cell r="B3563" t="str">
            <v>RRA_5082</v>
          </cell>
          <cell r="C3563" t="str">
            <v>082 - Grossed Federal Tax Rate</v>
          </cell>
        </row>
        <row r="3564">
          <cell r="B3564" t="str">
            <v>RRA_8149</v>
          </cell>
          <cell r="C3564" t="str">
            <v>149 - Grossed Federal Tax Rate</v>
          </cell>
        </row>
        <row r="3565">
          <cell r="B3565" t="str">
            <v>RRB_5082</v>
          </cell>
          <cell r="C3565" t="str">
            <v>082 - Return on Equity Amount</v>
          </cell>
        </row>
        <row r="3566">
          <cell r="B3566" t="str">
            <v>RRB_8149</v>
          </cell>
          <cell r="C3566" t="str">
            <v>149 - Return on Equity Amount</v>
          </cell>
        </row>
        <row r="3567">
          <cell r="B3567" t="str">
            <v>RRC_5082</v>
          </cell>
          <cell r="C3567" t="str">
            <v>082 - State Tax Amount</v>
          </cell>
        </row>
        <row r="3568">
          <cell r="B3568" t="str">
            <v>RRC_8149</v>
          </cell>
          <cell r="C3568" t="str">
            <v>149 - State Tax Amount</v>
          </cell>
        </row>
        <row r="3569">
          <cell r="B3569" t="str">
            <v>RRD_5082</v>
          </cell>
          <cell r="C3569" t="str">
            <v>082 - Federal Tax Amount</v>
          </cell>
        </row>
        <row r="3570">
          <cell r="B3570" t="str">
            <v>RRD_8149</v>
          </cell>
          <cell r="C3570" t="str">
            <v>149 - Federal Tax Amount</v>
          </cell>
        </row>
        <row r="3571">
          <cell r="B3571" t="str">
            <v>RRD_9001</v>
          </cell>
          <cell r="C3571" t="str">
            <v>FMPA - OFF Peak Fuel Revenues Required (w/ Dist Loss)</v>
          </cell>
        </row>
        <row r="3572">
          <cell r="B3572" t="str">
            <v>RRD_9002</v>
          </cell>
          <cell r="C3572" t="str">
            <v>FKEC - OFF Peak Fuel Revenues Required (w/ Dist Loss)</v>
          </cell>
        </row>
        <row r="3573">
          <cell r="B3573" t="str">
            <v>RRD_9003</v>
          </cell>
          <cell r="C3573" t="str">
            <v>CKW - OFF Peak Fuel Revenues Required (w/ Dist Loss)</v>
          </cell>
        </row>
        <row r="3574">
          <cell r="B3574" t="str">
            <v>RRD_9004</v>
          </cell>
          <cell r="C3574" t="str">
            <v>MD - OFF Peak Fuel Revenues Required (w/ Dist Loss)</v>
          </cell>
        </row>
        <row r="3575">
          <cell r="B3575" t="str">
            <v>RRD_9101</v>
          </cell>
          <cell r="C3575" t="str">
            <v>FMPA - ON Peak Fuel Revenues Required (w/ Dist Loss)</v>
          </cell>
        </row>
        <row r="3576">
          <cell r="B3576" t="str">
            <v>RRD_9102</v>
          </cell>
          <cell r="C3576" t="str">
            <v>FKEC - ON Peak Fuel Revenues Required (w/ Dist Loss)</v>
          </cell>
        </row>
        <row r="3577">
          <cell r="B3577" t="str">
            <v>RRD_9103</v>
          </cell>
          <cell r="C3577" t="str">
            <v>CKW - ON Peak Fuel Revenues Required (w/ Dist Loss)</v>
          </cell>
        </row>
        <row r="3578">
          <cell r="B3578" t="str">
            <v>RRD_9104</v>
          </cell>
          <cell r="C3578" t="str">
            <v>MD - ON Peak Fuel Revenues Required (w/ Dist Loss)</v>
          </cell>
        </row>
        <row r="3579">
          <cell r="B3579" t="str">
            <v>RRE_5082</v>
          </cell>
          <cell r="C3579" t="str">
            <v>082 - Return on Debt Amount</v>
          </cell>
        </row>
        <row r="3580">
          <cell r="B3580" t="str">
            <v>RRE_8149</v>
          </cell>
          <cell r="C3580" t="str">
            <v>149 - Return on Debt Amount</v>
          </cell>
        </row>
        <row r="3581">
          <cell r="B3581" t="str">
            <v>RRF_5082</v>
          </cell>
          <cell r="C3581" t="str">
            <v>082 - Total Ret Req Amount</v>
          </cell>
        </row>
        <row r="3582">
          <cell r="B3582" t="str">
            <v>RRF_8149</v>
          </cell>
          <cell r="C3582" t="str">
            <v>149 - Total Ret Req Amount</v>
          </cell>
        </row>
        <row r="3583">
          <cell r="B3583" t="str">
            <v>RRG_5082</v>
          </cell>
          <cell r="C3583" t="str">
            <v>082 - CP Allocation Factor</v>
          </cell>
        </row>
        <row r="3584">
          <cell r="B3584" t="str">
            <v>RRG_8149</v>
          </cell>
          <cell r="C3584" t="str">
            <v>149 - CP Allocation Factor</v>
          </cell>
        </row>
        <row r="3585">
          <cell r="B3585" t="str">
            <v>RRH_5082</v>
          </cell>
          <cell r="C3585" t="str">
            <v>082 - GCP Allocation Factor</v>
          </cell>
        </row>
        <row r="3586">
          <cell r="B3586" t="str">
            <v>RRH_8149</v>
          </cell>
          <cell r="C3586" t="str">
            <v>149 - GCP Allocation Factor</v>
          </cell>
        </row>
        <row r="3587">
          <cell r="B3587" t="str">
            <v>RRI_5082</v>
          </cell>
          <cell r="C3587" t="str">
            <v>082 - Energy Allocation Factor</v>
          </cell>
        </row>
        <row r="3588">
          <cell r="B3588" t="str">
            <v>RRI_8149</v>
          </cell>
          <cell r="C3588" t="str">
            <v>149 - Energy Allocation Factor</v>
          </cell>
        </row>
        <row r="3589">
          <cell r="B3589" t="str">
            <v>RRJ_5082</v>
          </cell>
          <cell r="C3589" t="str">
            <v>082 - CP Allocation Ret Req Amount</v>
          </cell>
        </row>
        <row r="3590">
          <cell r="B3590" t="str">
            <v>RRJ_8149</v>
          </cell>
          <cell r="C3590" t="str">
            <v>149 - CP Allocation Ret Req Amount</v>
          </cell>
        </row>
        <row r="3591">
          <cell r="B3591" t="str">
            <v>RRK_5082</v>
          </cell>
          <cell r="C3591" t="str">
            <v>082 - GCP Allocation Ret Req Amount</v>
          </cell>
        </row>
        <row r="3592">
          <cell r="B3592" t="str">
            <v>RRK_8149</v>
          </cell>
          <cell r="C3592" t="str">
            <v>149 - GCP Allocation Ret Req Amount</v>
          </cell>
        </row>
        <row r="3593">
          <cell r="B3593" t="str">
            <v>RRL_5082</v>
          </cell>
          <cell r="C3593" t="str">
            <v>082 - Energy Allocation Ret Req Amount</v>
          </cell>
        </row>
        <row r="3594">
          <cell r="B3594" t="str">
            <v>RRL_8149</v>
          </cell>
          <cell r="C3594" t="str">
            <v>149 - Energy Allocation Ret Req Amount</v>
          </cell>
        </row>
        <row r="3595">
          <cell r="B3595" t="str">
            <v>RRM_5082</v>
          </cell>
          <cell r="C3595" t="str">
            <v>082 - CP Jurisdictional Factor</v>
          </cell>
        </row>
        <row r="3596">
          <cell r="B3596" t="str">
            <v>RRM_8149</v>
          </cell>
          <cell r="C3596" t="str">
            <v>149 - CP Jurisdictional Factor</v>
          </cell>
        </row>
        <row r="3597">
          <cell r="B3597" t="str">
            <v>RRN_5082</v>
          </cell>
          <cell r="C3597" t="str">
            <v>082 - GCP Jurisdictional Factor</v>
          </cell>
        </row>
        <row r="3598">
          <cell r="B3598" t="str">
            <v>RRN_8149</v>
          </cell>
          <cell r="C3598" t="str">
            <v>149 - GCP Jurisdictional Factor</v>
          </cell>
        </row>
        <row r="3599">
          <cell r="B3599" t="str">
            <v>RRO_5082</v>
          </cell>
          <cell r="C3599" t="str">
            <v>082 - Energy Jurisdictional Factor</v>
          </cell>
        </row>
        <row r="3600">
          <cell r="B3600" t="str">
            <v>RRO_8149</v>
          </cell>
          <cell r="C3600" t="str">
            <v>149 - Energy Jurisdictional Factor</v>
          </cell>
        </row>
        <row r="3601">
          <cell r="B3601" t="str">
            <v>RRP_5082</v>
          </cell>
          <cell r="C3601" t="str">
            <v>082 - CP Jurisdictional Ret Req Amount</v>
          </cell>
        </row>
        <row r="3602">
          <cell r="B3602" t="str">
            <v>RRP_8149</v>
          </cell>
          <cell r="C3602" t="str">
            <v>149 - CP Jurisdictional Ret Req Amount</v>
          </cell>
        </row>
        <row r="3603">
          <cell r="B3603" t="str">
            <v>RRQ_5082</v>
          </cell>
          <cell r="C3603" t="str">
            <v>082 - GCP Jurisdictional Ret Req Amount</v>
          </cell>
        </row>
        <row r="3604">
          <cell r="B3604" t="str">
            <v>RRQ_8149</v>
          </cell>
          <cell r="C3604" t="str">
            <v>149 - GCP Jurisdictional Ret Req Amount</v>
          </cell>
        </row>
        <row r="3605">
          <cell r="B3605" t="str">
            <v>RRR_5082</v>
          </cell>
          <cell r="C3605" t="str">
            <v>082 - Energy Jurisdictional Ret Req Amount</v>
          </cell>
        </row>
        <row r="3606">
          <cell r="B3606" t="str">
            <v>RRR_8149</v>
          </cell>
          <cell r="C3606" t="str">
            <v>149 - Energy Jurisdictional Ret Req Amount</v>
          </cell>
        </row>
        <row r="3607">
          <cell r="B3607" t="str">
            <v>RRS_5082</v>
          </cell>
          <cell r="C3607" t="str">
            <v>082 - Total Jurisdictional Ret Req Amount</v>
          </cell>
        </row>
        <row r="3608">
          <cell r="B3608" t="str">
            <v>RRS_8149</v>
          </cell>
          <cell r="C3608" t="str">
            <v>149 - Total Jurisdictional Ret Req Amount</v>
          </cell>
        </row>
        <row r="3609">
          <cell r="B3609" t="str">
            <v>RRT_9001</v>
          </cell>
          <cell r="C3609" t="str">
            <v>FMPA - OFF Peak Fuel Revenues Required (w/ Trans Loss)</v>
          </cell>
        </row>
        <row r="3610">
          <cell r="B3610" t="str">
            <v>RRT_9002</v>
          </cell>
          <cell r="C3610" t="str">
            <v>FKEC - OFF Peak Fuel Revenues Required (w/ Trans Loss)</v>
          </cell>
        </row>
        <row r="3611">
          <cell r="B3611" t="str">
            <v>RRT_9003</v>
          </cell>
          <cell r="C3611" t="str">
            <v>CKW - OFF Peak Fuel Revenues Required (w/ Trans Loss)</v>
          </cell>
        </row>
        <row r="3612">
          <cell r="B3612" t="str">
            <v>RRT_9004</v>
          </cell>
          <cell r="C3612" t="str">
            <v>MD - OFF Peak Fuel Revenues Required (w/ Trans Loss)</v>
          </cell>
        </row>
        <row r="3613">
          <cell r="B3613" t="str">
            <v>RRT_9101</v>
          </cell>
          <cell r="C3613" t="str">
            <v>FMPA - ON Peak Fuel Revenues Required (w/ Trans Loss)</v>
          </cell>
        </row>
        <row r="3614">
          <cell r="B3614" t="str">
            <v>RRT_9102</v>
          </cell>
          <cell r="C3614" t="str">
            <v>FKEC - ON Peak Fuel Revenues Required (w/ Trans Loss)</v>
          </cell>
        </row>
        <row r="3615">
          <cell r="B3615" t="str">
            <v>RRT_9103</v>
          </cell>
          <cell r="C3615" t="str">
            <v>CKW - ON Peak Fuel Revenues Required (w/ Trans Loss)</v>
          </cell>
        </row>
        <row r="3616">
          <cell r="B3616" t="str">
            <v>RRT_9104</v>
          </cell>
          <cell r="C3616" t="str">
            <v>MD - ON Peak Fuel Revenues Required (w/ Trans Loss)</v>
          </cell>
        </row>
        <row r="3617">
          <cell r="B3617" t="str">
            <v>RVC_9COS</v>
          </cell>
          <cell r="C3617" t="str">
            <v>Reactive &amp; Voltage Control (Non Nuclear Portion Only)</v>
          </cell>
        </row>
        <row r="3618">
          <cell r="B3618" t="str">
            <v>SCH_9ADJ</v>
          </cell>
          <cell r="C3618" t="str">
            <v>Scherer - Adjustments</v>
          </cell>
        </row>
        <row r="3619">
          <cell r="B3619" t="str">
            <v>SHT_2DEF</v>
          </cell>
          <cell r="C3619" t="str">
            <v>True-up collected/(refunded) in current year +1 Applicable to Short Term</v>
          </cell>
        </row>
        <row r="3620">
          <cell r="B3620" t="str">
            <v>SHT_2REM</v>
          </cell>
          <cell r="C3620" t="str">
            <v>True-up collected/(refunded) in current year - Remaining</v>
          </cell>
        </row>
        <row r="3621">
          <cell r="B3621" t="str">
            <v>SHT_4DEF</v>
          </cell>
          <cell r="C3621" t="str">
            <v>True-up collected/(refunded) in current year +1 Applicable to Short Term</v>
          </cell>
        </row>
        <row r="3622">
          <cell r="B3622" t="str">
            <v>SHT_4REM</v>
          </cell>
          <cell r="C3622" t="str">
            <v>True-up collected/(refunded) in current year - Remaining</v>
          </cell>
        </row>
        <row r="3623">
          <cell r="B3623" t="str">
            <v>SHT_5DEF</v>
          </cell>
          <cell r="C3623" t="str">
            <v>True-up collected/(refunded) in current year +1 Applicable to Short Term</v>
          </cell>
        </row>
        <row r="3624">
          <cell r="B3624" t="str">
            <v>SHT_5REM</v>
          </cell>
          <cell r="C3624" t="str">
            <v>True-up collected/(refunded) in current year - Remaining</v>
          </cell>
        </row>
        <row r="3625">
          <cell r="B3625" t="str">
            <v>SHT_8DEF</v>
          </cell>
          <cell r="C3625" t="str">
            <v>True-up collected/(refunded) in current year +1 Applicable to Short Term</v>
          </cell>
        </row>
        <row r="3626">
          <cell r="B3626" t="str">
            <v>SHT_8REM</v>
          </cell>
          <cell r="C3626" t="str">
            <v>True-up collected/(refunded) in current year - Remaining</v>
          </cell>
        </row>
        <row r="3627">
          <cell r="B3627" t="str">
            <v>SJR_9ADJ</v>
          </cell>
          <cell r="C3627" t="str">
            <v>SJRPP Total Schedule</v>
          </cell>
        </row>
        <row r="3628">
          <cell r="B3628" t="str">
            <v>TBD_9001</v>
          </cell>
          <cell r="C3628" t="str">
            <v>FMPA -</v>
          </cell>
        </row>
        <row r="3629">
          <cell r="B3629" t="str">
            <v>TBD_9002</v>
          </cell>
          <cell r="C3629" t="str">
            <v>FKEC -</v>
          </cell>
        </row>
        <row r="3630">
          <cell r="B3630" t="str">
            <v>TBD_9003</v>
          </cell>
          <cell r="C3630" t="str">
            <v>CKW -</v>
          </cell>
        </row>
        <row r="3631">
          <cell r="B3631" t="str">
            <v>TBD_9004</v>
          </cell>
          <cell r="C3631" t="str">
            <v>MD -</v>
          </cell>
        </row>
        <row r="3632">
          <cell r="B3632" t="str">
            <v>TBD_9101</v>
          </cell>
          <cell r="C3632" t="str">
            <v>FMPA -</v>
          </cell>
        </row>
        <row r="3633">
          <cell r="B3633" t="str">
            <v>TBD_9102</v>
          </cell>
          <cell r="C3633" t="str">
            <v>FKEC -</v>
          </cell>
        </row>
        <row r="3634">
          <cell r="B3634" t="str">
            <v>TBD_9103</v>
          </cell>
          <cell r="C3634" t="str">
            <v>CKW -</v>
          </cell>
        </row>
        <row r="3635">
          <cell r="B3635" t="str">
            <v>TBD_9104</v>
          </cell>
          <cell r="C3635" t="str">
            <v>MD -</v>
          </cell>
        </row>
        <row r="3636">
          <cell r="B3636" t="str">
            <v>TBT_9001</v>
          </cell>
          <cell r="C3636" t="str">
            <v>FMPA -</v>
          </cell>
        </row>
        <row r="3637">
          <cell r="B3637" t="str">
            <v>TBT_9002</v>
          </cell>
          <cell r="C3637" t="str">
            <v>FKEC -</v>
          </cell>
        </row>
        <row r="3638">
          <cell r="B3638" t="str">
            <v>TBT_9003</v>
          </cell>
          <cell r="C3638" t="str">
            <v>CKW -</v>
          </cell>
        </row>
        <row r="3639">
          <cell r="B3639" t="str">
            <v>TBT_9004</v>
          </cell>
          <cell r="C3639" t="str">
            <v>MD -</v>
          </cell>
        </row>
        <row r="3640">
          <cell r="B3640" t="str">
            <v>TBT_9101</v>
          </cell>
          <cell r="C3640" t="str">
            <v>FMPA -</v>
          </cell>
        </row>
        <row r="3641">
          <cell r="B3641" t="str">
            <v>TBT_9102</v>
          </cell>
          <cell r="C3641" t="str">
            <v>FKEC -</v>
          </cell>
        </row>
        <row r="3642">
          <cell r="B3642" t="str">
            <v>TBT_9103</v>
          </cell>
          <cell r="C3642" t="str">
            <v>CKW -</v>
          </cell>
        </row>
        <row r="3643">
          <cell r="B3643" t="str">
            <v>TBT_9104</v>
          </cell>
          <cell r="C3643" t="str">
            <v>MD -</v>
          </cell>
        </row>
        <row r="3644">
          <cell r="B3644" t="str">
            <v>TED_9001</v>
          </cell>
          <cell r="C3644" t="str">
            <v>FMPA -</v>
          </cell>
        </row>
        <row r="3645">
          <cell r="B3645" t="str">
            <v>TED_9002</v>
          </cell>
          <cell r="C3645" t="str">
            <v>FKEC -</v>
          </cell>
        </row>
        <row r="3646">
          <cell r="B3646" t="str">
            <v>TED_9003</v>
          </cell>
          <cell r="C3646" t="str">
            <v>CKW -</v>
          </cell>
        </row>
        <row r="3647">
          <cell r="B3647" t="str">
            <v>TED_9004</v>
          </cell>
          <cell r="C3647" t="str">
            <v>MD -</v>
          </cell>
        </row>
        <row r="3648">
          <cell r="B3648" t="str">
            <v>TED_9101</v>
          </cell>
          <cell r="C3648" t="str">
            <v>FMPA -</v>
          </cell>
        </row>
        <row r="3649">
          <cell r="B3649" t="str">
            <v>TED_9102</v>
          </cell>
          <cell r="C3649" t="str">
            <v>FKEC -</v>
          </cell>
        </row>
        <row r="3650">
          <cell r="B3650" t="str">
            <v>TED_9103</v>
          </cell>
          <cell r="C3650" t="str">
            <v>CKW -</v>
          </cell>
        </row>
        <row r="3651">
          <cell r="B3651" t="str">
            <v>TED_9104</v>
          </cell>
          <cell r="C3651" t="str">
            <v>MD -</v>
          </cell>
        </row>
        <row r="3652">
          <cell r="B3652" t="str">
            <v>TES_1111</v>
          </cell>
          <cell r="C3652" t="str">
            <v>test</v>
          </cell>
        </row>
        <row r="3653">
          <cell r="B3653" t="str">
            <v>TES_1123</v>
          </cell>
          <cell r="C3653" t="str">
            <v>test 123</v>
          </cell>
        </row>
        <row r="3654">
          <cell r="B3654" t="str">
            <v>TES_4566</v>
          </cell>
          <cell r="C3654" t="str">
            <v>test 4566</v>
          </cell>
        </row>
        <row r="3655">
          <cell r="B3655" t="str">
            <v>TET_9001</v>
          </cell>
          <cell r="C3655" t="str">
            <v>FMPA -</v>
          </cell>
        </row>
        <row r="3656">
          <cell r="B3656" t="str">
            <v>TET_9002</v>
          </cell>
          <cell r="C3656" t="str">
            <v>FKEC -</v>
          </cell>
        </row>
        <row r="3657">
          <cell r="B3657" t="str">
            <v>TET_9003</v>
          </cell>
          <cell r="C3657" t="str">
            <v>CKW -</v>
          </cell>
        </row>
        <row r="3658">
          <cell r="B3658" t="str">
            <v>TET_9004</v>
          </cell>
          <cell r="C3658" t="str">
            <v>MD -</v>
          </cell>
        </row>
        <row r="3659">
          <cell r="B3659" t="str">
            <v>TET_9101</v>
          </cell>
          <cell r="C3659" t="str">
            <v>FMPA -</v>
          </cell>
        </row>
        <row r="3660">
          <cell r="B3660" t="str">
            <v>TET_9102</v>
          </cell>
          <cell r="C3660" t="str">
            <v>FKEC -</v>
          </cell>
        </row>
        <row r="3661">
          <cell r="B3661" t="str">
            <v>TET_9103</v>
          </cell>
          <cell r="C3661" t="str">
            <v>CKW -</v>
          </cell>
        </row>
        <row r="3662">
          <cell r="B3662" t="str">
            <v>TET_9104</v>
          </cell>
          <cell r="C3662" t="str">
            <v>MD -</v>
          </cell>
        </row>
        <row r="3663">
          <cell r="B3663" t="str">
            <v>TLS_9FAC</v>
          </cell>
          <cell r="C3663" t="str">
            <v>Transmission Loss Factor</v>
          </cell>
        </row>
        <row r="3664">
          <cell r="B3664" t="str">
            <v>TOT_9GEN</v>
          </cell>
          <cell r="C3664" t="str">
            <v>TOTAL System Output</v>
          </cell>
        </row>
        <row r="3665">
          <cell r="B3665" t="str">
            <v>TRU_2BEG</v>
          </cell>
          <cell r="C3665" t="str">
            <v>Total True-up --- Beginning of Period</v>
          </cell>
        </row>
        <row r="3666">
          <cell r="B3666" t="str">
            <v>TRU_2END</v>
          </cell>
          <cell r="C3666" t="str">
            <v>Total True-up --- End of Period</v>
          </cell>
        </row>
        <row r="3667">
          <cell r="B3667" t="str">
            <v>TRU_2MON</v>
          </cell>
          <cell r="C3667" t="str">
            <v>Prior Period True-Up Refunded/(Collected) this Period excluding Mid-course</v>
          </cell>
        </row>
        <row r="3668">
          <cell r="B3668" t="str">
            <v>TRU_2REM</v>
          </cell>
          <cell r="C3668" t="str">
            <v>True-Up to be Refunded/(Collected)</v>
          </cell>
        </row>
        <row r="3669">
          <cell r="B3669" t="str">
            <v>TRU_2TOT</v>
          </cell>
          <cell r="C3669" t="str">
            <v>Total amount to be Refunded/(Collected) in Current Year</v>
          </cell>
        </row>
        <row r="3670">
          <cell r="B3670" t="str">
            <v>TRU_2YTD</v>
          </cell>
          <cell r="C3670" t="str">
            <v>YTD True-up Amount Refunded/(Collected) in Current Year, excluding current month</v>
          </cell>
        </row>
        <row r="3671">
          <cell r="B3671" t="str">
            <v>TRU_4BEG</v>
          </cell>
          <cell r="C3671" t="str">
            <v>Total True-up --- Beginning of Period</v>
          </cell>
        </row>
        <row r="3672">
          <cell r="B3672" t="str">
            <v>TRU_4END</v>
          </cell>
          <cell r="C3672" t="str">
            <v>Total True-up --- End of Period</v>
          </cell>
        </row>
        <row r="3673">
          <cell r="B3673" t="str">
            <v>TRU_4MON</v>
          </cell>
          <cell r="C3673" t="str">
            <v>Prior Period True-Up Refunded/(Collected) this Period excluding Mid-course</v>
          </cell>
        </row>
        <row r="3674">
          <cell r="B3674" t="str">
            <v>TRU_4REM</v>
          </cell>
          <cell r="C3674" t="str">
            <v>True-Up to be Refunded/(Collected)</v>
          </cell>
        </row>
        <row r="3675">
          <cell r="B3675" t="str">
            <v>TRU_4TOT</v>
          </cell>
          <cell r="C3675" t="str">
            <v>Total amount to be Refunded/(Collected) in Current Year</v>
          </cell>
        </row>
        <row r="3676">
          <cell r="B3676" t="str">
            <v>TRU_4YTD</v>
          </cell>
          <cell r="C3676" t="str">
            <v>YTD True-up Amount Refunded/(Collected) in Current Year, excluding current month</v>
          </cell>
        </row>
        <row r="3677">
          <cell r="B3677" t="str">
            <v>TRU_5BEG</v>
          </cell>
          <cell r="C3677" t="str">
            <v>Total True-up --- Beginning of Period</v>
          </cell>
        </row>
        <row r="3678">
          <cell r="B3678" t="str">
            <v>TRU_5END</v>
          </cell>
          <cell r="C3678" t="str">
            <v>Total True-up --- End of Period</v>
          </cell>
        </row>
        <row r="3679">
          <cell r="B3679" t="str">
            <v>TRU_5MON</v>
          </cell>
          <cell r="C3679" t="str">
            <v>Prior Period True-Up Refunded/(Collected) this Period excluding Mid-course</v>
          </cell>
        </row>
        <row r="3680">
          <cell r="B3680" t="str">
            <v>TRU_5REM</v>
          </cell>
          <cell r="C3680" t="str">
            <v>True-Up to be Refunded/(Collected)</v>
          </cell>
        </row>
        <row r="3681">
          <cell r="B3681" t="str">
            <v>TRU_5TOT</v>
          </cell>
          <cell r="C3681" t="str">
            <v>Total amount to be Refunded/(Collected) in Current Year</v>
          </cell>
        </row>
        <row r="3682">
          <cell r="B3682" t="str">
            <v>TRU_5YTD</v>
          </cell>
          <cell r="C3682" t="str">
            <v>YTD True-up Amount Refunded/(Collected) in Current Year, excluding current month</v>
          </cell>
        </row>
        <row r="3683">
          <cell r="B3683" t="str">
            <v>TRU_8BEG</v>
          </cell>
          <cell r="C3683" t="str">
            <v>Total True-up --- Beginning of Period</v>
          </cell>
        </row>
        <row r="3684">
          <cell r="B3684" t="str">
            <v>TRU_8END</v>
          </cell>
          <cell r="C3684" t="str">
            <v>Total True-up --- End of Period</v>
          </cell>
        </row>
        <row r="3685">
          <cell r="B3685" t="str">
            <v>TRU_8MON</v>
          </cell>
          <cell r="C3685" t="str">
            <v>Prior Period True-Up Refunded/(Collected) this Period excluding Mid-course</v>
          </cell>
        </row>
        <row r="3686">
          <cell r="B3686" t="str">
            <v>TRU_8REM</v>
          </cell>
          <cell r="C3686" t="str">
            <v>True-Up to be Refunded/(Collected)</v>
          </cell>
        </row>
        <row r="3687">
          <cell r="B3687" t="str">
            <v>TRU_8TOT</v>
          </cell>
          <cell r="C3687" t="str">
            <v>Total amount to be Refunded/(Collected) in Current Year</v>
          </cell>
        </row>
        <row r="3688">
          <cell r="B3688" t="str">
            <v>TRU_8YTD</v>
          </cell>
          <cell r="C3688" t="str">
            <v>YTD True-up Amount Refunded/(Collected) in Current Year, excluding current month</v>
          </cell>
        </row>
        <row r="3689">
          <cell r="B3689" t="str">
            <v>UPD_9001</v>
          </cell>
          <cell r="C3689" t="str">
            <v>FMPA - OFF Peak Fuel Unit Price (w/ Dist Loss)</v>
          </cell>
        </row>
        <row r="3690">
          <cell r="B3690" t="str">
            <v>UPD_9002</v>
          </cell>
          <cell r="C3690" t="str">
            <v>FKEC - OFF Peak Fuel Unit Price (w/ Dist Loss)</v>
          </cell>
        </row>
        <row r="3691">
          <cell r="B3691" t="str">
            <v>UPD_9003</v>
          </cell>
          <cell r="C3691" t="str">
            <v>CKW - OFF Peak Fuel Unit Price (w/ Dist Loss)</v>
          </cell>
        </row>
        <row r="3692">
          <cell r="B3692" t="str">
            <v>UPD_9004</v>
          </cell>
          <cell r="C3692" t="str">
            <v>MD - OFF Peak Fuel Unit Price (w/ Dist Loss)</v>
          </cell>
        </row>
        <row r="3693">
          <cell r="B3693" t="str">
            <v>UPD_9101</v>
          </cell>
          <cell r="C3693" t="str">
            <v>FMPA - ON Peak Fuel Unit Price (w/ Dist Loss)</v>
          </cell>
        </row>
        <row r="3694">
          <cell r="B3694" t="str">
            <v>UPD_9102</v>
          </cell>
          <cell r="C3694" t="str">
            <v>FKEC - ON Peak Fuel Unit Price (w/ Dist Loss)</v>
          </cell>
        </row>
        <row r="3695">
          <cell r="B3695" t="str">
            <v>UPD_9103</v>
          </cell>
          <cell r="C3695" t="str">
            <v>CKW - ON Peak Fuel Unit Price (w/ Dist Loss)</v>
          </cell>
        </row>
        <row r="3696">
          <cell r="B3696" t="str">
            <v>UPD_9104</v>
          </cell>
          <cell r="C3696" t="str">
            <v>MD - ON Peak Fuel Unit Price (w/ Dist Loss)</v>
          </cell>
        </row>
        <row r="3697">
          <cell r="B3697" t="str">
            <v>UPT_9001</v>
          </cell>
          <cell r="C3697" t="str">
            <v>FMPA - OFF Peak Fuel Unit Price (w/ Trans Loss)</v>
          </cell>
        </row>
        <row r="3698">
          <cell r="B3698" t="str">
            <v>UPT_9002</v>
          </cell>
          <cell r="C3698" t="str">
            <v>FKEC - OFF Peak Fuel Unit Price (w/ Trans Loss)</v>
          </cell>
        </row>
        <row r="3699">
          <cell r="B3699" t="str">
            <v>UPT_9003</v>
          </cell>
          <cell r="C3699" t="str">
            <v>CKW - OFF Peak Fuel Unit Price (w/ Trans Loss)</v>
          </cell>
        </row>
        <row r="3700">
          <cell r="B3700" t="str">
            <v>UPT_9004</v>
          </cell>
          <cell r="C3700" t="str">
            <v>MD - OFF Peak Fuel Unit Price (w/ Trans Loss)</v>
          </cell>
        </row>
        <row r="3701">
          <cell r="B3701" t="str">
            <v>UPT_9101</v>
          </cell>
          <cell r="C3701" t="str">
            <v>FMPA - ON Peak Fuel Unit Price (w/ Trans Loss)</v>
          </cell>
        </row>
        <row r="3702">
          <cell r="B3702" t="str">
            <v>UPT_9102</v>
          </cell>
          <cell r="C3702" t="str">
            <v>FKEC - ON Peak Fuel Unit Price (w/ Trans Loss)</v>
          </cell>
        </row>
        <row r="3703">
          <cell r="B3703" t="str">
            <v>UPT_9103</v>
          </cell>
          <cell r="C3703" t="str">
            <v>CKW - ON Peak Fuel Unit Price (w/ Trans Loss)</v>
          </cell>
        </row>
        <row r="3704">
          <cell r="B3704" t="str">
            <v>UPT_9104</v>
          </cell>
          <cell r="C3704" t="str">
            <v>MD - ON Peak Fuel Unit Price (w/ Trans Loss)</v>
          </cell>
        </row>
        <row r="3705">
          <cell r="B3705" t="str">
            <v>UPX_9001</v>
          </cell>
          <cell r="C3705" t="str">
            <v>FMPA - OFF Peak Fuel Unit Price (w/ NO Loss)</v>
          </cell>
        </row>
        <row r="3706">
          <cell r="B3706" t="str">
            <v>UPX_9002</v>
          </cell>
          <cell r="C3706" t="str">
            <v>FKEC - OFF Peak Fuel Unit Price (w/ NO Loss)</v>
          </cell>
        </row>
        <row r="3707">
          <cell r="B3707" t="str">
            <v>UPX_9003</v>
          </cell>
          <cell r="C3707" t="str">
            <v>CKW - OFF Peak Fuel Unit Price (w/ NO Loss)</v>
          </cell>
        </row>
        <row r="3708">
          <cell r="B3708" t="str">
            <v>UPX_9004</v>
          </cell>
          <cell r="C3708" t="str">
            <v>MD - OFF Peak Fuel Unit Price (w/ NO Loss)</v>
          </cell>
        </row>
        <row r="3709">
          <cell r="B3709" t="str">
            <v>UPX_9101</v>
          </cell>
          <cell r="C3709" t="str">
            <v>FMPA - ON Peak Fuel Unit Price (w/ NO Loss)</v>
          </cell>
        </row>
        <row r="3710">
          <cell r="B3710" t="str">
            <v>UPX_9102</v>
          </cell>
          <cell r="C3710" t="str">
            <v>FKEC - ON Peak Fuel Unit Price (w/ NO Loss)</v>
          </cell>
        </row>
        <row r="3711">
          <cell r="B3711" t="str">
            <v>UPX_9103</v>
          </cell>
          <cell r="C3711" t="str">
            <v>CKW - ON Peak Fuel Unit Price (w/ NO Loss)</v>
          </cell>
        </row>
        <row r="3712">
          <cell r="B3712" t="str">
            <v>UPX_9104</v>
          </cell>
          <cell r="C3712" t="str">
            <v>MD - ON Peak Fuel Unit Price (w/ NO Loss)</v>
          </cell>
        </row>
        <row r="3713">
          <cell r="B3713" t="str">
            <v>XAN_2100</v>
          </cell>
          <cell r="C3713" t="str">
            <v>Interest Rate - Last Day of the Month</v>
          </cell>
        </row>
        <row r="3714">
          <cell r="B3714" t="str">
            <v>XAN_2200</v>
          </cell>
          <cell r="C3714" t="str">
            <v>Regulatory Assessment Fee Rate</v>
          </cell>
        </row>
        <row r="3715">
          <cell r="B3715" t="str">
            <v>XAN_2300</v>
          </cell>
          <cell r="C3715" t="str">
            <v>Annual Rate of Return for Debt</v>
          </cell>
        </row>
        <row r="3716">
          <cell r="B3716" t="str">
            <v>XAN_2400</v>
          </cell>
          <cell r="C3716" t="str">
            <v>Annual Rate of Return for Equity</v>
          </cell>
        </row>
        <row r="3717">
          <cell r="B3717" t="str">
            <v>XAN_2500</v>
          </cell>
          <cell r="C3717" t="str">
            <v>Federal Tax Rate</v>
          </cell>
        </row>
        <row r="3718">
          <cell r="B3718" t="str">
            <v>XAN_2600</v>
          </cell>
          <cell r="C3718" t="str">
            <v>State Tax Rate</v>
          </cell>
        </row>
        <row r="3719">
          <cell r="B3719" t="str">
            <v>XAN_2700</v>
          </cell>
          <cell r="C3719" t="str">
            <v>Interest Rate - First Day of the Month</v>
          </cell>
        </row>
        <row r="3720">
          <cell r="B3720" t="str">
            <v>XAN_4100</v>
          </cell>
          <cell r="C3720" t="str">
            <v>Interest Rate - Last Day of the Month</v>
          </cell>
        </row>
        <row r="3721">
          <cell r="B3721" t="str">
            <v>XAN_4200</v>
          </cell>
          <cell r="C3721" t="str">
            <v>Regulatory Assessment Fee Rate</v>
          </cell>
        </row>
        <row r="3722">
          <cell r="B3722" t="str">
            <v>XAN_4300</v>
          </cell>
          <cell r="C3722" t="str">
            <v>Annual Rate of Return for Debt</v>
          </cell>
        </row>
        <row r="3723">
          <cell r="B3723" t="str">
            <v>XAN_4400</v>
          </cell>
          <cell r="C3723" t="str">
            <v>Annual Rate of Return for Equity</v>
          </cell>
        </row>
        <row r="3724">
          <cell r="B3724" t="str">
            <v>XAN_4500</v>
          </cell>
          <cell r="C3724" t="str">
            <v>Federal Tax Rate</v>
          </cell>
        </row>
        <row r="3725">
          <cell r="B3725" t="str">
            <v>XAN_4600</v>
          </cell>
          <cell r="C3725" t="str">
            <v>State Tax Rate</v>
          </cell>
        </row>
        <row r="3726">
          <cell r="B3726" t="str">
            <v>XAN_4700</v>
          </cell>
          <cell r="C3726" t="str">
            <v>Interest Rate - First Day of the Month</v>
          </cell>
        </row>
        <row r="3727">
          <cell r="B3727" t="str">
            <v>XAN_5100</v>
          </cell>
          <cell r="C3727" t="str">
            <v>Interest Rate - Last Day of the Month</v>
          </cell>
        </row>
        <row r="3728">
          <cell r="B3728" t="str">
            <v>XAN_5200</v>
          </cell>
          <cell r="C3728" t="str">
            <v>Regulatory Assessment Fee Rate</v>
          </cell>
        </row>
        <row r="3729">
          <cell r="B3729" t="str">
            <v>XAN_5300</v>
          </cell>
          <cell r="C3729" t="str">
            <v>Annual Rate of Return for Debt</v>
          </cell>
        </row>
        <row r="3730">
          <cell r="B3730" t="str">
            <v>XAN_5400</v>
          </cell>
          <cell r="C3730" t="str">
            <v>Annual Rate of Return for Equity</v>
          </cell>
        </row>
        <row r="3731">
          <cell r="B3731" t="str">
            <v>XAN_5500</v>
          </cell>
          <cell r="C3731" t="str">
            <v>Federal Tax Rate</v>
          </cell>
        </row>
        <row r="3732">
          <cell r="B3732" t="str">
            <v>XAN_5600</v>
          </cell>
          <cell r="C3732" t="str">
            <v>State Tax Rate</v>
          </cell>
        </row>
        <row r="3733">
          <cell r="B3733" t="str">
            <v>XAN_5700</v>
          </cell>
          <cell r="C3733" t="str">
            <v>Interest Rate - First Day of the Month</v>
          </cell>
        </row>
        <row r="3734">
          <cell r="B3734" t="str">
            <v>XAN_8100</v>
          </cell>
          <cell r="C3734" t="str">
            <v>Interest Rate - Last Day of the Month</v>
          </cell>
        </row>
        <row r="3735">
          <cell r="B3735" t="str">
            <v>XAN_8200</v>
          </cell>
          <cell r="C3735" t="str">
            <v>Regulatory Assessment Fee Rate</v>
          </cell>
        </row>
        <row r="3736">
          <cell r="B3736" t="str">
            <v>XAN_8300</v>
          </cell>
          <cell r="C3736" t="str">
            <v>Annual Rate of Return for Debt</v>
          </cell>
        </row>
        <row r="3737">
          <cell r="B3737" t="str">
            <v>XAN_8400</v>
          </cell>
          <cell r="C3737" t="str">
            <v>Annual Rate of Return for Equity</v>
          </cell>
        </row>
        <row r="3738">
          <cell r="B3738" t="str">
            <v>XAN_8500</v>
          </cell>
          <cell r="C3738" t="str">
            <v>Federal Tax Rate</v>
          </cell>
        </row>
        <row r="3739">
          <cell r="B3739" t="str">
            <v>XAN_8600</v>
          </cell>
          <cell r="C3739" t="str">
            <v>State Tax Rate</v>
          </cell>
        </row>
        <row r="3740">
          <cell r="B3740" t="str">
            <v>XAN_8700</v>
          </cell>
          <cell r="C3740" t="str">
            <v>Interest Rate - First Day of the Month</v>
          </cell>
        </row>
        <row r="3741">
          <cell r="B3741" t="str">
            <v>t_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"/>
      <sheetName val="FPC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  <sheetName val="#REF"/>
      <sheetName val="WKFIL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ummary"/>
      <sheetName val="Misc Data"/>
      <sheetName val="Lighting Data"/>
      <sheetName val="E-13 Data"/>
      <sheetName val="E-6 Data"/>
      <sheetName val="E-1 Data"/>
      <sheetName val="Base Unit Costs"/>
      <sheetName val="Proposed Summary"/>
      <sheetName val="index"/>
      <sheetName val="Page 2 of 37"/>
      <sheetName val="Page 3 of 37"/>
      <sheetName val="Page 4 of 37"/>
      <sheetName val="Page 5 of 37"/>
      <sheetName val="Page 6 of 37"/>
      <sheetName val="Page 7 of 37"/>
      <sheetName val="Page 8 of 37"/>
      <sheetName val="Page 9 of 37"/>
      <sheetName val="Page 10 of 37"/>
      <sheetName val="Page 11 of 37"/>
      <sheetName val="Page 12 of 37"/>
      <sheetName val="Page 13 of 37"/>
      <sheetName val="Page 14 of 37"/>
      <sheetName val="Page 15 of 37"/>
      <sheetName val="Page 16 of 37"/>
      <sheetName val="Page 17 of 37"/>
      <sheetName val="Page 18 of 37"/>
      <sheetName val="Page 19 of 37"/>
      <sheetName val="Page 20 of 37"/>
      <sheetName val="Page 21 of 37"/>
      <sheetName val="Page 22 of 37"/>
      <sheetName val="Page 23 of 37"/>
      <sheetName val="Page 24 of 37"/>
      <sheetName val="Page 25 of 37"/>
      <sheetName val="Page 26 of 37"/>
      <sheetName val="Page 27 of 37"/>
      <sheetName val="Page 28 of 37"/>
      <sheetName val="Page 29 of 37"/>
      <sheetName val="Page 30 of 37"/>
      <sheetName val="Page 31 of 37"/>
      <sheetName val="Page 32 of 37"/>
      <sheetName val="Page 33 of 37 "/>
      <sheetName val="Page 34 of 37"/>
      <sheetName val="Page 35 of 37"/>
      <sheetName val="Page 36 of 37"/>
      <sheetName val="Page 37 of 37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>
            <v>11</v>
          </cell>
          <cell r="C4" t="str">
            <v>OL-1</v>
          </cell>
          <cell r="D4">
            <v>1.2509999999999999E-3</v>
          </cell>
          <cell r="F4">
            <v>7.0229999999999997E-3</v>
          </cell>
          <cell r="H4">
            <v>2.4646000000000001E-2</v>
          </cell>
        </row>
        <row r="5">
          <cell r="B5">
            <v>19</v>
          </cell>
          <cell r="C5" t="str">
            <v>OS-2</v>
          </cell>
          <cell r="D5">
            <v>111.159104</v>
          </cell>
          <cell r="F5">
            <v>6.9899999999999997E-3</v>
          </cell>
          <cell r="H5">
            <v>7.7275999999999997E-2</v>
          </cell>
        </row>
        <row r="6">
          <cell r="B6">
            <v>44</v>
          </cell>
          <cell r="C6" t="str">
            <v>RS-1</v>
          </cell>
          <cell r="D6">
            <v>5.9</v>
          </cell>
          <cell r="F6">
            <v>7.1390000000000004E-3</v>
          </cell>
          <cell r="H6">
            <v>4.1791000000000002E-2</v>
          </cell>
        </row>
        <row r="7">
          <cell r="B7">
            <v>45</v>
          </cell>
          <cell r="C7" t="str">
            <v>RST-1</v>
          </cell>
          <cell r="D7">
            <v>16.059999999999999</v>
          </cell>
          <cell r="F7">
            <v>7.1390000000000004E-3</v>
          </cell>
          <cell r="H7">
            <v>4.1791000000000002E-2</v>
          </cell>
        </row>
        <row r="8">
          <cell r="B8">
            <v>52</v>
          </cell>
          <cell r="C8" t="str">
            <v>ISST-1(D)</v>
          </cell>
        </row>
        <row r="9">
          <cell r="B9">
            <v>53</v>
          </cell>
          <cell r="C9" t="str">
            <v>ISST-1(T)</v>
          </cell>
        </row>
        <row r="10">
          <cell r="B10">
            <v>54</v>
          </cell>
          <cell r="C10" t="str">
            <v>CILC-1D</v>
          </cell>
          <cell r="D10">
            <v>208.628714</v>
          </cell>
          <cell r="F10">
            <v>7.1009999999999997E-3</v>
          </cell>
          <cell r="G10">
            <v>1.78</v>
          </cell>
          <cell r="H10">
            <v>3.88</v>
          </cell>
          <cell r="I10">
            <v>9.0399999999999991</v>
          </cell>
        </row>
        <row r="11">
          <cell r="B11">
            <v>55</v>
          </cell>
          <cell r="C11" t="str">
            <v>CILC-1T</v>
          </cell>
          <cell r="D11">
            <v>2509.8618750000001</v>
          </cell>
          <cell r="F11">
            <v>6.875E-3</v>
          </cell>
          <cell r="H11">
            <v>8.9158939999999998</v>
          </cell>
        </row>
        <row r="12">
          <cell r="B12">
            <v>56</v>
          </cell>
          <cell r="C12" t="str">
            <v>CILC-1G</v>
          </cell>
          <cell r="D12">
            <v>144.10349400000001</v>
          </cell>
          <cell r="F12">
            <v>7.1520000000000004E-3</v>
          </cell>
          <cell r="G12">
            <v>1.71</v>
          </cell>
          <cell r="H12">
            <v>3.88</v>
          </cell>
          <cell r="I12">
            <v>8.6999999999999993</v>
          </cell>
        </row>
        <row r="13">
          <cell r="B13">
            <v>62</v>
          </cell>
          <cell r="C13" t="str">
            <v>GSLD-1</v>
          </cell>
          <cell r="D13">
            <v>60.457880000000003</v>
          </cell>
          <cell r="E13">
            <v>3.5030446143783395E-2</v>
          </cell>
          <cell r="F13">
            <v>7.146950595067863E-3</v>
          </cell>
          <cell r="H13">
            <v>9.95145841541426</v>
          </cell>
        </row>
        <row r="14">
          <cell r="B14">
            <v>63</v>
          </cell>
          <cell r="C14" t="str">
            <v>GSLD-2</v>
          </cell>
          <cell r="D14">
            <v>221.271323</v>
          </cell>
          <cell r="E14">
            <v>3.0008171892006587E-2</v>
          </cell>
          <cell r="F14">
            <v>7.146950595067863E-3</v>
          </cell>
          <cell r="H14">
            <v>9.95145841541426</v>
          </cell>
        </row>
        <row r="15">
          <cell r="B15">
            <v>64</v>
          </cell>
          <cell r="C15" t="str">
            <v>GSLDT-1</v>
          </cell>
          <cell r="D15">
            <v>60.457880000000003</v>
          </cell>
          <cell r="E15">
            <v>3.5030446143783395E-2</v>
          </cell>
          <cell r="F15">
            <v>7.146950595067863E-3</v>
          </cell>
          <cell r="H15">
            <v>9.95145841541426</v>
          </cell>
        </row>
        <row r="16">
          <cell r="B16">
            <v>65</v>
          </cell>
          <cell r="C16" t="str">
            <v>GSLDT-2</v>
          </cell>
          <cell r="D16">
            <v>221.271323</v>
          </cell>
          <cell r="E16">
            <v>3.0008171892006587E-2</v>
          </cell>
          <cell r="F16">
            <v>7.146950595067863E-3</v>
          </cell>
          <cell r="H16">
            <v>9.95145841541426</v>
          </cell>
        </row>
        <row r="17">
          <cell r="B17">
            <v>68</v>
          </cell>
          <cell r="C17" t="str">
            <v>GS-1</v>
          </cell>
          <cell r="D17">
            <v>7.07</v>
          </cell>
          <cell r="F17">
            <v>7.143E-3</v>
          </cell>
          <cell r="H17">
            <v>3.9544000000000003E-2</v>
          </cell>
        </row>
        <row r="18">
          <cell r="B18">
            <v>69</v>
          </cell>
          <cell r="C18" t="str">
            <v>GST-1</v>
          </cell>
          <cell r="D18">
            <v>13.89</v>
          </cell>
          <cell r="F18">
            <v>7.143E-3</v>
          </cell>
          <cell r="H18">
            <v>3.9544000000000003E-2</v>
          </cell>
        </row>
        <row r="19">
          <cell r="B19">
            <v>70</v>
          </cell>
          <cell r="C19" t="str">
            <v>GSDT-1</v>
          </cell>
          <cell r="D19">
            <v>25.34</v>
          </cell>
          <cell r="E19">
            <v>3.3685723912390012E-2</v>
          </cell>
          <cell r="F19">
            <v>7.146950595067863E-3</v>
          </cell>
          <cell r="H19">
            <v>9.95145841541426</v>
          </cell>
        </row>
        <row r="20">
          <cell r="B20">
            <v>71</v>
          </cell>
          <cell r="C20" t="str">
            <v>CS-2</v>
          </cell>
          <cell r="D20">
            <v>225.11456799999999</v>
          </cell>
          <cell r="E20">
            <v>2.4091901918475222E-2</v>
          </cell>
          <cell r="F20">
            <v>7.0549999999999996E-3</v>
          </cell>
          <cell r="H20">
            <v>11.827712999999999</v>
          </cell>
        </row>
        <row r="21">
          <cell r="B21">
            <v>72</v>
          </cell>
          <cell r="C21" t="str">
            <v>GSD-1</v>
          </cell>
          <cell r="D21">
            <v>18.3</v>
          </cell>
          <cell r="E21">
            <v>3.3685723912390012E-2</v>
          </cell>
          <cell r="F21">
            <v>7.146950595067863E-3</v>
          </cell>
          <cell r="H21">
            <v>9.95145841541426</v>
          </cell>
        </row>
        <row r="22">
          <cell r="B22">
            <v>73</v>
          </cell>
          <cell r="C22" t="str">
            <v>CS-1</v>
          </cell>
          <cell r="D22">
            <v>102.382822</v>
          </cell>
          <cell r="E22">
            <v>2.8408275031930771E-2</v>
          </cell>
          <cell r="F22">
            <v>7.1050000000000002E-3</v>
          </cell>
          <cell r="H22">
            <v>11.781237000000001</v>
          </cell>
        </row>
        <row r="23">
          <cell r="B23">
            <v>74</v>
          </cell>
          <cell r="C23" t="str">
            <v>CST-1</v>
          </cell>
          <cell r="D23">
            <v>102.382822</v>
          </cell>
          <cell r="E23">
            <v>2.8408275031930771E-2</v>
          </cell>
          <cell r="F23">
            <v>7.1050000000000002E-3</v>
          </cell>
          <cell r="H23">
            <v>11.781237000000001</v>
          </cell>
        </row>
        <row r="24">
          <cell r="B24">
            <v>75</v>
          </cell>
          <cell r="C24" t="str">
            <v>CST-2</v>
          </cell>
          <cell r="D24">
            <v>225.11456799999999</v>
          </cell>
          <cell r="E24">
            <v>2.4091901918475222E-2</v>
          </cell>
          <cell r="F24">
            <v>7.0549999999999996E-3</v>
          </cell>
          <cell r="H24">
            <v>11.827712999999999</v>
          </cell>
        </row>
        <row r="25">
          <cell r="B25">
            <v>78</v>
          </cell>
          <cell r="C25" t="str">
            <v>WIES</v>
          </cell>
          <cell r="D25">
            <v>7.07</v>
          </cell>
          <cell r="F25">
            <v>7.143E-3</v>
          </cell>
          <cell r="H25">
            <v>3.9544000000000003E-2</v>
          </cell>
        </row>
        <row r="26">
          <cell r="B26">
            <v>80</v>
          </cell>
          <cell r="C26" t="str">
            <v>MET</v>
          </cell>
          <cell r="D26">
            <v>439.80733500000002</v>
          </cell>
          <cell r="F26">
            <v>7.0010000000000003E-3</v>
          </cell>
          <cell r="H26">
            <v>11.583593</v>
          </cell>
        </row>
        <row r="27">
          <cell r="B27">
            <v>82</v>
          </cell>
          <cell r="C27" t="str">
            <v>CST-3</v>
          </cell>
          <cell r="D27">
            <v>0</v>
          </cell>
          <cell r="F27">
            <v>0</v>
          </cell>
          <cell r="H27">
            <v>0</v>
          </cell>
        </row>
        <row r="28">
          <cell r="B28">
            <v>85</v>
          </cell>
          <cell r="C28" t="str">
            <v>SST-1</v>
          </cell>
          <cell r="D28">
            <v>1874.587597</v>
          </cell>
          <cell r="F28">
            <v>6.8739999999999999E-3</v>
          </cell>
          <cell r="H28">
            <v>1.103664</v>
          </cell>
        </row>
        <row r="29">
          <cell r="B29">
            <v>86</v>
          </cell>
          <cell r="C29" t="str">
            <v>SL-2</v>
          </cell>
          <cell r="D29">
            <v>3.6400000000000001E-4</v>
          </cell>
          <cell r="F29">
            <v>7.1529999999999996E-3</v>
          </cell>
          <cell r="H29">
            <v>2.4285000000000001E-2</v>
          </cell>
        </row>
        <row r="30">
          <cell r="B30">
            <v>87</v>
          </cell>
          <cell r="C30" t="str">
            <v>SL-1</v>
          </cell>
          <cell r="D30">
            <v>2.12E-4</v>
          </cell>
          <cell r="F30">
            <v>7.1250000000000003E-3</v>
          </cell>
          <cell r="H30">
            <v>2.496E-2</v>
          </cell>
        </row>
        <row r="31">
          <cell r="B31">
            <v>90</v>
          </cell>
          <cell r="C31" t="str">
            <v>GSLDT-3</v>
          </cell>
          <cell r="D31">
            <v>1891.809156</v>
          </cell>
          <cell r="E31">
            <v>1.6965320974686695E-2</v>
          </cell>
          <cell r="F31">
            <v>7.146950595067863E-3</v>
          </cell>
          <cell r="H31">
            <v>9.95145841541426</v>
          </cell>
        </row>
        <row r="32">
          <cell r="B32">
            <v>91</v>
          </cell>
          <cell r="C32" t="str">
            <v>GSLD-3</v>
          </cell>
          <cell r="D32">
            <v>1891.809156</v>
          </cell>
          <cell r="E32">
            <v>1.6965320974686695E-2</v>
          </cell>
          <cell r="F32">
            <v>7.146950595067863E-3</v>
          </cell>
          <cell r="H32">
            <v>9.95145841541426</v>
          </cell>
        </row>
        <row r="33">
          <cell r="B33">
            <v>92</v>
          </cell>
          <cell r="C33" t="str">
            <v>CS-3</v>
          </cell>
          <cell r="D33">
            <v>0</v>
          </cell>
          <cell r="F33">
            <v>0</v>
          </cell>
          <cell r="H33">
            <v>0</v>
          </cell>
        </row>
        <row r="34">
          <cell r="B34">
            <v>164</v>
          </cell>
          <cell r="C34" t="str">
            <v>HLFT-2</v>
          </cell>
          <cell r="D34">
            <v>60.457880000000003</v>
          </cell>
          <cell r="F34">
            <v>7.1459999999999996E-3</v>
          </cell>
          <cell r="H34">
            <v>2.200995820433798</v>
          </cell>
          <cell r="I34">
            <v>9.7715883828960699</v>
          </cell>
        </row>
        <row r="35">
          <cell r="B35">
            <v>165</v>
          </cell>
          <cell r="C35" t="str">
            <v>HLFT-3</v>
          </cell>
          <cell r="D35">
            <v>221.271323</v>
          </cell>
          <cell r="F35">
            <v>7.1089999999999999E-3</v>
          </cell>
          <cell r="H35">
            <v>2.200995820433798</v>
          </cell>
          <cell r="I35">
            <v>9.7715883828960699</v>
          </cell>
        </row>
        <row r="36">
          <cell r="B36">
            <v>168</v>
          </cell>
          <cell r="C36" t="str">
            <v>GSCU-1</v>
          </cell>
          <cell r="D36">
            <v>5.7632529999999997</v>
          </cell>
          <cell r="F36">
            <v>7.1500000000000001E-3</v>
          </cell>
          <cell r="H36">
            <v>2.4410999999999999E-2</v>
          </cell>
        </row>
        <row r="37">
          <cell r="B37">
            <v>170</v>
          </cell>
          <cell r="C37" t="str">
            <v>HLFT-1</v>
          </cell>
          <cell r="D37">
            <v>25.34</v>
          </cell>
          <cell r="F37">
            <v>7.1510000000000002E-3</v>
          </cell>
          <cell r="H37">
            <v>2.200995820433798</v>
          </cell>
          <cell r="I37">
            <v>9.7715883828960699</v>
          </cell>
        </row>
        <row r="38">
          <cell r="B38">
            <v>264</v>
          </cell>
          <cell r="C38" t="str">
            <v>SDTR-2A</v>
          </cell>
          <cell r="D38">
            <v>60.457880000000003</v>
          </cell>
        </row>
        <row r="39">
          <cell r="B39">
            <v>265</v>
          </cell>
          <cell r="C39" t="str">
            <v>SDTR-3A</v>
          </cell>
          <cell r="D39">
            <v>221.271323</v>
          </cell>
        </row>
        <row r="40">
          <cell r="B40">
            <v>270</v>
          </cell>
          <cell r="C40" t="str">
            <v>SDTR-1A</v>
          </cell>
          <cell r="D40">
            <v>25.34</v>
          </cell>
        </row>
        <row r="41">
          <cell r="B41">
            <v>364</v>
          </cell>
          <cell r="C41" t="str">
            <v>SDTR-2B</v>
          </cell>
          <cell r="D41">
            <v>60.457880000000003</v>
          </cell>
        </row>
        <row r="42">
          <cell r="B42">
            <v>365</v>
          </cell>
          <cell r="C42" t="str">
            <v>SDTR-3B</v>
          </cell>
          <cell r="D42">
            <v>221.271323</v>
          </cell>
        </row>
        <row r="43">
          <cell r="B43">
            <v>370</v>
          </cell>
          <cell r="C43" t="str">
            <v>SDTR-1B</v>
          </cell>
          <cell r="D43">
            <v>25.34</v>
          </cell>
        </row>
        <row r="44">
          <cell r="B44">
            <v>851</v>
          </cell>
          <cell r="C44" t="str">
            <v>SST-1D</v>
          </cell>
          <cell r="D44">
            <v>85.460000000000008</v>
          </cell>
          <cell r="F44">
            <v>6.9825476282815886E-3</v>
          </cell>
          <cell r="H44">
            <v>4.3751698840089004</v>
          </cell>
        </row>
        <row r="45">
          <cell r="B45">
            <v>852</v>
          </cell>
          <cell r="C45" t="str">
            <v>SST-2D</v>
          </cell>
          <cell r="D45">
            <v>85.460000000000008</v>
          </cell>
          <cell r="F45">
            <v>6.9825476282815886E-3</v>
          </cell>
          <cell r="H45">
            <v>5.5437504245889242</v>
          </cell>
        </row>
        <row r="46">
          <cell r="B46">
            <v>853</v>
          </cell>
          <cell r="C46" t="str">
            <v>SST-3D</v>
          </cell>
          <cell r="D46">
            <v>246.27</v>
          </cell>
          <cell r="F46">
            <v>6.9825476282815886E-3</v>
          </cell>
          <cell r="H46">
            <v>7.8206174431412059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ummary"/>
      <sheetName val="Misc Data"/>
      <sheetName val="Lighting Data"/>
      <sheetName val="E-13 Data"/>
      <sheetName val="E-6 Data"/>
      <sheetName val="E-1 Data"/>
      <sheetName val="Base Unit Costs"/>
      <sheetName val="Proposed Summary"/>
      <sheetName val="index"/>
      <sheetName val="Page 2 of 37"/>
      <sheetName val="Page 3 of 37"/>
      <sheetName val="Page 4 of 37"/>
      <sheetName val="Page 5 of 37"/>
      <sheetName val="Page 6 of 37"/>
      <sheetName val="Page 7 of 37"/>
      <sheetName val="Page 8 of 37"/>
      <sheetName val="Page 9 of 37"/>
      <sheetName val="Page 10 of 37"/>
      <sheetName val="Page 11 of 37"/>
      <sheetName val="Page 12 of 37"/>
      <sheetName val="Page 13 of 37"/>
      <sheetName val="Page 14 of 37"/>
      <sheetName val="Page 15 of 37"/>
      <sheetName val="Page 16 of 37"/>
      <sheetName val="Page 17 of 37"/>
      <sheetName val="Page 18 of 37"/>
      <sheetName val="Page 19 of 37"/>
      <sheetName val="Page 20 of 37"/>
      <sheetName val="Page 21 of 37"/>
      <sheetName val="Page 22 of 37"/>
      <sheetName val="Page 23 of 37"/>
      <sheetName val="Page 24 of 37"/>
      <sheetName val="Page 25 of 37"/>
      <sheetName val="Page 26 of 37"/>
      <sheetName val="Page 27 of 37"/>
      <sheetName val="Page 28 of 37"/>
      <sheetName val="Page 29 of 37"/>
      <sheetName val="Page 30 of 37"/>
      <sheetName val="Page 31 of 37"/>
      <sheetName val="Page 32 of 37"/>
      <sheetName val="Page 33 of 37 "/>
      <sheetName val="Page 34 of 37"/>
      <sheetName val="Page 35 of 37"/>
      <sheetName val="Page 36 of 37"/>
      <sheetName val="Page 37 of 37"/>
    </sheetNames>
    <sheetDataSet>
      <sheetData sheetId="0"/>
      <sheetData sheetId="1"/>
      <sheetData sheetId="2"/>
      <sheetData sheetId="3" refreshError="1"/>
      <sheetData sheetId="4"/>
      <sheetData sheetId="5"/>
      <sheetData sheetId="6">
        <row r="4">
          <cell r="B4">
            <v>11</v>
          </cell>
          <cell r="C4" t="str">
            <v>OL-1</v>
          </cell>
          <cell r="D4">
            <v>1.2509999999999999E-3</v>
          </cell>
          <cell r="F4">
            <v>7.0229999999999997E-3</v>
          </cell>
          <cell r="H4">
            <v>2.4646000000000001E-2</v>
          </cell>
        </row>
        <row r="5">
          <cell r="B5">
            <v>19</v>
          </cell>
          <cell r="C5" t="str">
            <v>OS-2</v>
          </cell>
          <cell r="D5">
            <v>111.159104</v>
          </cell>
          <cell r="F5">
            <v>6.9899999999999997E-3</v>
          </cell>
          <cell r="H5">
            <v>7.7275999999999997E-2</v>
          </cell>
        </row>
        <row r="6">
          <cell r="B6">
            <v>44</v>
          </cell>
          <cell r="C6" t="str">
            <v>RS-1</v>
          </cell>
          <cell r="D6">
            <v>5.9</v>
          </cell>
          <cell r="F6">
            <v>7.1390000000000004E-3</v>
          </cell>
          <cell r="H6">
            <v>4.1791000000000002E-2</v>
          </cell>
        </row>
        <row r="7">
          <cell r="B7">
            <v>45</v>
          </cell>
          <cell r="C7" t="str">
            <v>RST-1</v>
          </cell>
          <cell r="D7">
            <v>16.059999999999999</v>
          </cell>
          <cell r="F7">
            <v>7.1390000000000004E-3</v>
          </cell>
          <cell r="H7">
            <v>4.1791000000000002E-2</v>
          </cell>
        </row>
        <row r="8">
          <cell r="B8">
            <v>52</v>
          </cell>
          <cell r="C8" t="str">
            <v>ISST-1(D)</v>
          </cell>
        </row>
        <row r="9">
          <cell r="B9">
            <v>53</v>
          </cell>
          <cell r="C9" t="str">
            <v>ISST-1(T)</v>
          </cell>
        </row>
        <row r="10">
          <cell r="B10">
            <v>54</v>
          </cell>
          <cell r="C10" t="str">
            <v>CILC-1D</v>
          </cell>
          <cell r="D10">
            <v>208.628714</v>
          </cell>
          <cell r="F10">
            <v>7.1009999999999997E-3</v>
          </cell>
          <cell r="G10">
            <v>1.78</v>
          </cell>
          <cell r="H10">
            <v>3.88</v>
          </cell>
          <cell r="I10">
            <v>9.0399999999999991</v>
          </cell>
        </row>
        <row r="11">
          <cell r="B11">
            <v>55</v>
          </cell>
          <cell r="C11" t="str">
            <v>CILC-1T</v>
          </cell>
          <cell r="D11">
            <v>2509.8618750000001</v>
          </cell>
          <cell r="F11">
            <v>6.875E-3</v>
          </cell>
          <cell r="H11">
            <v>8.9158939999999998</v>
          </cell>
        </row>
        <row r="12">
          <cell r="B12">
            <v>56</v>
          </cell>
          <cell r="C12" t="str">
            <v>CILC-1G</v>
          </cell>
          <cell r="D12">
            <v>144.10349400000001</v>
          </cell>
          <cell r="F12">
            <v>7.1520000000000004E-3</v>
          </cell>
          <cell r="G12">
            <v>1.71</v>
          </cell>
          <cell r="H12">
            <v>3.88</v>
          </cell>
          <cell r="I12">
            <v>8.6999999999999993</v>
          </cell>
        </row>
        <row r="13">
          <cell r="B13">
            <v>62</v>
          </cell>
          <cell r="C13" t="str">
            <v>GSLD-1</v>
          </cell>
          <cell r="D13">
            <v>60.457880000000003</v>
          </cell>
          <cell r="E13">
            <v>3.5030446143783395E-2</v>
          </cell>
          <cell r="F13">
            <v>7.146950595067863E-3</v>
          </cell>
          <cell r="H13">
            <v>9.95145841541426</v>
          </cell>
        </row>
        <row r="14">
          <cell r="B14">
            <v>63</v>
          </cell>
          <cell r="C14" t="str">
            <v>GSLD-2</v>
          </cell>
          <cell r="D14">
            <v>221.271323</v>
          </cell>
          <cell r="E14">
            <v>3.0008171892006587E-2</v>
          </cell>
          <cell r="F14">
            <v>7.146950595067863E-3</v>
          </cell>
          <cell r="H14">
            <v>9.95145841541426</v>
          </cell>
        </row>
        <row r="15">
          <cell r="B15">
            <v>64</v>
          </cell>
          <cell r="C15" t="str">
            <v>GSLDT-1</v>
          </cell>
          <cell r="D15">
            <v>60.457880000000003</v>
          </cell>
          <cell r="E15">
            <v>3.5030446143783395E-2</v>
          </cell>
          <cell r="F15">
            <v>7.146950595067863E-3</v>
          </cell>
          <cell r="H15">
            <v>9.95145841541426</v>
          </cell>
        </row>
        <row r="16">
          <cell r="B16">
            <v>65</v>
          </cell>
          <cell r="C16" t="str">
            <v>GSLDT-2</v>
          </cell>
          <cell r="D16">
            <v>221.271323</v>
          </cell>
          <cell r="E16">
            <v>3.0008171892006587E-2</v>
          </cell>
          <cell r="F16">
            <v>7.146950595067863E-3</v>
          </cell>
          <cell r="H16">
            <v>9.95145841541426</v>
          </cell>
        </row>
        <row r="17">
          <cell r="B17">
            <v>68</v>
          </cell>
          <cell r="C17" t="str">
            <v>GS-1</v>
          </cell>
          <cell r="D17">
            <v>7.07</v>
          </cell>
          <cell r="F17">
            <v>7.143E-3</v>
          </cell>
          <cell r="H17">
            <v>3.9544000000000003E-2</v>
          </cell>
        </row>
        <row r="18">
          <cell r="B18">
            <v>69</v>
          </cell>
          <cell r="C18" t="str">
            <v>GST-1</v>
          </cell>
          <cell r="D18">
            <v>13.89</v>
          </cell>
          <cell r="F18">
            <v>7.143E-3</v>
          </cell>
          <cell r="H18">
            <v>3.9544000000000003E-2</v>
          </cell>
        </row>
        <row r="19">
          <cell r="B19">
            <v>70</v>
          </cell>
          <cell r="C19" t="str">
            <v>GSDT-1</v>
          </cell>
          <cell r="D19">
            <v>25.34</v>
          </cell>
          <cell r="E19">
            <v>3.3685723912390012E-2</v>
          </cell>
          <cell r="F19">
            <v>7.146950595067863E-3</v>
          </cell>
          <cell r="H19">
            <v>9.95145841541426</v>
          </cell>
        </row>
        <row r="20">
          <cell r="B20">
            <v>71</v>
          </cell>
          <cell r="C20" t="str">
            <v>CS-2</v>
          </cell>
          <cell r="D20">
            <v>225.11456799999999</v>
          </cell>
          <cell r="E20">
            <v>2.4091901918475222E-2</v>
          </cell>
          <cell r="F20">
            <v>7.0549999999999996E-3</v>
          </cell>
          <cell r="H20">
            <v>11.827712999999999</v>
          </cell>
        </row>
        <row r="21">
          <cell r="B21">
            <v>72</v>
          </cell>
          <cell r="C21" t="str">
            <v>GSD-1</v>
          </cell>
          <cell r="D21">
            <v>18.3</v>
          </cell>
          <cell r="E21">
            <v>3.3685723912390012E-2</v>
          </cell>
          <cell r="F21">
            <v>7.146950595067863E-3</v>
          </cell>
          <cell r="H21">
            <v>9.95145841541426</v>
          </cell>
        </row>
        <row r="22">
          <cell r="B22">
            <v>73</v>
          </cell>
          <cell r="C22" t="str">
            <v>CS-1</v>
          </cell>
          <cell r="D22">
            <v>102.382822</v>
          </cell>
          <cell r="E22">
            <v>2.8408275031930771E-2</v>
          </cell>
          <cell r="F22">
            <v>7.1050000000000002E-3</v>
          </cell>
          <cell r="H22">
            <v>11.781237000000001</v>
          </cell>
        </row>
        <row r="23">
          <cell r="B23">
            <v>74</v>
          </cell>
          <cell r="C23" t="str">
            <v>CST-1</v>
          </cell>
          <cell r="D23">
            <v>102.382822</v>
          </cell>
          <cell r="E23">
            <v>2.8408275031930771E-2</v>
          </cell>
          <cell r="F23">
            <v>7.1050000000000002E-3</v>
          </cell>
          <cell r="H23">
            <v>11.781237000000001</v>
          </cell>
        </row>
        <row r="24">
          <cell r="B24">
            <v>75</v>
          </cell>
          <cell r="C24" t="str">
            <v>CST-2</v>
          </cell>
          <cell r="D24">
            <v>225.11456799999999</v>
          </cell>
          <cell r="E24">
            <v>2.4091901918475222E-2</v>
          </cell>
          <cell r="F24">
            <v>7.0549999999999996E-3</v>
          </cell>
          <cell r="H24">
            <v>11.827712999999999</v>
          </cell>
        </row>
        <row r="25">
          <cell r="B25">
            <v>78</v>
          </cell>
          <cell r="C25" t="str">
            <v>WIES</v>
          </cell>
          <cell r="D25">
            <v>7.07</v>
          </cell>
          <cell r="F25">
            <v>7.143E-3</v>
          </cell>
          <cell r="H25">
            <v>3.9544000000000003E-2</v>
          </cell>
        </row>
        <row r="26">
          <cell r="B26">
            <v>80</v>
          </cell>
          <cell r="C26" t="str">
            <v>MET</v>
          </cell>
          <cell r="D26">
            <v>439.80733500000002</v>
          </cell>
          <cell r="F26">
            <v>7.0010000000000003E-3</v>
          </cell>
          <cell r="H26">
            <v>11.583593</v>
          </cell>
        </row>
        <row r="27">
          <cell r="B27">
            <v>82</v>
          </cell>
          <cell r="C27" t="str">
            <v>CST-3</v>
          </cell>
          <cell r="D27">
            <v>0</v>
          </cell>
          <cell r="F27">
            <v>0</v>
          </cell>
          <cell r="H27">
            <v>0</v>
          </cell>
        </row>
        <row r="28">
          <cell r="B28">
            <v>85</v>
          </cell>
          <cell r="C28" t="str">
            <v>SST-1</v>
          </cell>
          <cell r="D28">
            <v>1874.587597</v>
          </cell>
          <cell r="F28">
            <v>6.8739999999999999E-3</v>
          </cell>
          <cell r="H28">
            <v>1.103664</v>
          </cell>
        </row>
        <row r="29">
          <cell r="B29">
            <v>86</v>
          </cell>
          <cell r="C29" t="str">
            <v>SL-2</v>
          </cell>
          <cell r="D29">
            <v>3.6400000000000001E-4</v>
          </cell>
          <cell r="F29">
            <v>7.1529999999999996E-3</v>
          </cell>
          <cell r="H29">
            <v>2.4285000000000001E-2</v>
          </cell>
        </row>
        <row r="30">
          <cell r="B30">
            <v>87</v>
          </cell>
          <cell r="C30" t="str">
            <v>SL-1</v>
          </cell>
          <cell r="D30">
            <v>2.12E-4</v>
          </cell>
          <cell r="F30">
            <v>7.1250000000000003E-3</v>
          </cell>
          <cell r="H30">
            <v>2.496E-2</v>
          </cell>
        </row>
        <row r="31">
          <cell r="B31">
            <v>90</v>
          </cell>
          <cell r="C31" t="str">
            <v>GSLDT-3</v>
          </cell>
          <cell r="D31">
            <v>1891.809156</v>
          </cell>
          <cell r="E31">
            <v>1.6965320974686695E-2</v>
          </cell>
          <cell r="F31">
            <v>7.146950595067863E-3</v>
          </cell>
          <cell r="H31">
            <v>9.95145841541426</v>
          </cell>
        </row>
        <row r="32">
          <cell r="B32">
            <v>91</v>
          </cell>
          <cell r="C32" t="str">
            <v>GSLD-3</v>
          </cell>
          <cell r="D32">
            <v>1891.809156</v>
          </cell>
          <cell r="E32">
            <v>1.6965320974686695E-2</v>
          </cell>
          <cell r="F32">
            <v>7.146950595067863E-3</v>
          </cell>
          <cell r="H32">
            <v>9.95145841541426</v>
          </cell>
        </row>
        <row r="33">
          <cell r="B33">
            <v>92</v>
          </cell>
          <cell r="C33" t="str">
            <v>CS-3</v>
          </cell>
          <cell r="D33">
            <v>0</v>
          </cell>
          <cell r="F33">
            <v>0</v>
          </cell>
          <cell r="H33">
            <v>0</v>
          </cell>
        </row>
        <row r="34">
          <cell r="B34">
            <v>164</v>
          </cell>
          <cell r="C34" t="str">
            <v>HLFT-2</v>
          </cell>
          <cell r="D34">
            <v>60.457880000000003</v>
          </cell>
          <cell r="F34">
            <v>7.1459999999999996E-3</v>
          </cell>
          <cell r="H34">
            <v>2.200995820433798</v>
          </cell>
          <cell r="I34">
            <v>9.7715883828960699</v>
          </cell>
        </row>
        <row r="35">
          <cell r="B35">
            <v>165</v>
          </cell>
          <cell r="C35" t="str">
            <v>HLFT-3</v>
          </cell>
          <cell r="D35">
            <v>221.271323</v>
          </cell>
          <cell r="F35">
            <v>7.1089999999999999E-3</v>
          </cell>
          <cell r="H35">
            <v>2.200995820433798</v>
          </cell>
          <cell r="I35">
            <v>9.7715883828960699</v>
          </cell>
        </row>
        <row r="36">
          <cell r="B36">
            <v>168</v>
          </cell>
          <cell r="C36" t="str">
            <v>GSCU-1</v>
          </cell>
          <cell r="D36">
            <v>5.7632529999999997</v>
          </cell>
          <cell r="F36">
            <v>7.1500000000000001E-3</v>
          </cell>
          <cell r="H36">
            <v>2.4410999999999999E-2</v>
          </cell>
        </row>
        <row r="37">
          <cell r="B37">
            <v>170</v>
          </cell>
          <cell r="C37" t="str">
            <v>HLFT-1</v>
          </cell>
          <cell r="D37">
            <v>25.34</v>
          </cell>
          <cell r="F37">
            <v>7.1510000000000002E-3</v>
          </cell>
          <cell r="H37">
            <v>2.200995820433798</v>
          </cell>
          <cell r="I37">
            <v>9.7715883828960699</v>
          </cell>
        </row>
        <row r="38">
          <cell r="B38">
            <v>264</v>
          </cell>
          <cell r="C38" t="str">
            <v>SDTR-2A</v>
          </cell>
          <cell r="D38">
            <v>60.457880000000003</v>
          </cell>
        </row>
        <row r="39">
          <cell r="B39">
            <v>265</v>
          </cell>
          <cell r="C39" t="str">
            <v>SDTR-3A</v>
          </cell>
          <cell r="D39">
            <v>221.271323</v>
          </cell>
        </row>
        <row r="40">
          <cell r="B40">
            <v>270</v>
          </cell>
          <cell r="C40" t="str">
            <v>SDTR-1A</v>
          </cell>
          <cell r="D40">
            <v>25.34</v>
          </cell>
        </row>
        <row r="41">
          <cell r="B41">
            <v>364</v>
          </cell>
          <cell r="C41" t="str">
            <v>SDTR-2B</v>
          </cell>
          <cell r="D41">
            <v>60.457880000000003</v>
          </cell>
        </row>
        <row r="42">
          <cell r="B42">
            <v>365</v>
          </cell>
          <cell r="C42" t="str">
            <v>SDTR-3B</v>
          </cell>
          <cell r="D42">
            <v>221.271323</v>
          </cell>
        </row>
        <row r="43">
          <cell r="B43">
            <v>370</v>
          </cell>
          <cell r="C43" t="str">
            <v>SDTR-1B</v>
          </cell>
          <cell r="D43">
            <v>25.34</v>
          </cell>
        </row>
        <row r="44">
          <cell r="B44">
            <v>851</v>
          </cell>
          <cell r="C44" t="str">
            <v>SST-1D</v>
          </cell>
          <cell r="D44">
            <v>85.460000000000008</v>
          </cell>
          <cell r="F44">
            <v>6.9825476282815886E-3</v>
          </cell>
          <cell r="H44">
            <v>4.3751698840089004</v>
          </cell>
        </row>
        <row r="45">
          <cell r="B45">
            <v>852</v>
          </cell>
          <cell r="C45" t="str">
            <v>SST-2D</v>
          </cell>
          <cell r="D45">
            <v>85.460000000000008</v>
          </cell>
          <cell r="F45">
            <v>6.9825476282815886E-3</v>
          </cell>
          <cell r="H45">
            <v>5.5437504245889242</v>
          </cell>
        </row>
        <row r="46">
          <cell r="B46">
            <v>853</v>
          </cell>
          <cell r="C46" t="str">
            <v>SST-3D</v>
          </cell>
          <cell r="D46">
            <v>246.27</v>
          </cell>
          <cell r="F46">
            <v>6.9825476282815886E-3</v>
          </cell>
          <cell r="H46">
            <v>7.8206174431412059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DEC 00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Compare R&amp;R Rpt to W. Log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E2 2000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Est-1b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  <sheetName val="MIDCOURSE"/>
      <sheetName val="E1b 2000 Midband 7_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/>
      <sheetData sheetId="6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SEP 99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TP"/>
      <sheetName val="Compare R&amp;R Rpt to W. Log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Est-1b Low"/>
      <sheetName val="Est-1b High"/>
      <sheetName val="A2 (JUL)"/>
      <sheetName val="A2 (AUG)"/>
      <sheetName val="A2 (SEP)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TRUE_UP"/>
      <sheetName val="Income Data"/>
      <sheetName val="SJRPP"/>
      <sheetName val="okee"/>
    </sheetNames>
    <sheetDataSet>
      <sheetData sheetId="0" refreshError="1"/>
      <sheetData sheetId="1" refreshError="1">
        <row r="2">
          <cell r="G2">
            <v>2008</v>
          </cell>
        </row>
        <row r="3">
          <cell r="G3">
            <v>2008</v>
          </cell>
        </row>
        <row r="4">
          <cell r="G4">
            <v>2008</v>
          </cell>
        </row>
        <row r="5">
          <cell r="G5">
            <v>2008</v>
          </cell>
        </row>
        <row r="6">
          <cell r="G6">
            <v>2008</v>
          </cell>
        </row>
        <row r="7">
          <cell r="G7">
            <v>2007</v>
          </cell>
        </row>
      </sheetData>
      <sheetData sheetId="2" refreshError="1"/>
      <sheetData sheetId="3" refreshError="1">
        <row r="1">
          <cell r="C1" t="str">
            <v>PROJECT_ID</v>
          </cell>
          <cell r="D1" t="str">
            <v>PROJECT_TYPE</v>
          </cell>
          <cell r="E1" t="str">
            <v>CLAUSE_PROGRAM_NAME</v>
          </cell>
          <cell r="F1" t="str">
            <v>ALLOC_CP_FACTOR</v>
          </cell>
          <cell r="G1" t="str">
            <v>ALLOC_GCP_FACTOR</v>
          </cell>
          <cell r="H1" t="str">
            <v>ALLOC_ENGY_FACTOR</v>
          </cell>
        </row>
        <row r="2">
          <cell r="C2">
            <v>81</v>
          </cell>
          <cell r="D2" t="str">
            <v>AMORT</v>
          </cell>
          <cell r="E2" t="str">
            <v>Okeelanta Settlement (Capacity Portion)</v>
          </cell>
          <cell r="F2">
            <v>1</v>
          </cell>
          <cell r="G2">
            <v>0</v>
          </cell>
          <cell r="H2">
            <v>0</v>
          </cell>
        </row>
        <row r="3">
          <cell r="C3">
            <v>83</v>
          </cell>
          <cell r="D3" t="str">
            <v>OM_EXP</v>
          </cell>
          <cell r="E3" t="str">
            <v>Payments to Non-cogenerators (UPS &amp; SJRPP)</v>
          </cell>
          <cell r="F3">
            <v>1</v>
          </cell>
          <cell r="G3">
            <v>0</v>
          </cell>
          <cell r="H3">
            <v>0</v>
          </cell>
        </row>
        <row r="4">
          <cell r="C4">
            <v>84</v>
          </cell>
          <cell r="D4" t="str">
            <v>OM_EXP</v>
          </cell>
          <cell r="E4" t="str">
            <v>Short-Term Capacity Purchases CCR</v>
          </cell>
          <cell r="F4">
            <v>1</v>
          </cell>
          <cell r="G4">
            <v>0</v>
          </cell>
          <cell r="H4">
            <v>0</v>
          </cell>
        </row>
        <row r="5">
          <cell r="C5">
            <v>86</v>
          </cell>
          <cell r="D5" t="str">
            <v>OM_EXP</v>
          </cell>
          <cell r="E5" t="str">
            <v>SJRPP Suspension Liability</v>
          </cell>
          <cell r="F5">
            <v>1</v>
          </cell>
          <cell r="G5">
            <v>0</v>
          </cell>
          <cell r="H5">
            <v>0</v>
          </cell>
        </row>
        <row r="6">
          <cell r="C6">
            <v>88</v>
          </cell>
          <cell r="D6" t="str">
            <v>OM_EXP</v>
          </cell>
          <cell r="E6" t="str">
            <v>Incremental Plant Security Costs-Order No. PSC-01-1761</v>
          </cell>
          <cell r="F6">
            <v>1</v>
          </cell>
          <cell r="G6">
            <v>0</v>
          </cell>
          <cell r="H6">
            <v>0</v>
          </cell>
        </row>
        <row r="7">
          <cell r="C7">
            <v>90</v>
          </cell>
          <cell r="D7" t="str">
            <v>OM_EXP</v>
          </cell>
          <cell r="E7" t="str">
            <v>Transmission Revenues from Capacity Sales</v>
          </cell>
          <cell r="F7">
            <v>1</v>
          </cell>
          <cell r="G7">
            <v>0</v>
          </cell>
          <cell r="H7">
            <v>0</v>
          </cell>
        </row>
        <row r="8">
          <cell r="C8">
            <v>89</v>
          </cell>
          <cell r="D8" t="str">
            <v>OM_EXP</v>
          </cell>
          <cell r="E8" t="str">
            <v>Transmission of Electricity by Others</v>
          </cell>
          <cell r="F8">
            <v>1</v>
          </cell>
          <cell r="G8">
            <v>0</v>
          </cell>
          <cell r="H8">
            <v>0</v>
          </cell>
        </row>
        <row r="9">
          <cell r="C9">
            <v>87</v>
          </cell>
          <cell r="D9" t="str">
            <v>OM_EXP</v>
          </cell>
          <cell r="E9" t="str">
            <v>Okeelanta Settlement (Capacity)</v>
          </cell>
          <cell r="F9">
            <v>1</v>
          </cell>
          <cell r="G9">
            <v>0</v>
          </cell>
          <cell r="H9">
            <v>0</v>
          </cell>
        </row>
        <row r="10">
          <cell r="C10">
            <v>85</v>
          </cell>
          <cell r="D10" t="str">
            <v>OM_EXP</v>
          </cell>
          <cell r="E10" t="str">
            <v>QF Capacity Charges</v>
          </cell>
          <cell r="F10">
            <v>1</v>
          </cell>
          <cell r="G10">
            <v>0</v>
          </cell>
          <cell r="H10">
            <v>0</v>
          </cell>
        </row>
        <row r="11">
          <cell r="C11">
            <v>82</v>
          </cell>
          <cell r="D11" t="str">
            <v>RET_REQ</v>
          </cell>
          <cell r="E11" t="str">
            <v>Return on SJRPP Suspension Liability</v>
          </cell>
          <cell r="F11">
            <v>1</v>
          </cell>
          <cell r="G11">
            <v>0</v>
          </cell>
          <cell r="H11">
            <v>0</v>
          </cell>
        </row>
      </sheetData>
      <sheetData sheetId="4" refreshError="1">
        <row r="2">
          <cell r="A2">
            <v>2008</v>
          </cell>
          <cell r="B2" t="str">
            <v>MAY</v>
          </cell>
          <cell r="D2" t="str">
            <v>1MC_5TOT</v>
          </cell>
          <cell r="E2">
            <v>0</v>
          </cell>
        </row>
        <row r="3">
          <cell r="A3">
            <v>2008</v>
          </cell>
          <cell r="B3" t="str">
            <v>MAY</v>
          </cell>
          <cell r="D3" t="str">
            <v>3MC_5MON</v>
          </cell>
          <cell r="E3">
            <v>0</v>
          </cell>
        </row>
        <row r="4">
          <cell r="A4">
            <v>2008</v>
          </cell>
          <cell r="B4" t="str">
            <v>MAY</v>
          </cell>
          <cell r="D4" t="str">
            <v>2MC_5MON</v>
          </cell>
          <cell r="E4">
            <v>0</v>
          </cell>
        </row>
        <row r="5">
          <cell r="A5">
            <v>2008</v>
          </cell>
          <cell r="B5" t="str">
            <v>MAY</v>
          </cell>
          <cell r="D5" t="str">
            <v>3MC_5TOT</v>
          </cell>
          <cell r="E5">
            <v>0</v>
          </cell>
        </row>
        <row r="6">
          <cell r="A6">
            <v>2008</v>
          </cell>
          <cell r="B6" t="str">
            <v>MAY</v>
          </cell>
          <cell r="D6" t="str">
            <v>1MC_5MON</v>
          </cell>
          <cell r="E6">
            <v>0</v>
          </cell>
        </row>
        <row r="7">
          <cell r="A7">
            <v>2008</v>
          </cell>
          <cell r="B7" t="str">
            <v>MAY</v>
          </cell>
          <cell r="D7" t="str">
            <v>2MC_5TOT</v>
          </cell>
          <cell r="E7">
            <v>0</v>
          </cell>
        </row>
        <row r="8">
          <cell r="A8">
            <v>2008</v>
          </cell>
          <cell r="B8" t="str">
            <v>MAY</v>
          </cell>
          <cell r="D8" t="str">
            <v>TRU_5TOT</v>
          </cell>
          <cell r="E8">
            <v>-19591292</v>
          </cell>
        </row>
        <row r="9">
          <cell r="A9">
            <v>2008</v>
          </cell>
          <cell r="B9" t="str">
            <v>MAY</v>
          </cell>
          <cell r="D9" t="str">
            <v>INT_5YTD</v>
          </cell>
          <cell r="E9">
            <v>-334773.68560814601</v>
          </cell>
        </row>
        <row r="10">
          <cell r="A10">
            <v>2008</v>
          </cell>
          <cell r="B10" t="str">
            <v>MAY</v>
          </cell>
          <cell r="D10" t="str">
            <v>3MC_5YTD</v>
          </cell>
          <cell r="E10">
            <v>0</v>
          </cell>
        </row>
        <row r="11">
          <cell r="A11">
            <v>2008</v>
          </cell>
          <cell r="B11" t="str">
            <v>MAY</v>
          </cell>
          <cell r="D11" t="str">
            <v>2MC_5YTD</v>
          </cell>
          <cell r="E11">
            <v>0</v>
          </cell>
        </row>
        <row r="12">
          <cell r="A12">
            <v>2008</v>
          </cell>
          <cell r="B12" t="str">
            <v>MAY</v>
          </cell>
          <cell r="D12" t="str">
            <v>1MC_5YTD</v>
          </cell>
          <cell r="E12">
            <v>0</v>
          </cell>
        </row>
        <row r="13">
          <cell r="A13">
            <v>2008</v>
          </cell>
          <cell r="B13" t="str">
            <v>MAY</v>
          </cell>
          <cell r="D13" t="str">
            <v>TRU_5YTD</v>
          </cell>
          <cell r="E13">
            <v>-6530430.6666666605</v>
          </cell>
        </row>
        <row r="14">
          <cell r="A14">
            <v>2008</v>
          </cell>
          <cell r="B14" t="str">
            <v>MAY</v>
          </cell>
          <cell r="D14" t="str">
            <v>O/U_5YTD</v>
          </cell>
          <cell r="E14">
            <v>-27876571.636669099</v>
          </cell>
        </row>
        <row r="15">
          <cell r="A15">
            <v>2008</v>
          </cell>
          <cell r="B15" t="str">
            <v>MAY</v>
          </cell>
          <cell r="D15" t="str">
            <v>GLB_5BEG</v>
          </cell>
          <cell r="E15">
            <v>-44979661.655610599</v>
          </cell>
        </row>
        <row r="16">
          <cell r="A16">
            <v>2008</v>
          </cell>
          <cell r="B16" t="str">
            <v>MAY</v>
          </cell>
          <cell r="D16" t="str">
            <v>RR1_5082</v>
          </cell>
          <cell r="E16">
            <v>-48459233</v>
          </cell>
        </row>
        <row r="17">
          <cell r="A17">
            <v>2008</v>
          </cell>
          <cell r="B17" t="str">
            <v>MAY</v>
          </cell>
          <cell r="D17" t="str">
            <v>AM1_5081</v>
          </cell>
          <cell r="E17">
            <v>0</v>
          </cell>
        </row>
        <row r="18">
          <cell r="A18">
            <v>2008</v>
          </cell>
          <cell r="B18" t="str">
            <v>MAY</v>
          </cell>
          <cell r="D18" t="str">
            <v>AM4_5081</v>
          </cell>
          <cell r="E18">
            <v>-5</v>
          </cell>
        </row>
        <row r="19">
          <cell r="A19">
            <v>2008</v>
          </cell>
          <cell r="B19" t="str">
            <v>MAY</v>
          </cell>
          <cell r="D19" t="str">
            <v>XAN_5700</v>
          </cell>
          <cell r="E19">
            <v>2.8400000000000002E-2</v>
          </cell>
        </row>
        <row r="20">
          <cell r="A20">
            <v>2008</v>
          </cell>
          <cell r="B20" t="str">
            <v>MAY</v>
          </cell>
          <cell r="D20" t="str">
            <v>555_429Y</v>
          </cell>
          <cell r="E20">
            <v>200486</v>
          </cell>
        </row>
        <row r="21">
          <cell r="A21">
            <v>2008</v>
          </cell>
          <cell r="B21" t="str">
            <v>MAY</v>
          </cell>
          <cell r="D21" t="str">
            <v>XAN_5600</v>
          </cell>
          <cell r="E21">
            <v>5.5E-2</v>
          </cell>
        </row>
        <row r="22">
          <cell r="A22">
            <v>2008</v>
          </cell>
          <cell r="B22" t="str">
            <v>MAY</v>
          </cell>
          <cell r="D22" t="str">
            <v>XAN_5500</v>
          </cell>
          <cell r="E22">
            <v>0.35</v>
          </cell>
        </row>
        <row r="23">
          <cell r="A23">
            <v>2008</v>
          </cell>
          <cell r="B23" t="str">
            <v>MAY</v>
          </cell>
          <cell r="D23" t="str">
            <v>XAN_5400</v>
          </cell>
          <cell r="E23">
            <v>5.6640000000000003E-2</v>
          </cell>
        </row>
        <row r="24">
          <cell r="A24">
            <v>2008</v>
          </cell>
          <cell r="B24" t="str">
            <v>MAY</v>
          </cell>
          <cell r="D24" t="str">
            <v>XAN_5200</v>
          </cell>
          <cell r="E24">
            <v>7.2000000000000005E-4</v>
          </cell>
        </row>
        <row r="25">
          <cell r="A25">
            <v>2008</v>
          </cell>
          <cell r="B25" t="str">
            <v>MAY</v>
          </cell>
          <cell r="D25" t="str">
            <v>XAN_5100</v>
          </cell>
          <cell r="E25">
            <v>2.4299999999999999E-2</v>
          </cell>
        </row>
        <row r="26">
          <cell r="A26">
            <v>2008</v>
          </cell>
          <cell r="B26" t="str">
            <v>MAY</v>
          </cell>
          <cell r="D26" t="str">
            <v>MAN_5011</v>
          </cell>
          <cell r="E26">
            <v>0.98760479999999995</v>
          </cell>
        </row>
        <row r="27">
          <cell r="A27">
            <v>2008</v>
          </cell>
          <cell r="B27" t="str">
            <v>MAY</v>
          </cell>
          <cell r="D27" t="str">
            <v>MAN_500A</v>
          </cell>
          <cell r="E27">
            <v>0</v>
          </cell>
        </row>
        <row r="28">
          <cell r="A28">
            <v>2008</v>
          </cell>
          <cell r="B28" t="str">
            <v>MAY</v>
          </cell>
          <cell r="D28" t="str">
            <v>MAN_5009</v>
          </cell>
          <cell r="E28">
            <v>0</v>
          </cell>
        </row>
        <row r="29">
          <cell r="A29">
            <v>2008</v>
          </cell>
          <cell r="B29" t="str">
            <v>MAY</v>
          </cell>
          <cell r="D29" t="str">
            <v>MAN_5007</v>
          </cell>
          <cell r="E29">
            <v>0</v>
          </cell>
        </row>
        <row r="30">
          <cell r="A30">
            <v>2008</v>
          </cell>
          <cell r="B30" t="str">
            <v>MAY</v>
          </cell>
          <cell r="D30" t="str">
            <v>MAN_5008</v>
          </cell>
          <cell r="E30">
            <v>0</v>
          </cell>
        </row>
        <row r="31">
          <cell r="A31">
            <v>2008</v>
          </cell>
          <cell r="B31" t="str">
            <v>MAY</v>
          </cell>
          <cell r="D31" t="str">
            <v>MAN_5003</v>
          </cell>
          <cell r="E31">
            <v>0</v>
          </cell>
        </row>
        <row r="32">
          <cell r="A32">
            <v>2008</v>
          </cell>
          <cell r="B32" t="str">
            <v>MAY</v>
          </cell>
          <cell r="D32" t="str">
            <v>MAN_5005</v>
          </cell>
          <cell r="E32">
            <v>0</v>
          </cell>
        </row>
        <row r="33">
          <cell r="A33">
            <v>2008</v>
          </cell>
          <cell r="B33" t="str">
            <v>MAY</v>
          </cell>
          <cell r="D33" t="str">
            <v>MAN_5006</v>
          </cell>
          <cell r="E33">
            <v>0</v>
          </cell>
        </row>
        <row r="34">
          <cell r="A34">
            <v>2008</v>
          </cell>
          <cell r="B34" t="str">
            <v>MAY</v>
          </cell>
          <cell r="D34" t="str">
            <v>MAN_5001</v>
          </cell>
          <cell r="E34">
            <v>-4030283</v>
          </cell>
        </row>
        <row r="35">
          <cell r="A35">
            <v>2008</v>
          </cell>
          <cell r="B35" t="str">
            <v>MAY</v>
          </cell>
          <cell r="D35" t="str">
            <v>MAN_5002</v>
          </cell>
          <cell r="E35">
            <v>-15561009</v>
          </cell>
        </row>
        <row r="36">
          <cell r="A36">
            <v>2008</v>
          </cell>
          <cell r="B36" t="str">
            <v>MAY</v>
          </cell>
          <cell r="D36" t="str">
            <v>MAN_500B</v>
          </cell>
          <cell r="E36">
            <v>-3707455</v>
          </cell>
        </row>
        <row r="37">
          <cell r="A37">
            <v>2008</v>
          </cell>
          <cell r="B37" t="str">
            <v>MAY</v>
          </cell>
          <cell r="D37" t="str">
            <v>XAN_5300</v>
          </cell>
          <cell r="E37">
            <v>1.8766999999999999E-2</v>
          </cell>
        </row>
        <row r="38">
          <cell r="A38">
            <v>2008</v>
          </cell>
          <cell r="B38" t="str">
            <v>MAY</v>
          </cell>
          <cell r="D38" t="str">
            <v>440_5940</v>
          </cell>
          <cell r="E38">
            <v>0</v>
          </cell>
        </row>
        <row r="39">
          <cell r="A39">
            <v>2008</v>
          </cell>
          <cell r="B39" t="str">
            <v>MAY</v>
          </cell>
          <cell r="D39" t="str">
            <v>440_5840</v>
          </cell>
          <cell r="E39">
            <v>0</v>
          </cell>
        </row>
        <row r="40">
          <cell r="A40">
            <v>2008</v>
          </cell>
          <cell r="B40" t="str">
            <v>MAY</v>
          </cell>
          <cell r="D40" t="str">
            <v>440_5810</v>
          </cell>
          <cell r="E40">
            <v>0</v>
          </cell>
        </row>
        <row r="41">
          <cell r="A41">
            <v>2008</v>
          </cell>
          <cell r="B41" t="str">
            <v>MAY</v>
          </cell>
          <cell r="D41" t="str">
            <v>440_5000</v>
          </cell>
          <cell r="E41">
            <v>42255761.25</v>
          </cell>
        </row>
        <row r="42">
          <cell r="A42">
            <v>2008</v>
          </cell>
          <cell r="B42" t="str">
            <v>MAY</v>
          </cell>
          <cell r="D42" t="str">
            <v>925_1040</v>
          </cell>
          <cell r="E42">
            <v>18886</v>
          </cell>
        </row>
        <row r="43">
          <cell r="A43">
            <v>2008</v>
          </cell>
          <cell r="B43" t="str">
            <v>MAY</v>
          </cell>
          <cell r="D43" t="str">
            <v>565_1210</v>
          </cell>
          <cell r="E43">
            <v>67353.02</v>
          </cell>
        </row>
        <row r="44">
          <cell r="A44">
            <v>2008</v>
          </cell>
          <cell r="B44" t="str">
            <v>MAY</v>
          </cell>
          <cell r="D44" t="str">
            <v>565_1200</v>
          </cell>
          <cell r="E44">
            <v>544741.39</v>
          </cell>
        </row>
        <row r="45">
          <cell r="A45">
            <v>2008</v>
          </cell>
          <cell r="B45" t="str">
            <v>MAY</v>
          </cell>
          <cell r="D45" t="str">
            <v>555_4410</v>
          </cell>
          <cell r="E45">
            <v>3572590</v>
          </cell>
        </row>
        <row r="46">
          <cell r="A46">
            <v>2008</v>
          </cell>
          <cell r="B46" t="str">
            <v>MAY</v>
          </cell>
          <cell r="D46" t="str">
            <v>555_4320</v>
          </cell>
          <cell r="E46">
            <v>-310545.87</v>
          </cell>
        </row>
        <row r="47">
          <cell r="A47">
            <v>2008</v>
          </cell>
          <cell r="B47" t="str">
            <v>MAY</v>
          </cell>
          <cell r="D47" t="str">
            <v>555_4310</v>
          </cell>
          <cell r="E47">
            <v>-5240651</v>
          </cell>
        </row>
        <row r="48">
          <cell r="A48">
            <v>2008</v>
          </cell>
          <cell r="B48" t="str">
            <v>MAY</v>
          </cell>
          <cell r="D48" t="str">
            <v>555_4300</v>
          </cell>
          <cell r="E48">
            <v>6757584.2300000004</v>
          </cell>
        </row>
        <row r="49">
          <cell r="A49">
            <v>2008</v>
          </cell>
          <cell r="B49" t="str">
            <v>MAY</v>
          </cell>
          <cell r="D49" t="str">
            <v>555_4290</v>
          </cell>
          <cell r="E49">
            <v>200486</v>
          </cell>
        </row>
        <row r="50">
          <cell r="A50">
            <v>2008</v>
          </cell>
          <cell r="B50" t="str">
            <v>MAY</v>
          </cell>
          <cell r="D50" t="str">
            <v>555_4200</v>
          </cell>
          <cell r="E50">
            <v>27067858.699999999</v>
          </cell>
        </row>
        <row r="51">
          <cell r="A51">
            <v>2008</v>
          </cell>
          <cell r="B51" t="str">
            <v>MAY</v>
          </cell>
          <cell r="D51" t="str">
            <v>555_4100</v>
          </cell>
          <cell r="E51">
            <v>10730207</v>
          </cell>
        </row>
        <row r="52">
          <cell r="A52">
            <v>2008</v>
          </cell>
          <cell r="B52" t="str">
            <v>MAY</v>
          </cell>
          <cell r="D52" t="str">
            <v>549_0750</v>
          </cell>
          <cell r="E52">
            <v>3139.92</v>
          </cell>
        </row>
        <row r="53">
          <cell r="A53">
            <v>2008</v>
          </cell>
          <cell r="B53" t="str">
            <v>MAY</v>
          </cell>
          <cell r="D53" t="str">
            <v>524_2200</v>
          </cell>
          <cell r="E53">
            <v>1741778.58</v>
          </cell>
        </row>
        <row r="54">
          <cell r="A54">
            <v>2008</v>
          </cell>
          <cell r="B54" t="str">
            <v>MAY</v>
          </cell>
          <cell r="D54" t="str">
            <v>506_0750</v>
          </cell>
          <cell r="E54">
            <v>113782.78</v>
          </cell>
        </row>
        <row r="55">
          <cell r="A55">
            <v>2008</v>
          </cell>
          <cell r="B55" t="str">
            <v>MAY</v>
          </cell>
          <cell r="D55" t="str">
            <v>447_1260</v>
          </cell>
          <cell r="E55">
            <v>-11793.09</v>
          </cell>
        </row>
        <row r="56">
          <cell r="A56">
            <v>2008</v>
          </cell>
          <cell r="B56" t="str">
            <v>MAY</v>
          </cell>
          <cell r="D56" t="str">
            <v>447_1250</v>
          </cell>
          <cell r="E56">
            <v>-1246.78</v>
          </cell>
        </row>
        <row r="57">
          <cell r="A57">
            <v>2008</v>
          </cell>
          <cell r="B57" t="str">
            <v>MAY</v>
          </cell>
          <cell r="D57" t="str">
            <v>447_1240</v>
          </cell>
          <cell r="E57">
            <v>-77520.08</v>
          </cell>
        </row>
        <row r="58">
          <cell r="A58">
            <v>2008</v>
          </cell>
          <cell r="B58" t="str">
            <v>MAY</v>
          </cell>
          <cell r="D58" t="str">
            <v>447_1230</v>
          </cell>
          <cell r="E58">
            <v>90559.95</v>
          </cell>
        </row>
        <row r="59">
          <cell r="A59">
            <v>2008</v>
          </cell>
          <cell r="B59" t="str">
            <v>MAY</v>
          </cell>
          <cell r="D59" t="str">
            <v>447_1220</v>
          </cell>
          <cell r="E59">
            <v>-52248.25</v>
          </cell>
        </row>
        <row r="60">
          <cell r="A60">
            <v>2008</v>
          </cell>
          <cell r="B60" t="str">
            <v>MAY</v>
          </cell>
          <cell r="D60" t="str">
            <v>447_1210</v>
          </cell>
          <cell r="E60">
            <v>495185</v>
          </cell>
        </row>
        <row r="61">
          <cell r="A61">
            <v>2008</v>
          </cell>
          <cell r="B61" t="str">
            <v>MAY</v>
          </cell>
          <cell r="D61" t="str">
            <v>447_1200</v>
          </cell>
          <cell r="E61">
            <v>-119200</v>
          </cell>
        </row>
        <row r="62">
          <cell r="A62">
            <v>2008</v>
          </cell>
          <cell r="B62" t="str">
            <v>MAY</v>
          </cell>
          <cell r="D62" t="str">
            <v>AVG_5AMT</v>
          </cell>
          <cell r="E62">
            <v>-46128744.464368597</v>
          </cell>
        </row>
        <row r="63">
          <cell r="A63">
            <v>2008</v>
          </cell>
          <cell r="B63" t="str">
            <v>MAY</v>
          </cell>
          <cell r="D63" t="str">
            <v>INT_5MON</v>
          </cell>
          <cell r="E63">
            <v>2.1957999999999999E-3</v>
          </cell>
        </row>
        <row r="64">
          <cell r="A64">
            <v>2008</v>
          </cell>
          <cell r="B64" t="str">
            <v>MAY</v>
          </cell>
          <cell r="D64" t="str">
            <v>ADJ_5PRI</v>
          </cell>
          <cell r="E64">
            <v>0</v>
          </cell>
        </row>
        <row r="65">
          <cell r="A65">
            <v>2008</v>
          </cell>
          <cell r="B65" t="str">
            <v>MAY</v>
          </cell>
          <cell r="D65" t="str">
            <v>O/U_5MON</v>
          </cell>
          <cell r="E65">
            <v>-3930773.28418278</v>
          </cell>
        </row>
        <row r="66">
          <cell r="A66">
            <v>2008</v>
          </cell>
          <cell r="B66" t="str">
            <v>MAY</v>
          </cell>
          <cell r="D66" t="str">
            <v>EXP_5TOT</v>
          </cell>
          <cell r="E66">
            <v>44523502.719416097</v>
          </cell>
        </row>
        <row r="67">
          <cell r="A67">
            <v>2008</v>
          </cell>
          <cell r="B67" t="str">
            <v>MAY</v>
          </cell>
          <cell r="D67" t="str">
            <v>LIN_5LOS</v>
          </cell>
          <cell r="E67">
            <v>0</v>
          </cell>
        </row>
        <row r="68">
          <cell r="A68">
            <v>2008</v>
          </cell>
          <cell r="B68" t="str">
            <v>MAY</v>
          </cell>
          <cell r="D68" t="str">
            <v>REV_5TOT</v>
          </cell>
          <cell r="E68">
            <v>40592729.435233302</v>
          </cell>
        </row>
        <row r="69">
          <cell r="A69">
            <v>2008</v>
          </cell>
          <cell r="B69" t="str">
            <v>MAY</v>
          </cell>
          <cell r="D69" t="str">
            <v>OME_5083</v>
          </cell>
          <cell r="E69">
            <v>10597203.938193601</v>
          </cell>
        </row>
        <row r="70">
          <cell r="A70">
            <v>2008</v>
          </cell>
          <cell r="B70" t="str">
            <v>MAY</v>
          </cell>
          <cell r="D70" t="str">
            <v>OME_5083</v>
          </cell>
          <cell r="E70">
            <v>6673822.6219523</v>
          </cell>
        </row>
        <row r="71">
          <cell r="A71">
            <v>2008</v>
          </cell>
          <cell r="B71" t="str">
            <v>MAY</v>
          </cell>
          <cell r="D71" t="str">
            <v>OME_5083</v>
          </cell>
          <cell r="E71">
            <v>-306696.59183217603</v>
          </cell>
        </row>
        <row r="72">
          <cell r="A72">
            <v>2008</v>
          </cell>
          <cell r="B72" t="str">
            <v>MAY</v>
          </cell>
          <cell r="D72" t="str">
            <v>OME_5087</v>
          </cell>
          <cell r="E72">
            <v>0</v>
          </cell>
        </row>
        <row r="73">
          <cell r="A73">
            <v>2008</v>
          </cell>
          <cell r="B73" t="str">
            <v>MAY</v>
          </cell>
          <cell r="D73" t="str">
            <v>OME_5087</v>
          </cell>
          <cell r="E73">
            <v>0</v>
          </cell>
        </row>
        <row r="74">
          <cell r="A74">
            <v>2008</v>
          </cell>
          <cell r="B74" t="str">
            <v>MAY</v>
          </cell>
          <cell r="D74" t="str">
            <v>OME_5086</v>
          </cell>
          <cell r="E74">
            <v>198000.9359328</v>
          </cell>
        </row>
        <row r="75">
          <cell r="A75">
            <v>2008</v>
          </cell>
          <cell r="B75" t="str">
            <v>MAY</v>
          </cell>
          <cell r="D75" t="str">
            <v>OME_5090</v>
          </cell>
          <cell r="E75">
            <v>-117722.49215999999</v>
          </cell>
        </row>
        <row r="76">
          <cell r="A76">
            <v>2008</v>
          </cell>
          <cell r="B76" t="str">
            <v>MAY</v>
          </cell>
          <cell r="D76" t="str">
            <v>OME_5090</v>
          </cell>
          <cell r="E76">
            <v>-51600.622491599999</v>
          </cell>
        </row>
        <row r="77">
          <cell r="A77">
            <v>2008</v>
          </cell>
          <cell r="B77" t="str">
            <v>MAY</v>
          </cell>
          <cell r="D77" t="str">
            <v>OME_5090</v>
          </cell>
          <cell r="E77">
            <v>89437.441307760004</v>
          </cell>
        </row>
        <row r="78">
          <cell r="A78">
            <v>2008</v>
          </cell>
          <cell r="B78" t="str">
            <v>MAY</v>
          </cell>
          <cell r="D78" t="str">
            <v>OME_5090</v>
          </cell>
          <cell r="E78">
            <v>-76559.203104383996</v>
          </cell>
        </row>
        <row r="79">
          <cell r="A79">
            <v>2008</v>
          </cell>
          <cell r="B79" t="str">
            <v>MAY</v>
          </cell>
          <cell r="D79" t="str">
            <v>OME_5090</v>
          </cell>
          <cell r="E79">
            <v>-1231.3259125439999</v>
          </cell>
        </row>
        <row r="80">
          <cell r="A80">
            <v>2008</v>
          </cell>
          <cell r="B80" t="str">
            <v>MAY</v>
          </cell>
          <cell r="D80" t="str">
            <v>OME_5090</v>
          </cell>
          <cell r="E80">
            <v>-11646.912290832001</v>
          </cell>
        </row>
        <row r="81">
          <cell r="A81">
            <v>2008</v>
          </cell>
          <cell r="B81" t="str">
            <v>MAY</v>
          </cell>
          <cell r="D81" t="str">
            <v>OME_5084</v>
          </cell>
          <cell r="E81">
            <v>0</v>
          </cell>
        </row>
        <row r="82">
          <cell r="A82">
            <v>2008</v>
          </cell>
          <cell r="B82" t="str">
            <v>MAY</v>
          </cell>
          <cell r="D82" t="str">
            <v>OME_5084</v>
          </cell>
          <cell r="E82">
            <v>3528307.0324320002</v>
          </cell>
        </row>
        <row r="83">
          <cell r="A83">
            <v>2008</v>
          </cell>
          <cell r="B83" t="str">
            <v>MAY</v>
          </cell>
          <cell r="D83" t="str">
            <v>OME_5089</v>
          </cell>
          <cell r="E83">
            <v>537989.21152267198</v>
          </cell>
        </row>
        <row r="84">
          <cell r="A84">
            <v>2008</v>
          </cell>
          <cell r="B84" t="str">
            <v>MAY</v>
          </cell>
          <cell r="D84" t="str">
            <v>OME_5089</v>
          </cell>
          <cell r="E84">
            <v>66518.165846496006</v>
          </cell>
        </row>
        <row r="85">
          <cell r="A85">
            <v>2008</v>
          </cell>
          <cell r="B85" t="str">
            <v>MAY</v>
          </cell>
          <cell r="D85" t="str">
            <v>OME_5088</v>
          </cell>
          <cell r="E85">
            <v>0</v>
          </cell>
        </row>
        <row r="86">
          <cell r="A86">
            <v>2008</v>
          </cell>
          <cell r="B86" t="str">
            <v>MAY</v>
          </cell>
          <cell r="D86" t="str">
            <v>OME_5088</v>
          </cell>
          <cell r="E86">
            <v>112372.41968534399</v>
          </cell>
        </row>
        <row r="87">
          <cell r="A87">
            <v>2008</v>
          </cell>
          <cell r="B87" t="str">
            <v>MAY</v>
          </cell>
          <cell r="D87" t="str">
            <v>OME_5088</v>
          </cell>
          <cell r="E87">
            <v>1720188.8861451801</v>
          </cell>
        </row>
        <row r="88">
          <cell r="A88">
            <v>2008</v>
          </cell>
          <cell r="B88" t="str">
            <v>MAY</v>
          </cell>
          <cell r="D88" t="str">
            <v>OME_5088</v>
          </cell>
          <cell r="E88">
            <v>3101.0000636159998</v>
          </cell>
        </row>
        <row r="89">
          <cell r="A89">
            <v>2008</v>
          </cell>
          <cell r="B89" t="str">
            <v>MAY</v>
          </cell>
          <cell r="D89" t="str">
            <v>OME_5088</v>
          </cell>
          <cell r="E89">
            <v>18651.904252799999</v>
          </cell>
        </row>
        <row r="90">
          <cell r="A90">
            <v>2008</v>
          </cell>
          <cell r="B90" t="str">
            <v>MAY</v>
          </cell>
          <cell r="D90" t="str">
            <v>OME_5085</v>
          </cell>
          <cell r="E90">
            <v>26732347.177841701</v>
          </cell>
        </row>
        <row r="91">
          <cell r="A91">
            <v>2008</v>
          </cell>
          <cell r="B91" t="str">
            <v>MAY</v>
          </cell>
          <cell r="D91" t="str">
            <v>RRS_5082</v>
          </cell>
          <cell r="E91">
            <v>-443514.867968684</v>
          </cell>
        </row>
        <row r="92">
          <cell r="A92">
            <v>2008</v>
          </cell>
          <cell r="B92" t="str">
            <v>MAY</v>
          </cell>
          <cell r="D92" t="str">
            <v>RRR_5082</v>
          </cell>
          <cell r="E92">
            <v>0</v>
          </cell>
        </row>
        <row r="93">
          <cell r="A93">
            <v>2008</v>
          </cell>
          <cell r="B93" t="str">
            <v>MAY</v>
          </cell>
          <cell r="D93" t="str">
            <v>RRQ_5082</v>
          </cell>
          <cell r="E93">
            <v>0</v>
          </cell>
        </row>
        <row r="94">
          <cell r="A94">
            <v>2008</v>
          </cell>
          <cell r="B94" t="str">
            <v>MAY</v>
          </cell>
          <cell r="D94" t="str">
            <v>RRP_5082</v>
          </cell>
          <cell r="E94">
            <v>-443514.867968684</v>
          </cell>
        </row>
        <row r="95">
          <cell r="A95">
            <v>2008</v>
          </cell>
          <cell r="B95" t="str">
            <v>MAY</v>
          </cell>
          <cell r="D95" t="str">
            <v>RRO_5082</v>
          </cell>
          <cell r="E95">
            <v>1</v>
          </cell>
        </row>
        <row r="96">
          <cell r="A96">
            <v>2008</v>
          </cell>
          <cell r="B96" t="str">
            <v>MAY</v>
          </cell>
          <cell r="D96" t="str">
            <v>RRN_5082</v>
          </cell>
          <cell r="E96">
            <v>1</v>
          </cell>
        </row>
        <row r="97">
          <cell r="A97">
            <v>2008</v>
          </cell>
          <cell r="B97" t="str">
            <v>MAY</v>
          </cell>
          <cell r="D97" t="str">
            <v>RRM_5082</v>
          </cell>
          <cell r="E97">
            <v>0.98760479999999995</v>
          </cell>
        </row>
        <row r="98">
          <cell r="A98">
            <v>2008</v>
          </cell>
          <cell r="B98" t="str">
            <v>MAY</v>
          </cell>
          <cell r="D98" t="str">
            <v>RRL_5082</v>
          </cell>
          <cell r="E98">
            <v>0</v>
          </cell>
        </row>
        <row r="99">
          <cell r="A99">
            <v>2008</v>
          </cell>
          <cell r="B99" t="str">
            <v>MAY</v>
          </cell>
          <cell r="D99" t="str">
            <v>RRK_5082</v>
          </cell>
          <cell r="E99">
            <v>0</v>
          </cell>
        </row>
        <row r="100">
          <cell r="A100">
            <v>2008</v>
          </cell>
          <cell r="B100" t="str">
            <v>MAY</v>
          </cell>
          <cell r="D100" t="str">
            <v>RRJ_5082</v>
          </cell>
          <cell r="E100">
            <v>-449081.32075571601</v>
          </cell>
        </row>
        <row r="101">
          <cell r="A101">
            <v>2008</v>
          </cell>
          <cell r="B101" t="str">
            <v>MAY</v>
          </cell>
          <cell r="D101" t="str">
            <v>RRI_5082</v>
          </cell>
          <cell r="E101">
            <v>0</v>
          </cell>
        </row>
        <row r="102">
          <cell r="A102">
            <v>2008</v>
          </cell>
          <cell r="B102" t="str">
            <v>MAY</v>
          </cell>
          <cell r="D102" t="str">
            <v>RRH_5082</v>
          </cell>
          <cell r="E102">
            <v>0</v>
          </cell>
        </row>
        <row r="103">
          <cell r="A103">
            <v>2008</v>
          </cell>
          <cell r="B103" t="str">
            <v>MAY</v>
          </cell>
          <cell r="D103" t="str">
            <v>RRG_5082</v>
          </cell>
          <cell r="E103">
            <v>1</v>
          </cell>
        </row>
        <row r="104">
          <cell r="A104">
            <v>2008</v>
          </cell>
          <cell r="B104" t="str">
            <v>MAY</v>
          </cell>
          <cell r="D104" t="str">
            <v>RRF_5082</v>
          </cell>
          <cell r="E104">
            <v>-449081.32075571601</v>
          </cell>
        </row>
        <row r="105">
          <cell r="A105">
            <v>2008</v>
          </cell>
          <cell r="B105" t="str">
            <v>MAY</v>
          </cell>
          <cell r="D105" t="str">
            <v>RRE_5082</v>
          </cell>
          <cell r="E105">
            <v>-75942.164516399993</v>
          </cell>
        </row>
        <row r="106">
          <cell r="A106">
            <v>2008</v>
          </cell>
          <cell r="B106" t="str">
            <v>MAY</v>
          </cell>
          <cell r="D106" t="str">
            <v>RRD_5082</v>
          </cell>
          <cell r="E106">
            <v>-130598.70468376001</v>
          </cell>
        </row>
        <row r="107">
          <cell r="A107">
            <v>2008</v>
          </cell>
          <cell r="B107" t="str">
            <v>MAY</v>
          </cell>
          <cell r="D107" t="str">
            <v>RRC_5082</v>
          </cell>
          <cell r="E107">
            <v>-13339.7248355555</v>
          </cell>
        </row>
        <row r="108">
          <cell r="A108">
            <v>2008</v>
          </cell>
          <cell r="B108" t="str">
            <v>MAY</v>
          </cell>
          <cell r="D108" t="str">
            <v>RRB_5082</v>
          </cell>
          <cell r="E108">
            <v>-229200.72672000001</v>
          </cell>
        </row>
        <row r="109">
          <cell r="A109">
            <v>2008</v>
          </cell>
          <cell r="B109" t="str">
            <v>MAY</v>
          </cell>
          <cell r="D109" t="str">
            <v>RRA_5082</v>
          </cell>
          <cell r="E109">
            <v>0.53846153846153799</v>
          </cell>
        </row>
        <row r="110">
          <cell r="A110">
            <v>2008</v>
          </cell>
          <cell r="B110" t="str">
            <v>MAY</v>
          </cell>
          <cell r="D110" t="str">
            <v>RR9_5082</v>
          </cell>
          <cell r="E110">
            <v>5.8201058201058198E-2</v>
          </cell>
        </row>
        <row r="111">
          <cell r="A111">
            <v>2008</v>
          </cell>
          <cell r="B111" t="str">
            <v>MAY</v>
          </cell>
          <cell r="D111" t="str">
            <v>RR8_5082</v>
          </cell>
          <cell r="E111">
            <v>0.35</v>
          </cell>
        </row>
        <row r="112">
          <cell r="A112">
            <v>2008</v>
          </cell>
          <cell r="B112" t="str">
            <v>MAY</v>
          </cell>
          <cell r="D112" t="str">
            <v>RR7_5082</v>
          </cell>
          <cell r="E112">
            <v>5.5E-2</v>
          </cell>
        </row>
        <row r="113">
          <cell r="A113">
            <v>2008</v>
          </cell>
          <cell r="B113" t="str">
            <v>MAY</v>
          </cell>
          <cell r="D113" t="str">
            <v>RR6_5082</v>
          </cell>
          <cell r="E113">
            <v>1.8766999999999999E-2</v>
          </cell>
        </row>
        <row r="114">
          <cell r="A114">
            <v>2008</v>
          </cell>
          <cell r="B114" t="str">
            <v>MAY</v>
          </cell>
          <cell r="D114" t="str">
            <v>RR5_5082</v>
          </cell>
          <cell r="E114">
            <v>5.6640000000000003E-2</v>
          </cell>
        </row>
        <row r="115">
          <cell r="A115">
            <v>2008</v>
          </cell>
          <cell r="B115" t="str">
            <v>MAY</v>
          </cell>
          <cell r="D115" t="str">
            <v>RR4_5082</v>
          </cell>
          <cell r="E115">
            <v>-48559476</v>
          </cell>
        </row>
        <row r="116">
          <cell r="A116">
            <v>2008</v>
          </cell>
          <cell r="B116" t="str">
            <v>MAY</v>
          </cell>
          <cell r="D116" t="str">
            <v>RR3_5082</v>
          </cell>
          <cell r="E116">
            <v>-48659719</v>
          </cell>
        </row>
        <row r="117">
          <cell r="A117">
            <v>2008</v>
          </cell>
          <cell r="B117" t="str">
            <v>MAY</v>
          </cell>
          <cell r="D117" t="str">
            <v>RR2_5082</v>
          </cell>
          <cell r="E117">
            <v>-200486</v>
          </cell>
        </row>
        <row r="118">
          <cell r="A118">
            <v>2008</v>
          </cell>
          <cell r="B118" t="str">
            <v>MAY</v>
          </cell>
          <cell r="D118" t="str">
            <v>AMC_5081</v>
          </cell>
          <cell r="E118">
            <v>0</v>
          </cell>
        </row>
        <row r="119">
          <cell r="A119">
            <v>2008</v>
          </cell>
          <cell r="B119" t="str">
            <v>MAY</v>
          </cell>
          <cell r="D119" t="str">
            <v>AMB_5081</v>
          </cell>
          <cell r="E119">
            <v>0.98760479999999995</v>
          </cell>
        </row>
        <row r="120">
          <cell r="A120">
            <v>2008</v>
          </cell>
          <cell r="B120" t="str">
            <v>MAY</v>
          </cell>
          <cell r="D120" t="str">
            <v>AMA_5081</v>
          </cell>
          <cell r="E120">
            <v>0</v>
          </cell>
        </row>
        <row r="121">
          <cell r="A121">
            <v>2008</v>
          </cell>
          <cell r="B121" t="str">
            <v>MAY</v>
          </cell>
          <cell r="D121" t="str">
            <v>AM9_5081</v>
          </cell>
          <cell r="E121">
            <v>2.1957999999999999E-3</v>
          </cell>
        </row>
        <row r="122">
          <cell r="A122">
            <v>2008</v>
          </cell>
          <cell r="B122" t="str">
            <v>MAY</v>
          </cell>
          <cell r="D122" t="str">
            <v>AM8_5081</v>
          </cell>
          <cell r="E122">
            <v>2.6349999999999998E-2</v>
          </cell>
        </row>
        <row r="123">
          <cell r="A123">
            <v>2008</v>
          </cell>
          <cell r="B123" t="str">
            <v>MAY</v>
          </cell>
          <cell r="D123" t="str">
            <v>AM7_5081</v>
          </cell>
          <cell r="E123">
            <v>2.4299999999999999E-2</v>
          </cell>
        </row>
        <row r="124">
          <cell r="A124">
            <v>2008</v>
          </cell>
          <cell r="B124" t="str">
            <v>MAY</v>
          </cell>
          <cell r="D124" t="str">
            <v>AM6_5081</v>
          </cell>
          <cell r="E124">
            <v>2.8400000000000002E-2</v>
          </cell>
        </row>
        <row r="125">
          <cell r="A125">
            <v>2008</v>
          </cell>
          <cell r="B125" t="str">
            <v>MAY</v>
          </cell>
          <cell r="D125" t="str">
            <v>AM5_5081</v>
          </cell>
          <cell r="E125">
            <v>0</v>
          </cell>
        </row>
        <row r="126">
          <cell r="A126">
            <v>2008</v>
          </cell>
          <cell r="B126" t="str">
            <v>MAY</v>
          </cell>
          <cell r="D126" t="str">
            <v>AM3_5081</v>
          </cell>
          <cell r="E126">
            <v>0</v>
          </cell>
        </row>
        <row r="127">
          <cell r="A127">
            <v>2008</v>
          </cell>
          <cell r="B127" t="str">
            <v>MAY</v>
          </cell>
          <cell r="D127" t="str">
            <v>AM2_5081</v>
          </cell>
          <cell r="E127">
            <v>0</v>
          </cell>
        </row>
        <row r="128">
          <cell r="A128">
            <v>2008</v>
          </cell>
          <cell r="B128" t="str">
            <v>MAY</v>
          </cell>
          <cell r="D128" t="str">
            <v>REV_5NET</v>
          </cell>
          <cell r="E128">
            <v>42225337.101899996</v>
          </cell>
        </row>
        <row r="129">
          <cell r="A129">
            <v>2008</v>
          </cell>
          <cell r="B129" t="str">
            <v>MAY</v>
          </cell>
          <cell r="D129" t="str">
            <v>RAF_5FEE</v>
          </cell>
          <cell r="E129">
            <v>30424.148099999999</v>
          </cell>
        </row>
        <row r="130">
          <cell r="A130">
            <v>2008</v>
          </cell>
          <cell r="B130" t="str">
            <v>MAY</v>
          </cell>
          <cell r="D130" t="str">
            <v>REV_5MON</v>
          </cell>
          <cell r="E130">
            <v>40592729.435233302</v>
          </cell>
        </row>
        <row r="131">
          <cell r="A131">
            <v>2008</v>
          </cell>
          <cell r="B131" t="str">
            <v>MAY</v>
          </cell>
          <cell r="D131" t="str">
            <v>TRU_5MON</v>
          </cell>
          <cell r="E131">
            <v>-1632607.66666666</v>
          </cell>
        </row>
        <row r="132">
          <cell r="A132">
            <v>2008</v>
          </cell>
          <cell r="B132" t="str">
            <v>APR</v>
          </cell>
          <cell r="D132" t="str">
            <v>AM4_5081</v>
          </cell>
          <cell r="E132">
            <v>-4</v>
          </cell>
        </row>
        <row r="133">
          <cell r="A133">
            <v>2008</v>
          </cell>
          <cell r="B133" t="str">
            <v>APR</v>
          </cell>
          <cell r="D133" t="str">
            <v>XAN_5700</v>
          </cell>
          <cell r="E133">
            <v>2.63E-2</v>
          </cell>
        </row>
        <row r="134">
          <cell r="A134">
            <v>2008</v>
          </cell>
          <cell r="B134" t="str">
            <v>APR</v>
          </cell>
          <cell r="D134" t="str">
            <v>555_429Y</v>
          </cell>
          <cell r="E134">
            <v>200486</v>
          </cell>
        </row>
        <row r="135">
          <cell r="A135">
            <v>2008</v>
          </cell>
          <cell r="B135" t="str">
            <v>APR</v>
          </cell>
          <cell r="D135" t="str">
            <v>XAN_5300</v>
          </cell>
          <cell r="E135">
            <v>1.8766999999999999E-2</v>
          </cell>
        </row>
        <row r="136">
          <cell r="A136">
            <v>2008</v>
          </cell>
          <cell r="B136" t="str">
            <v>APR</v>
          </cell>
          <cell r="D136" t="str">
            <v>MAN_5002</v>
          </cell>
          <cell r="E136">
            <v>-15561009</v>
          </cell>
        </row>
        <row r="137">
          <cell r="A137">
            <v>2008</v>
          </cell>
          <cell r="B137" t="str">
            <v>APR</v>
          </cell>
          <cell r="D137" t="str">
            <v>XAN_5600</v>
          </cell>
          <cell r="E137">
            <v>5.5E-2</v>
          </cell>
        </row>
        <row r="138">
          <cell r="A138">
            <v>2008</v>
          </cell>
          <cell r="B138" t="str">
            <v>APR</v>
          </cell>
          <cell r="D138" t="str">
            <v>XAN_5500</v>
          </cell>
          <cell r="E138">
            <v>0.35</v>
          </cell>
        </row>
        <row r="139">
          <cell r="A139">
            <v>2008</v>
          </cell>
          <cell r="B139" t="str">
            <v>APR</v>
          </cell>
          <cell r="D139" t="str">
            <v>XAN_5400</v>
          </cell>
          <cell r="E139">
            <v>5.6640000000000003E-2</v>
          </cell>
        </row>
        <row r="140">
          <cell r="A140">
            <v>2008</v>
          </cell>
          <cell r="B140" t="str">
            <v>APR</v>
          </cell>
          <cell r="D140" t="str">
            <v>MAN_500B</v>
          </cell>
          <cell r="E140">
            <v>-3707455</v>
          </cell>
        </row>
        <row r="141">
          <cell r="A141">
            <v>2008</v>
          </cell>
          <cell r="B141" t="str">
            <v>APR</v>
          </cell>
          <cell r="D141" t="str">
            <v>XAN_5200</v>
          </cell>
          <cell r="E141">
            <v>7.2000000000000005E-4</v>
          </cell>
        </row>
        <row r="142">
          <cell r="A142">
            <v>2008</v>
          </cell>
          <cell r="B142" t="str">
            <v>APR</v>
          </cell>
          <cell r="D142" t="str">
            <v>XAN_5100</v>
          </cell>
          <cell r="E142">
            <v>2.8400000000000002E-2</v>
          </cell>
        </row>
        <row r="143">
          <cell r="A143">
            <v>2008</v>
          </cell>
          <cell r="B143" t="str">
            <v>APR</v>
          </cell>
          <cell r="D143" t="str">
            <v>MAN_5011</v>
          </cell>
          <cell r="E143">
            <v>0.98760479999999995</v>
          </cell>
        </row>
        <row r="144">
          <cell r="A144">
            <v>2008</v>
          </cell>
          <cell r="B144" t="str">
            <v>APR</v>
          </cell>
          <cell r="D144" t="str">
            <v>MAN_500A</v>
          </cell>
          <cell r="E144">
            <v>0</v>
          </cell>
        </row>
        <row r="145">
          <cell r="A145">
            <v>2008</v>
          </cell>
          <cell r="B145" t="str">
            <v>APR</v>
          </cell>
          <cell r="D145" t="str">
            <v>MAN_5009</v>
          </cell>
          <cell r="E145">
            <v>0</v>
          </cell>
        </row>
        <row r="146">
          <cell r="A146">
            <v>2008</v>
          </cell>
          <cell r="B146" t="str">
            <v>APR</v>
          </cell>
          <cell r="D146" t="str">
            <v>MAN_5007</v>
          </cell>
          <cell r="E146">
            <v>0</v>
          </cell>
        </row>
        <row r="147">
          <cell r="A147">
            <v>2008</v>
          </cell>
          <cell r="B147" t="str">
            <v>APR</v>
          </cell>
          <cell r="D147" t="str">
            <v>MAN_5008</v>
          </cell>
          <cell r="E147">
            <v>0</v>
          </cell>
        </row>
        <row r="148">
          <cell r="A148">
            <v>2008</v>
          </cell>
          <cell r="B148" t="str">
            <v>APR</v>
          </cell>
          <cell r="D148" t="str">
            <v>MAN_5003</v>
          </cell>
          <cell r="E148">
            <v>0</v>
          </cell>
        </row>
        <row r="149">
          <cell r="A149">
            <v>2008</v>
          </cell>
          <cell r="B149" t="str">
            <v>APR</v>
          </cell>
          <cell r="D149" t="str">
            <v>MAN_5006</v>
          </cell>
          <cell r="E149">
            <v>0</v>
          </cell>
        </row>
        <row r="150">
          <cell r="A150">
            <v>2008</v>
          </cell>
          <cell r="B150" t="str">
            <v>APR</v>
          </cell>
          <cell r="D150" t="str">
            <v>MAN_5005</v>
          </cell>
          <cell r="E150">
            <v>0</v>
          </cell>
        </row>
        <row r="151">
          <cell r="A151">
            <v>2008</v>
          </cell>
          <cell r="B151" t="str">
            <v>APR</v>
          </cell>
          <cell r="D151" t="str">
            <v>MAN_5001</v>
          </cell>
          <cell r="E151">
            <v>-4030283</v>
          </cell>
        </row>
        <row r="152">
          <cell r="A152">
            <v>2008</v>
          </cell>
          <cell r="B152" t="str">
            <v>APR</v>
          </cell>
          <cell r="D152" t="str">
            <v>440_5940</v>
          </cell>
          <cell r="E152">
            <v>0</v>
          </cell>
        </row>
        <row r="153">
          <cell r="A153">
            <v>2008</v>
          </cell>
          <cell r="B153" t="str">
            <v>APR</v>
          </cell>
          <cell r="D153" t="str">
            <v>440_5840</v>
          </cell>
          <cell r="E153">
            <v>0</v>
          </cell>
        </row>
        <row r="154">
          <cell r="A154">
            <v>2008</v>
          </cell>
          <cell r="B154" t="str">
            <v>APR</v>
          </cell>
          <cell r="D154" t="str">
            <v>440_5810</v>
          </cell>
          <cell r="E154">
            <v>0</v>
          </cell>
        </row>
        <row r="155">
          <cell r="A155">
            <v>2008</v>
          </cell>
          <cell r="B155" t="str">
            <v>APR</v>
          </cell>
          <cell r="D155" t="str">
            <v>440_5000</v>
          </cell>
          <cell r="E155">
            <v>38877855.880000003</v>
          </cell>
        </row>
        <row r="156">
          <cell r="A156">
            <v>2008</v>
          </cell>
          <cell r="B156" t="str">
            <v>APR</v>
          </cell>
          <cell r="D156" t="str">
            <v>OME_5088</v>
          </cell>
          <cell r="E156">
            <v>0</v>
          </cell>
        </row>
        <row r="157">
          <cell r="A157">
            <v>2008</v>
          </cell>
          <cell r="B157" t="str">
            <v>APR</v>
          </cell>
          <cell r="D157" t="str">
            <v>OME_5088</v>
          </cell>
          <cell r="E157">
            <v>73424.436832656007</v>
          </cell>
        </row>
        <row r="158">
          <cell r="A158">
            <v>2008</v>
          </cell>
          <cell r="B158" t="str">
            <v>APR</v>
          </cell>
          <cell r="D158" t="str">
            <v>OME_5088</v>
          </cell>
          <cell r="E158">
            <v>1807952.6533504799</v>
          </cell>
        </row>
        <row r="159">
          <cell r="A159">
            <v>2008</v>
          </cell>
          <cell r="B159" t="str">
            <v>APR</v>
          </cell>
          <cell r="D159" t="str">
            <v>OME_5088</v>
          </cell>
          <cell r="E159">
            <v>2793.2920360799999</v>
          </cell>
        </row>
        <row r="160">
          <cell r="A160">
            <v>2008</v>
          </cell>
          <cell r="B160" t="str">
            <v>APR</v>
          </cell>
          <cell r="D160" t="str">
            <v>OME_5088</v>
          </cell>
          <cell r="E160">
            <v>18538.803751103998</v>
          </cell>
        </row>
        <row r="161">
          <cell r="A161">
            <v>2008</v>
          </cell>
          <cell r="B161" t="str">
            <v>APR</v>
          </cell>
          <cell r="D161" t="str">
            <v>OME_5089</v>
          </cell>
          <cell r="E161">
            <v>550941.95463216002</v>
          </cell>
        </row>
        <row r="162">
          <cell r="A162">
            <v>2008</v>
          </cell>
          <cell r="B162" t="str">
            <v>APR</v>
          </cell>
          <cell r="D162" t="str">
            <v>OME_5089</v>
          </cell>
          <cell r="E162">
            <v>61288.146611327997</v>
          </cell>
        </row>
        <row r="163">
          <cell r="A163">
            <v>2008</v>
          </cell>
          <cell r="B163" t="str">
            <v>APR</v>
          </cell>
          <cell r="D163" t="str">
            <v>OME_5090</v>
          </cell>
          <cell r="E163">
            <v>-44135.268428160001</v>
          </cell>
        </row>
        <row r="164">
          <cell r="A164">
            <v>2008</v>
          </cell>
          <cell r="B164" t="str">
            <v>APR</v>
          </cell>
          <cell r="D164" t="str">
            <v>OME_5090</v>
          </cell>
          <cell r="E164">
            <v>-89437.441307760004</v>
          </cell>
        </row>
        <row r="165">
          <cell r="A165">
            <v>2008</v>
          </cell>
          <cell r="B165" t="str">
            <v>APR</v>
          </cell>
          <cell r="D165" t="str">
            <v>OME_5090</v>
          </cell>
          <cell r="E165">
            <v>191793.237325872</v>
          </cell>
        </row>
        <row r="166">
          <cell r="A166">
            <v>2008</v>
          </cell>
          <cell r="B166" t="str">
            <v>APR</v>
          </cell>
          <cell r="D166" t="str">
            <v>OME_5090</v>
          </cell>
          <cell r="E166">
            <v>-161461.345897488</v>
          </cell>
        </row>
        <row r="167">
          <cell r="A167">
            <v>2008</v>
          </cell>
          <cell r="B167" t="str">
            <v>APR</v>
          </cell>
          <cell r="D167" t="str">
            <v>OME_5090</v>
          </cell>
          <cell r="E167">
            <v>-2873.011495536</v>
          </cell>
        </row>
        <row r="168">
          <cell r="A168">
            <v>2008</v>
          </cell>
          <cell r="B168" t="str">
            <v>APR</v>
          </cell>
          <cell r="D168" t="str">
            <v>OME_5090</v>
          </cell>
          <cell r="E168">
            <v>-27458.879932848002</v>
          </cell>
        </row>
        <row r="169">
          <cell r="A169">
            <v>2008</v>
          </cell>
          <cell r="B169" t="str">
            <v>APR</v>
          </cell>
          <cell r="D169" t="str">
            <v>OME_5087</v>
          </cell>
          <cell r="E169">
            <v>0</v>
          </cell>
        </row>
        <row r="170">
          <cell r="A170">
            <v>2008</v>
          </cell>
          <cell r="B170" t="str">
            <v>APR</v>
          </cell>
          <cell r="D170" t="str">
            <v>OME_5087</v>
          </cell>
          <cell r="E170">
            <v>0</v>
          </cell>
        </row>
        <row r="171">
          <cell r="A171">
            <v>2008</v>
          </cell>
          <cell r="B171" t="str">
            <v>APR</v>
          </cell>
          <cell r="D171" t="str">
            <v>OME_5084</v>
          </cell>
          <cell r="E171">
            <v>0</v>
          </cell>
        </row>
        <row r="172">
          <cell r="A172">
            <v>2008</v>
          </cell>
          <cell r="B172" t="str">
            <v>APR</v>
          </cell>
          <cell r="D172" t="str">
            <v>OME_5084</v>
          </cell>
          <cell r="E172">
            <v>3528307.0324320002</v>
          </cell>
        </row>
        <row r="173">
          <cell r="A173">
            <v>2008</v>
          </cell>
          <cell r="B173" t="str">
            <v>APR</v>
          </cell>
          <cell r="D173" t="str">
            <v>OME_5085</v>
          </cell>
          <cell r="E173">
            <v>26297893.4068905</v>
          </cell>
        </row>
        <row r="174">
          <cell r="A174">
            <v>2008</v>
          </cell>
          <cell r="B174" t="str">
            <v>APR</v>
          </cell>
          <cell r="D174" t="str">
            <v>925_1040</v>
          </cell>
          <cell r="E174">
            <v>18771.48</v>
          </cell>
        </row>
        <row r="175">
          <cell r="A175">
            <v>2008</v>
          </cell>
          <cell r="B175" t="str">
            <v>APR</v>
          </cell>
          <cell r="D175" t="str">
            <v>565_1210</v>
          </cell>
          <cell r="E175">
            <v>62057.36</v>
          </cell>
        </row>
        <row r="176">
          <cell r="A176">
            <v>2008</v>
          </cell>
          <cell r="B176" t="str">
            <v>APR</v>
          </cell>
          <cell r="D176" t="str">
            <v>555_4410</v>
          </cell>
          <cell r="E176">
            <v>3572590</v>
          </cell>
        </row>
        <row r="177">
          <cell r="A177">
            <v>2008</v>
          </cell>
          <cell r="B177" t="str">
            <v>APR</v>
          </cell>
          <cell r="D177" t="str">
            <v>555_4320</v>
          </cell>
          <cell r="E177">
            <v>-310545.87</v>
          </cell>
        </row>
        <row r="178">
          <cell r="A178">
            <v>2008</v>
          </cell>
          <cell r="B178" t="str">
            <v>APR</v>
          </cell>
          <cell r="D178" t="str">
            <v>555_4310</v>
          </cell>
          <cell r="E178">
            <v>-5240651</v>
          </cell>
        </row>
        <row r="179">
          <cell r="A179">
            <v>2008</v>
          </cell>
          <cell r="B179" t="str">
            <v>APR</v>
          </cell>
          <cell r="D179" t="str">
            <v>555_4300</v>
          </cell>
          <cell r="E179">
            <v>6645144.7699999996</v>
          </cell>
        </row>
        <row r="180">
          <cell r="A180">
            <v>2008</v>
          </cell>
          <cell r="B180" t="str">
            <v>APR</v>
          </cell>
          <cell r="D180" t="str">
            <v>555_4290</v>
          </cell>
          <cell r="E180">
            <v>200486</v>
          </cell>
        </row>
        <row r="181">
          <cell r="A181">
            <v>2008</v>
          </cell>
          <cell r="B181" t="str">
            <v>APR</v>
          </cell>
          <cell r="D181" t="str">
            <v>555_4200</v>
          </cell>
          <cell r="E181">
            <v>26627952.199999999</v>
          </cell>
        </row>
        <row r="182">
          <cell r="A182">
            <v>2008</v>
          </cell>
          <cell r="B182" t="str">
            <v>APR</v>
          </cell>
          <cell r="D182" t="str">
            <v>555_4100</v>
          </cell>
          <cell r="E182">
            <v>11222401</v>
          </cell>
        </row>
        <row r="183">
          <cell r="A183">
            <v>2008</v>
          </cell>
          <cell r="B183" t="str">
            <v>APR</v>
          </cell>
          <cell r="D183" t="str">
            <v>549_0750</v>
          </cell>
          <cell r="E183">
            <v>2828.35</v>
          </cell>
        </row>
        <row r="184">
          <cell r="A184">
            <v>2008</v>
          </cell>
          <cell r="B184" t="str">
            <v>APR</v>
          </cell>
          <cell r="D184" t="str">
            <v>524_2200</v>
          </cell>
          <cell r="E184">
            <v>1830643.85</v>
          </cell>
        </row>
        <row r="185">
          <cell r="A185">
            <v>2008</v>
          </cell>
          <cell r="B185" t="str">
            <v>APR</v>
          </cell>
          <cell r="D185" t="str">
            <v>506_0750</v>
          </cell>
          <cell r="E185">
            <v>74345.97</v>
          </cell>
        </row>
        <row r="186">
          <cell r="A186">
            <v>2008</v>
          </cell>
          <cell r="B186" t="str">
            <v>APR</v>
          </cell>
          <cell r="D186" t="str">
            <v>447_1260</v>
          </cell>
          <cell r="E186">
            <v>-27803.51</v>
          </cell>
        </row>
        <row r="187">
          <cell r="A187">
            <v>2008</v>
          </cell>
          <cell r="B187" t="str">
            <v>APR</v>
          </cell>
          <cell r="D187" t="str">
            <v>447_1250</v>
          </cell>
          <cell r="E187">
            <v>-2909.07</v>
          </cell>
        </row>
        <row r="188">
          <cell r="A188">
            <v>2008</v>
          </cell>
          <cell r="B188" t="str">
            <v>APR</v>
          </cell>
          <cell r="D188" t="str">
            <v>447_1240</v>
          </cell>
          <cell r="E188">
            <v>-163487.81</v>
          </cell>
        </row>
        <row r="189">
          <cell r="A189">
            <v>2008</v>
          </cell>
          <cell r="B189" t="str">
            <v>APR</v>
          </cell>
          <cell r="D189" t="str">
            <v>447_1230</v>
          </cell>
          <cell r="E189">
            <v>194200.39</v>
          </cell>
        </row>
        <row r="190">
          <cell r="A190">
            <v>2008</v>
          </cell>
          <cell r="B190" t="str">
            <v>APR</v>
          </cell>
          <cell r="D190" t="str">
            <v>447_1220</v>
          </cell>
          <cell r="E190">
            <v>-90559.95</v>
          </cell>
        </row>
        <row r="191">
          <cell r="A191">
            <v>2008</v>
          </cell>
          <cell r="B191" t="str">
            <v>APR</v>
          </cell>
          <cell r="D191" t="str">
            <v>447_1210</v>
          </cell>
          <cell r="E191">
            <v>495185</v>
          </cell>
        </row>
        <row r="192">
          <cell r="A192">
            <v>2008</v>
          </cell>
          <cell r="B192" t="str">
            <v>APR</v>
          </cell>
          <cell r="D192" t="str">
            <v>447_1200</v>
          </cell>
          <cell r="E192">
            <v>-44689.2</v>
          </cell>
        </row>
        <row r="193">
          <cell r="A193">
            <v>2008</v>
          </cell>
          <cell r="B193" t="str">
            <v>APR</v>
          </cell>
          <cell r="D193" t="str">
            <v>565_1200</v>
          </cell>
          <cell r="E193">
            <v>557856.69999999995</v>
          </cell>
        </row>
        <row r="194">
          <cell r="A194">
            <v>2008</v>
          </cell>
          <cell r="B194" t="str">
            <v>APR</v>
          </cell>
          <cell r="D194" t="str">
            <v>OME_5083</v>
          </cell>
          <cell r="E194">
            <v>11083297.0951248</v>
          </cell>
        </row>
        <row r="195">
          <cell r="A195">
            <v>2008</v>
          </cell>
          <cell r="B195" t="str">
            <v>APR</v>
          </cell>
          <cell r="D195" t="str">
            <v>OME_5083</v>
          </cell>
          <cell r="E195">
            <v>6562776.8715468897</v>
          </cell>
        </row>
        <row r="196">
          <cell r="A196">
            <v>2008</v>
          </cell>
          <cell r="B196" t="str">
            <v>APR</v>
          </cell>
          <cell r="D196" t="str">
            <v>OME_5083</v>
          </cell>
          <cell r="E196">
            <v>-306696.59183217603</v>
          </cell>
        </row>
        <row r="197">
          <cell r="A197">
            <v>2008</v>
          </cell>
          <cell r="B197" t="str">
            <v>MAY</v>
          </cell>
          <cell r="D197" t="str">
            <v>TRU_5END</v>
          </cell>
          <cell r="E197">
            <v>-47277827.273126699</v>
          </cell>
        </row>
        <row r="198">
          <cell r="A198">
            <v>2008</v>
          </cell>
          <cell r="B198" t="str">
            <v>MAY</v>
          </cell>
          <cell r="D198" t="str">
            <v>TRU_5BEG</v>
          </cell>
          <cell r="E198">
            <v>-44979661.655610599</v>
          </cell>
        </row>
        <row r="199">
          <cell r="A199">
            <v>2008</v>
          </cell>
          <cell r="B199" t="str">
            <v>MAY</v>
          </cell>
          <cell r="D199" t="str">
            <v>INT_5YER</v>
          </cell>
          <cell r="E199">
            <v>2.6349999999999998E-2</v>
          </cell>
        </row>
        <row r="200">
          <cell r="A200">
            <v>2008</v>
          </cell>
          <cell r="B200" t="str">
            <v>MAY</v>
          </cell>
          <cell r="D200" t="str">
            <v>GLB_5END</v>
          </cell>
          <cell r="E200">
            <v>-47379116.770221502</v>
          </cell>
        </row>
        <row r="201">
          <cell r="A201">
            <v>2008</v>
          </cell>
          <cell r="B201" t="str">
            <v>MAY</v>
          </cell>
          <cell r="D201" t="str">
            <v>INT_5AMT</v>
          </cell>
          <cell r="E201">
            <v>-101289.49709485999</v>
          </cell>
        </row>
        <row r="202">
          <cell r="A202">
            <v>2008</v>
          </cell>
          <cell r="B202" t="str">
            <v>MAY</v>
          </cell>
          <cell r="D202" t="str">
            <v>RES_5PRI</v>
          </cell>
          <cell r="E202">
            <v>0</v>
          </cell>
        </row>
        <row r="203">
          <cell r="A203">
            <v>2008</v>
          </cell>
          <cell r="B203" t="str">
            <v>MAY</v>
          </cell>
          <cell r="D203" t="str">
            <v>RES_5PMO</v>
          </cell>
          <cell r="E203">
            <v>0</v>
          </cell>
        </row>
        <row r="204">
          <cell r="A204">
            <v>2008</v>
          </cell>
          <cell r="B204" t="str">
            <v>MAY</v>
          </cell>
          <cell r="D204" t="str">
            <v>GLE_5MON</v>
          </cell>
          <cell r="E204">
            <v>-2399455.11461097</v>
          </cell>
        </row>
        <row r="205">
          <cell r="A205">
            <v>2008</v>
          </cell>
          <cell r="B205" t="str">
            <v>APR</v>
          </cell>
          <cell r="D205" t="str">
            <v>RES_5PRI</v>
          </cell>
          <cell r="E205">
            <v>0</v>
          </cell>
        </row>
        <row r="206">
          <cell r="A206">
            <v>2008</v>
          </cell>
          <cell r="B206" t="str">
            <v>APR</v>
          </cell>
          <cell r="D206" t="str">
            <v>RES_5PMO</v>
          </cell>
          <cell r="E206">
            <v>0</v>
          </cell>
        </row>
        <row r="207">
          <cell r="A207">
            <v>2008</v>
          </cell>
          <cell r="B207" t="str">
            <v>APR</v>
          </cell>
          <cell r="D207" t="str">
            <v>GLE_5MON</v>
          </cell>
          <cell r="E207">
            <v>-5803726.3127639797</v>
          </cell>
        </row>
        <row r="208">
          <cell r="A208">
            <v>2008</v>
          </cell>
          <cell r="B208" t="str">
            <v>APR</v>
          </cell>
          <cell r="D208" t="str">
            <v>AVG_5AMT</v>
          </cell>
          <cell r="E208">
            <v>-42029901.223793902</v>
          </cell>
        </row>
        <row r="209">
          <cell r="A209">
            <v>2008</v>
          </cell>
          <cell r="B209" t="str">
            <v>APR</v>
          </cell>
          <cell r="D209" t="str">
            <v>INT_5MON</v>
          </cell>
          <cell r="E209">
            <v>2.2791999999999999E-3</v>
          </cell>
        </row>
        <row r="210">
          <cell r="A210">
            <v>2008</v>
          </cell>
          <cell r="B210" t="str">
            <v>APR</v>
          </cell>
          <cell r="D210" t="str">
            <v>ADJ_5PRI</v>
          </cell>
          <cell r="E210">
            <v>0</v>
          </cell>
        </row>
        <row r="211">
          <cell r="A211">
            <v>2008</v>
          </cell>
          <cell r="B211" t="str">
            <v>APR</v>
          </cell>
          <cell r="D211" t="str">
            <v>O/U_5MON</v>
          </cell>
          <cell r="E211">
            <v>-7340539.4285613801</v>
          </cell>
        </row>
        <row r="212">
          <cell r="A212">
            <v>2008</v>
          </cell>
          <cell r="B212" t="str">
            <v>APR</v>
          </cell>
          <cell r="D212" t="str">
            <v>EXP_5TOT</v>
          </cell>
          <cell r="E212">
            <v>44557795.585661098</v>
          </cell>
        </row>
        <row r="213">
          <cell r="A213">
            <v>2008</v>
          </cell>
          <cell r="B213" t="str">
            <v>APR</v>
          </cell>
          <cell r="D213" t="str">
            <v>LIN_5LOS</v>
          </cell>
          <cell r="E213">
            <v>0</v>
          </cell>
        </row>
        <row r="214">
          <cell r="A214">
            <v>2008</v>
          </cell>
          <cell r="B214" t="str">
            <v>APR</v>
          </cell>
          <cell r="D214" t="str">
            <v>REV_5TOT</v>
          </cell>
          <cell r="E214">
            <v>37217256.157099701</v>
          </cell>
        </row>
        <row r="215">
          <cell r="A215">
            <v>2008</v>
          </cell>
          <cell r="B215" t="str">
            <v>APR</v>
          </cell>
          <cell r="D215" t="str">
            <v>OME_5086</v>
          </cell>
          <cell r="E215">
            <v>198000.9359328</v>
          </cell>
        </row>
        <row r="216">
          <cell r="A216">
            <v>2008</v>
          </cell>
          <cell r="B216" t="str">
            <v>APR</v>
          </cell>
          <cell r="D216" t="str">
            <v>RRS_5082</v>
          </cell>
          <cell r="E216">
            <v>-441683.74191164901</v>
          </cell>
        </row>
        <row r="217">
          <cell r="A217">
            <v>2008</v>
          </cell>
          <cell r="B217" t="str">
            <v>APR</v>
          </cell>
          <cell r="D217" t="str">
            <v>RRR_5082</v>
          </cell>
          <cell r="E217">
            <v>0</v>
          </cell>
        </row>
        <row r="218">
          <cell r="A218">
            <v>2008</v>
          </cell>
          <cell r="B218" t="str">
            <v>APR</v>
          </cell>
          <cell r="D218" t="str">
            <v>RRQ_5082</v>
          </cell>
          <cell r="E218">
            <v>0</v>
          </cell>
        </row>
        <row r="219">
          <cell r="A219">
            <v>2008</v>
          </cell>
          <cell r="B219" t="str">
            <v>APR</v>
          </cell>
          <cell r="D219" t="str">
            <v>RRP_5082</v>
          </cell>
          <cell r="E219">
            <v>-441683.74191164901</v>
          </cell>
        </row>
        <row r="220">
          <cell r="A220">
            <v>2008</v>
          </cell>
          <cell r="B220" t="str">
            <v>APR</v>
          </cell>
          <cell r="D220" t="str">
            <v>RRO_5082</v>
          </cell>
          <cell r="E220">
            <v>1</v>
          </cell>
        </row>
        <row r="221">
          <cell r="A221">
            <v>2008</v>
          </cell>
          <cell r="B221" t="str">
            <v>APR</v>
          </cell>
          <cell r="D221" t="str">
            <v>RRN_5082</v>
          </cell>
          <cell r="E221">
            <v>1</v>
          </cell>
        </row>
        <row r="222">
          <cell r="A222">
            <v>2008</v>
          </cell>
          <cell r="B222" t="str">
            <v>APR</v>
          </cell>
          <cell r="D222" t="str">
            <v>RRM_5082</v>
          </cell>
          <cell r="E222">
            <v>0.98760479999999995</v>
          </cell>
        </row>
        <row r="223">
          <cell r="A223">
            <v>2008</v>
          </cell>
          <cell r="B223" t="str">
            <v>APR</v>
          </cell>
          <cell r="D223" t="str">
            <v>RRL_5082</v>
          </cell>
          <cell r="E223">
            <v>0</v>
          </cell>
        </row>
        <row r="224">
          <cell r="A224">
            <v>2008</v>
          </cell>
          <cell r="B224" t="str">
            <v>APR</v>
          </cell>
          <cell r="D224" t="str">
            <v>RRK_5082</v>
          </cell>
          <cell r="E224">
            <v>0</v>
          </cell>
        </row>
        <row r="225">
          <cell r="A225">
            <v>2008</v>
          </cell>
          <cell r="B225" t="str">
            <v>APR</v>
          </cell>
          <cell r="D225" t="str">
            <v>RRJ_5082</v>
          </cell>
          <cell r="E225">
            <v>-447227.21265798801</v>
          </cell>
        </row>
        <row r="226">
          <cell r="A226">
            <v>2008</v>
          </cell>
          <cell r="B226" t="str">
            <v>APR</v>
          </cell>
          <cell r="D226" t="str">
            <v>RRI_5082</v>
          </cell>
          <cell r="E226">
            <v>0</v>
          </cell>
        </row>
        <row r="227">
          <cell r="A227">
            <v>2008</v>
          </cell>
          <cell r="B227" t="str">
            <v>APR</v>
          </cell>
          <cell r="D227" t="str">
            <v>RRH_5082</v>
          </cell>
          <cell r="E227">
            <v>0</v>
          </cell>
        </row>
        <row r="228">
          <cell r="A228">
            <v>2008</v>
          </cell>
          <cell r="B228" t="str">
            <v>APR</v>
          </cell>
          <cell r="D228" t="str">
            <v>RRG_5082</v>
          </cell>
          <cell r="E228">
            <v>1</v>
          </cell>
        </row>
        <row r="229">
          <cell r="A229">
            <v>2008</v>
          </cell>
          <cell r="B229" t="str">
            <v>APR</v>
          </cell>
          <cell r="D229" t="str">
            <v>RRF_5082</v>
          </cell>
          <cell r="E229">
            <v>-447227.21265798801</v>
          </cell>
        </row>
        <row r="230">
          <cell r="A230">
            <v>2008</v>
          </cell>
          <cell r="B230" t="str">
            <v>APR</v>
          </cell>
          <cell r="D230" t="str">
            <v>RRE_5082</v>
          </cell>
          <cell r="E230">
            <v>-75628.624460999999</v>
          </cell>
        </row>
        <row r="231">
          <cell r="A231">
            <v>2008</v>
          </cell>
          <cell r="B231" t="str">
            <v>APR</v>
          </cell>
          <cell r="D231" t="str">
            <v>RRD_5082</v>
          </cell>
          <cell r="E231">
            <v>-130059.50586894499</v>
          </cell>
        </row>
        <row r="232">
          <cell r="A232">
            <v>2008</v>
          </cell>
          <cell r="B232" t="str">
            <v>APR</v>
          </cell>
          <cell r="D232" t="str">
            <v>RRC_5082</v>
          </cell>
          <cell r="E232">
            <v>-13284.649528042301</v>
          </cell>
        </row>
        <row r="233">
          <cell r="A233">
            <v>2008</v>
          </cell>
          <cell r="B233" t="str">
            <v>APR</v>
          </cell>
          <cell r="D233" t="str">
            <v>RRB_5082</v>
          </cell>
          <cell r="E233">
            <v>-228254.43280000001</v>
          </cell>
        </row>
        <row r="234">
          <cell r="A234">
            <v>2008</v>
          </cell>
          <cell r="B234" t="str">
            <v>APR</v>
          </cell>
          <cell r="D234" t="str">
            <v>RRA_5082</v>
          </cell>
          <cell r="E234">
            <v>0.53846153846153799</v>
          </cell>
        </row>
        <row r="235">
          <cell r="A235">
            <v>2008</v>
          </cell>
          <cell r="B235" t="str">
            <v>APR</v>
          </cell>
          <cell r="D235" t="str">
            <v>RR9_5082</v>
          </cell>
          <cell r="E235">
            <v>5.8201058201058198E-2</v>
          </cell>
        </row>
        <row r="236">
          <cell r="A236">
            <v>2008</v>
          </cell>
          <cell r="B236" t="str">
            <v>APR</v>
          </cell>
          <cell r="D236" t="str">
            <v>RR8_5082</v>
          </cell>
          <cell r="E236">
            <v>0.35</v>
          </cell>
        </row>
        <row r="237">
          <cell r="A237">
            <v>2008</v>
          </cell>
          <cell r="B237" t="str">
            <v>APR</v>
          </cell>
          <cell r="D237" t="str">
            <v>RR7_5082</v>
          </cell>
          <cell r="E237">
            <v>5.5E-2</v>
          </cell>
        </row>
        <row r="238">
          <cell r="A238">
            <v>2008</v>
          </cell>
          <cell r="B238" t="str">
            <v>APR</v>
          </cell>
          <cell r="D238" t="str">
            <v>RR6_5082</v>
          </cell>
          <cell r="E238">
            <v>1.8766999999999999E-2</v>
          </cell>
        </row>
        <row r="239">
          <cell r="A239">
            <v>2008</v>
          </cell>
          <cell r="B239" t="str">
            <v>APR</v>
          </cell>
          <cell r="D239" t="str">
            <v>RR5_5082</v>
          </cell>
          <cell r="E239">
            <v>5.6640000000000003E-2</v>
          </cell>
        </row>
        <row r="240">
          <cell r="A240">
            <v>2008</v>
          </cell>
          <cell r="B240" t="str">
            <v>APR</v>
          </cell>
          <cell r="D240" t="str">
            <v>RR4_5082</v>
          </cell>
          <cell r="E240">
            <v>-48358990</v>
          </cell>
        </row>
        <row r="241">
          <cell r="A241">
            <v>2008</v>
          </cell>
          <cell r="B241" t="str">
            <v>APR</v>
          </cell>
          <cell r="D241" t="str">
            <v>RR3_5082</v>
          </cell>
          <cell r="E241">
            <v>-48459233</v>
          </cell>
        </row>
        <row r="242">
          <cell r="A242">
            <v>2008</v>
          </cell>
          <cell r="B242" t="str">
            <v>APR</v>
          </cell>
          <cell r="D242" t="str">
            <v>RR2_5082</v>
          </cell>
          <cell r="E242">
            <v>-200486</v>
          </cell>
        </row>
        <row r="243">
          <cell r="A243">
            <v>2008</v>
          </cell>
          <cell r="B243" t="str">
            <v>APR</v>
          </cell>
          <cell r="D243" t="str">
            <v>AMC_5081</v>
          </cell>
          <cell r="E243">
            <v>0</v>
          </cell>
        </row>
        <row r="244">
          <cell r="A244">
            <v>2008</v>
          </cell>
          <cell r="B244" t="str">
            <v>APR</v>
          </cell>
          <cell r="D244" t="str">
            <v>AMB_5081</v>
          </cell>
          <cell r="E244">
            <v>0.98760479999999995</v>
          </cell>
        </row>
        <row r="245">
          <cell r="A245">
            <v>2008</v>
          </cell>
          <cell r="B245" t="str">
            <v>APR</v>
          </cell>
          <cell r="D245" t="str">
            <v>AMA_5081</v>
          </cell>
          <cell r="E245">
            <v>0</v>
          </cell>
        </row>
        <row r="246">
          <cell r="A246">
            <v>2008</v>
          </cell>
          <cell r="B246" t="str">
            <v>APR</v>
          </cell>
          <cell r="D246" t="str">
            <v>AM9_5081</v>
          </cell>
          <cell r="E246">
            <v>2.2791999999999999E-3</v>
          </cell>
        </row>
        <row r="247">
          <cell r="A247">
            <v>2008</v>
          </cell>
          <cell r="B247" t="str">
            <v>APR</v>
          </cell>
          <cell r="D247" t="str">
            <v>AM8_5081</v>
          </cell>
          <cell r="E247">
            <v>2.7349999999999999E-2</v>
          </cell>
        </row>
        <row r="248">
          <cell r="A248">
            <v>2008</v>
          </cell>
          <cell r="B248" t="str">
            <v>APR</v>
          </cell>
          <cell r="D248" t="str">
            <v>AM7_5081</v>
          </cell>
          <cell r="E248">
            <v>2.8400000000000002E-2</v>
          </cell>
        </row>
        <row r="249">
          <cell r="A249">
            <v>2008</v>
          </cell>
          <cell r="B249" t="str">
            <v>APR</v>
          </cell>
          <cell r="D249" t="str">
            <v>AM6_5081</v>
          </cell>
          <cell r="E249">
            <v>2.63E-2</v>
          </cell>
        </row>
        <row r="250">
          <cell r="A250">
            <v>2008</v>
          </cell>
          <cell r="B250" t="str">
            <v>APR</v>
          </cell>
          <cell r="D250" t="str">
            <v>AM5_5081</v>
          </cell>
          <cell r="E250">
            <v>0</v>
          </cell>
        </row>
        <row r="251">
          <cell r="A251">
            <v>2008</v>
          </cell>
          <cell r="B251" t="str">
            <v>APR</v>
          </cell>
          <cell r="D251" t="str">
            <v>AM3_5081</v>
          </cell>
          <cell r="E251">
            <v>0</v>
          </cell>
        </row>
        <row r="252">
          <cell r="A252">
            <v>2008</v>
          </cell>
          <cell r="B252" t="str">
            <v>APR</v>
          </cell>
          <cell r="D252" t="str">
            <v>AM2_5081</v>
          </cell>
          <cell r="E252">
            <v>0</v>
          </cell>
        </row>
        <row r="253">
          <cell r="A253">
            <v>2008</v>
          </cell>
          <cell r="B253" t="str">
            <v>APR</v>
          </cell>
          <cell r="D253" t="str">
            <v>REV_5NET</v>
          </cell>
          <cell r="E253">
            <v>38849863.823766403</v>
          </cell>
        </row>
        <row r="254">
          <cell r="A254">
            <v>2008</v>
          </cell>
          <cell r="B254" t="str">
            <v>APR</v>
          </cell>
          <cell r="D254" t="str">
            <v>RAF_5FEE</v>
          </cell>
          <cell r="E254">
            <v>27992.0562336</v>
          </cell>
        </row>
        <row r="255">
          <cell r="A255">
            <v>2008</v>
          </cell>
          <cell r="B255" t="str">
            <v>APR</v>
          </cell>
          <cell r="D255" t="str">
            <v>REV_5MON</v>
          </cell>
          <cell r="E255">
            <v>37217256.157099701</v>
          </cell>
        </row>
        <row r="256">
          <cell r="A256">
            <v>2008</v>
          </cell>
          <cell r="B256" t="str">
            <v>APR</v>
          </cell>
          <cell r="D256" t="str">
            <v>TRU_5MON</v>
          </cell>
          <cell r="E256">
            <v>-1632607.66666666</v>
          </cell>
        </row>
        <row r="257">
          <cell r="A257">
            <v>2008</v>
          </cell>
          <cell r="B257" t="str">
            <v>APR</v>
          </cell>
          <cell r="D257" t="str">
            <v>1MC_5TOT</v>
          </cell>
          <cell r="E257">
            <v>0</v>
          </cell>
        </row>
        <row r="258">
          <cell r="A258">
            <v>2008</v>
          </cell>
          <cell r="B258" t="str">
            <v>APR</v>
          </cell>
          <cell r="D258" t="str">
            <v>3MC_5MON</v>
          </cell>
          <cell r="E258">
            <v>0</v>
          </cell>
        </row>
        <row r="259">
          <cell r="A259">
            <v>2008</v>
          </cell>
          <cell r="B259" t="str">
            <v>APR</v>
          </cell>
          <cell r="D259" t="str">
            <v>2MC_5MON</v>
          </cell>
          <cell r="E259">
            <v>0</v>
          </cell>
        </row>
        <row r="260">
          <cell r="A260">
            <v>2008</v>
          </cell>
          <cell r="B260" t="str">
            <v>APR</v>
          </cell>
          <cell r="D260" t="str">
            <v>3MC_5TOT</v>
          </cell>
          <cell r="E260">
            <v>0</v>
          </cell>
        </row>
        <row r="261">
          <cell r="A261">
            <v>2008</v>
          </cell>
          <cell r="B261" t="str">
            <v>APR</v>
          </cell>
          <cell r="D261" t="str">
            <v>1MC_5MON</v>
          </cell>
          <cell r="E261">
            <v>0</v>
          </cell>
        </row>
        <row r="262">
          <cell r="A262">
            <v>2008</v>
          </cell>
          <cell r="B262" t="str">
            <v>APR</v>
          </cell>
          <cell r="D262" t="str">
            <v>2MC_5TOT</v>
          </cell>
          <cell r="E262">
            <v>0</v>
          </cell>
        </row>
        <row r="263">
          <cell r="A263">
            <v>2008</v>
          </cell>
          <cell r="B263" t="str">
            <v>APR</v>
          </cell>
          <cell r="D263" t="str">
            <v>TRU_5TOT</v>
          </cell>
          <cell r="E263">
            <v>-19591292</v>
          </cell>
        </row>
        <row r="264">
          <cell r="A264">
            <v>2008</v>
          </cell>
          <cell r="B264" t="str">
            <v>APR</v>
          </cell>
          <cell r="D264" t="str">
            <v>INT_5YTD</v>
          </cell>
          <cell r="E264">
            <v>-238979.134738875</v>
          </cell>
        </row>
        <row r="265">
          <cell r="A265">
            <v>2008</v>
          </cell>
          <cell r="B265" t="str">
            <v>APR</v>
          </cell>
          <cell r="D265" t="str">
            <v>3MC_5YTD</v>
          </cell>
          <cell r="E265">
            <v>0</v>
          </cell>
        </row>
        <row r="266">
          <cell r="A266">
            <v>2008</v>
          </cell>
          <cell r="B266" t="str">
            <v>APR</v>
          </cell>
          <cell r="D266" t="str">
            <v>2MC_5YTD</v>
          </cell>
          <cell r="E266">
            <v>0</v>
          </cell>
        </row>
        <row r="267">
          <cell r="A267">
            <v>2008</v>
          </cell>
          <cell r="B267" t="str">
            <v>APR</v>
          </cell>
          <cell r="D267" t="str">
            <v>1MC_5YTD</v>
          </cell>
          <cell r="E267">
            <v>0</v>
          </cell>
        </row>
        <row r="268">
          <cell r="A268">
            <v>2008</v>
          </cell>
          <cell r="B268" t="str">
            <v>APR</v>
          </cell>
          <cell r="D268" t="str">
            <v>TRU_5YTD</v>
          </cell>
          <cell r="E268">
            <v>-4897823</v>
          </cell>
        </row>
        <row r="269">
          <cell r="A269">
            <v>2008</v>
          </cell>
          <cell r="B269" t="str">
            <v>APR</v>
          </cell>
          <cell r="D269" t="str">
            <v>O/U_5YTD</v>
          </cell>
          <cell r="E269">
            <v>-20536032.208107699</v>
          </cell>
        </row>
        <row r="270">
          <cell r="A270">
            <v>2008</v>
          </cell>
          <cell r="B270" t="str">
            <v>APR</v>
          </cell>
          <cell r="D270" t="str">
            <v>GLB_5BEG</v>
          </cell>
          <cell r="E270">
            <v>-39175935.342846602</v>
          </cell>
        </row>
        <row r="271">
          <cell r="A271">
            <v>2008</v>
          </cell>
          <cell r="B271" t="str">
            <v>APR</v>
          </cell>
          <cell r="D271" t="str">
            <v>RR1_5082</v>
          </cell>
          <cell r="E271">
            <v>-48258747</v>
          </cell>
        </row>
        <row r="272">
          <cell r="A272">
            <v>2008</v>
          </cell>
          <cell r="B272" t="str">
            <v>APR</v>
          </cell>
          <cell r="D272" t="str">
            <v>AM1_5081</v>
          </cell>
          <cell r="E272">
            <v>0</v>
          </cell>
        </row>
        <row r="273">
          <cell r="A273">
            <v>2008</v>
          </cell>
          <cell r="B273" t="str">
            <v>MAR</v>
          </cell>
          <cell r="D273" t="str">
            <v>RR1_5082</v>
          </cell>
          <cell r="E273">
            <v>-48058261</v>
          </cell>
        </row>
        <row r="274">
          <cell r="A274">
            <v>2008</v>
          </cell>
          <cell r="B274" t="str">
            <v>MAR</v>
          </cell>
          <cell r="D274" t="str">
            <v>AM1_5081</v>
          </cell>
          <cell r="E274">
            <v>0</v>
          </cell>
        </row>
        <row r="275">
          <cell r="A275">
            <v>2008</v>
          </cell>
          <cell r="B275" t="str">
            <v>MAR</v>
          </cell>
          <cell r="D275" t="str">
            <v>AM4_5081</v>
          </cell>
          <cell r="E275">
            <v>-3</v>
          </cell>
        </row>
        <row r="276">
          <cell r="A276">
            <v>2008</v>
          </cell>
          <cell r="B276" t="str">
            <v>MAR</v>
          </cell>
          <cell r="D276" t="str">
            <v>XAN_5700</v>
          </cell>
          <cell r="E276">
            <v>3.09E-2</v>
          </cell>
        </row>
        <row r="277">
          <cell r="A277">
            <v>2008</v>
          </cell>
          <cell r="B277" t="str">
            <v>MAR</v>
          </cell>
          <cell r="D277" t="str">
            <v>555_429Y</v>
          </cell>
          <cell r="E277">
            <v>200486</v>
          </cell>
        </row>
        <row r="278">
          <cell r="A278">
            <v>2008</v>
          </cell>
          <cell r="B278" t="str">
            <v>MAR</v>
          </cell>
          <cell r="D278" t="str">
            <v>XAN_5600</v>
          </cell>
          <cell r="E278">
            <v>5.5E-2</v>
          </cell>
        </row>
        <row r="279">
          <cell r="A279">
            <v>2008</v>
          </cell>
          <cell r="B279" t="str">
            <v>MAR</v>
          </cell>
          <cell r="D279" t="str">
            <v>XAN_5500</v>
          </cell>
          <cell r="E279">
            <v>0.35</v>
          </cell>
        </row>
        <row r="280">
          <cell r="A280">
            <v>2008</v>
          </cell>
          <cell r="B280" t="str">
            <v>MAR</v>
          </cell>
          <cell r="D280" t="str">
            <v>XAN_5400</v>
          </cell>
          <cell r="E280">
            <v>5.6640000000000003E-2</v>
          </cell>
        </row>
        <row r="281">
          <cell r="A281">
            <v>2008</v>
          </cell>
          <cell r="B281" t="str">
            <v>MAR</v>
          </cell>
          <cell r="D281" t="str">
            <v>XAN_5300</v>
          </cell>
          <cell r="E281">
            <v>1.8766999999999999E-2</v>
          </cell>
        </row>
        <row r="282">
          <cell r="A282">
            <v>2008</v>
          </cell>
          <cell r="B282" t="str">
            <v>MAR</v>
          </cell>
          <cell r="D282" t="str">
            <v>XAN_5200</v>
          </cell>
          <cell r="E282">
            <v>7.2000000000000005E-4</v>
          </cell>
        </row>
        <row r="283">
          <cell r="A283">
            <v>2008</v>
          </cell>
          <cell r="B283" t="str">
            <v>MAR</v>
          </cell>
          <cell r="D283" t="str">
            <v>XAN_5100</v>
          </cell>
          <cell r="E283">
            <v>2.63E-2</v>
          </cell>
        </row>
        <row r="284">
          <cell r="A284">
            <v>2008</v>
          </cell>
          <cell r="B284" t="str">
            <v>MAR</v>
          </cell>
          <cell r="D284" t="str">
            <v>MAN_5011</v>
          </cell>
          <cell r="E284">
            <v>0.98760479999999995</v>
          </cell>
        </row>
        <row r="285">
          <cell r="A285">
            <v>2008</v>
          </cell>
          <cell r="B285" t="str">
            <v>MAR</v>
          </cell>
          <cell r="D285" t="str">
            <v>MAN_500A</v>
          </cell>
          <cell r="E285">
            <v>0</v>
          </cell>
        </row>
        <row r="286">
          <cell r="A286">
            <v>2008</v>
          </cell>
          <cell r="B286" t="str">
            <v>MAR</v>
          </cell>
          <cell r="D286" t="str">
            <v>MAN_5009</v>
          </cell>
          <cell r="E286">
            <v>0</v>
          </cell>
        </row>
        <row r="287">
          <cell r="A287">
            <v>2008</v>
          </cell>
          <cell r="B287" t="str">
            <v>MAR</v>
          </cell>
          <cell r="D287" t="str">
            <v>MAN_5007</v>
          </cell>
          <cell r="E287">
            <v>0</v>
          </cell>
        </row>
        <row r="288">
          <cell r="A288">
            <v>2008</v>
          </cell>
          <cell r="B288" t="str">
            <v>MAR</v>
          </cell>
          <cell r="D288" t="str">
            <v>MAN_5008</v>
          </cell>
          <cell r="E288">
            <v>0</v>
          </cell>
        </row>
        <row r="289">
          <cell r="A289">
            <v>2008</v>
          </cell>
          <cell r="B289" t="str">
            <v>MAR</v>
          </cell>
          <cell r="D289" t="str">
            <v>MAN_5003</v>
          </cell>
          <cell r="E289">
            <v>0</v>
          </cell>
        </row>
        <row r="290">
          <cell r="A290">
            <v>2008</v>
          </cell>
          <cell r="B290" t="str">
            <v>MAR</v>
          </cell>
          <cell r="D290" t="str">
            <v>MAN_5005</v>
          </cell>
          <cell r="E290">
            <v>0</v>
          </cell>
        </row>
        <row r="291">
          <cell r="A291">
            <v>2008</v>
          </cell>
          <cell r="B291" t="str">
            <v>MAR</v>
          </cell>
          <cell r="D291" t="str">
            <v>MAN_5006</v>
          </cell>
          <cell r="E291">
            <v>0</v>
          </cell>
        </row>
        <row r="292">
          <cell r="A292">
            <v>2008</v>
          </cell>
          <cell r="B292" t="str">
            <v>MAR</v>
          </cell>
          <cell r="D292" t="str">
            <v>MAN_500B</v>
          </cell>
          <cell r="E292">
            <v>-3707455</v>
          </cell>
        </row>
        <row r="293">
          <cell r="A293">
            <v>2008</v>
          </cell>
          <cell r="B293" t="str">
            <v>MAR</v>
          </cell>
          <cell r="D293" t="str">
            <v>MAN_5001</v>
          </cell>
          <cell r="E293">
            <v>-4030283</v>
          </cell>
        </row>
        <row r="294">
          <cell r="A294">
            <v>2008</v>
          </cell>
          <cell r="B294" t="str">
            <v>MAR</v>
          </cell>
          <cell r="D294" t="str">
            <v>MAN_5002</v>
          </cell>
          <cell r="E294">
            <v>-15561009</v>
          </cell>
        </row>
        <row r="295">
          <cell r="A295">
            <v>2008</v>
          </cell>
          <cell r="B295" t="str">
            <v>MAR</v>
          </cell>
          <cell r="D295" t="str">
            <v>440_5940</v>
          </cell>
          <cell r="E295">
            <v>0</v>
          </cell>
        </row>
        <row r="296">
          <cell r="A296">
            <v>2008</v>
          </cell>
          <cell r="B296" t="str">
            <v>MAR</v>
          </cell>
          <cell r="D296" t="str">
            <v>440_5840</v>
          </cell>
          <cell r="E296">
            <v>0</v>
          </cell>
        </row>
        <row r="297">
          <cell r="A297">
            <v>2008</v>
          </cell>
          <cell r="B297" t="str">
            <v>MAR</v>
          </cell>
          <cell r="D297" t="str">
            <v>440_5810</v>
          </cell>
          <cell r="E297">
            <v>0</v>
          </cell>
        </row>
        <row r="298">
          <cell r="A298">
            <v>2008</v>
          </cell>
          <cell r="B298" t="str">
            <v>MAR</v>
          </cell>
          <cell r="D298" t="str">
            <v>440_5000</v>
          </cell>
          <cell r="E298">
            <v>37710287.719999999</v>
          </cell>
        </row>
        <row r="299">
          <cell r="A299">
            <v>2008</v>
          </cell>
          <cell r="B299" t="str">
            <v>MAR</v>
          </cell>
          <cell r="D299" t="str">
            <v>925_1040</v>
          </cell>
          <cell r="E299">
            <v>13228.1</v>
          </cell>
        </row>
        <row r="300">
          <cell r="A300">
            <v>2008</v>
          </cell>
          <cell r="B300" t="str">
            <v>MAR</v>
          </cell>
          <cell r="D300" t="str">
            <v>565_1210</v>
          </cell>
          <cell r="E300">
            <v>62066.11</v>
          </cell>
        </row>
        <row r="301">
          <cell r="A301">
            <v>2008</v>
          </cell>
          <cell r="B301" t="str">
            <v>MAR</v>
          </cell>
          <cell r="D301" t="str">
            <v>565_1200</v>
          </cell>
          <cell r="E301">
            <v>658068.18999999994</v>
          </cell>
        </row>
        <row r="302">
          <cell r="A302">
            <v>2008</v>
          </cell>
          <cell r="B302" t="str">
            <v>MAR</v>
          </cell>
          <cell r="D302" t="str">
            <v>555_4410</v>
          </cell>
          <cell r="E302">
            <v>3550814.71</v>
          </cell>
        </row>
        <row r="303">
          <cell r="A303">
            <v>2008</v>
          </cell>
          <cell r="B303" t="str">
            <v>MAR</v>
          </cell>
          <cell r="D303" t="str">
            <v>555_4320</v>
          </cell>
          <cell r="E303">
            <v>-310545.87</v>
          </cell>
        </row>
        <row r="304">
          <cell r="A304">
            <v>2008</v>
          </cell>
          <cell r="B304" t="str">
            <v>MAR</v>
          </cell>
          <cell r="D304" t="str">
            <v>555_4310</v>
          </cell>
          <cell r="E304">
            <v>-5240651</v>
          </cell>
        </row>
        <row r="305">
          <cell r="A305">
            <v>2008</v>
          </cell>
          <cell r="B305" t="str">
            <v>MAR</v>
          </cell>
          <cell r="D305" t="str">
            <v>555_4300</v>
          </cell>
          <cell r="E305">
            <v>6744341.7699999996</v>
          </cell>
        </row>
        <row r="306">
          <cell r="A306">
            <v>2008</v>
          </cell>
          <cell r="B306" t="str">
            <v>MAR</v>
          </cell>
          <cell r="D306" t="str">
            <v>555_4290</v>
          </cell>
          <cell r="E306">
            <v>200486</v>
          </cell>
        </row>
        <row r="307">
          <cell r="A307">
            <v>2008</v>
          </cell>
          <cell r="B307" t="str">
            <v>MAR</v>
          </cell>
          <cell r="D307" t="str">
            <v>555_4200</v>
          </cell>
          <cell r="E307">
            <v>27042395.600000001</v>
          </cell>
        </row>
        <row r="308">
          <cell r="A308">
            <v>2008</v>
          </cell>
          <cell r="B308" t="str">
            <v>MAR</v>
          </cell>
          <cell r="D308" t="str">
            <v>555_4100</v>
          </cell>
          <cell r="E308">
            <v>11187249</v>
          </cell>
        </row>
        <row r="309">
          <cell r="A309">
            <v>2008</v>
          </cell>
          <cell r="B309" t="str">
            <v>MAR</v>
          </cell>
          <cell r="D309" t="str">
            <v>549_0750</v>
          </cell>
          <cell r="E309">
            <v>5006.0600000000004</v>
          </cell>
        </row>
        <row r="310">
          <cell r="A310">
            <v>2008</v>
          </cell>
          <cell r="B310" t="str">
            <v>MAR</v>
          </cell>
          <cell r="D310" t="str">
            <v>524_2200</v>
          </cell>
          <cell r="E310">
            <v>2307628.54</v>
          </cell>
        </row>
        <row r="311">
          <cell r="A311">
            <v>2008</v>
          </cell>
          <cell r="B311" t="str">
            <v>MAR</v>
          </cell>
          <cell r="D311" t="str">
            <v>506_0750</v>
          </cell>
          <cell r="E311">
            <v>127478.8</v>
          </cell>
        </row>
        <row r="312">
          <cell r="A312">
            <v>2008</v>
          </cell>
          <cell r="B312" t="str">
            <v>MAR</v>
          </cell>
          <cell r="D312" t="str">
            <v>447_1260</v>
          </cell>
          <cell r="E312">
            <v>-59001.02</v>
          </cell>
        </row>
        <row r="313">
          <cell r="A313">
            <v>2008</v>
          </cell>
          <cell r="B313" t="str">
            <v>MAR</v>
          </cell>
          <cell r="D313" t="str">
            <v>447_1250</v>
          </cell>
          <cell r="E313">
            <v>-6222.89</v>
          </cell>
        </row>
        <row r="314">
          <cell r="A314">
            <v>2008</v>
          </cell>
          <cell r="B314" t="str">
            <v>MAR</v>
          </cell>
          <cell r="D314" t="str">
            <v>447_1240</v>
          </cell>
          <cell r="E314">
            <v>-373411.17</v>
          </cell>
        </row>
        <row r="315">
          <cell r="A315">
            <v>2008</v>
          </cell>
          <cell r="B315" t="str">
            <v>MAR</v>
          </cell>
          <cell r="D315" t="str">
            <v>447_1230</v>
          </cell>
          <cell r="E315">
            <v>438635.08</v>
          </cell>
        </row>
        <row r="316">
          <cell r="A316">
            <v>2008</v>
          </cell>
          <cell r="B316" t="str">
            <v>MAR</v>
          </cell>
          <cell r="D316" t="str">
            <v>447_1220</v>
          </cell>
          <cell r="E316">
            <v>-194200.39</v>
          </cell>
        </row>
        <row r="317">
          <cell r="A317">
            <v>2008</v>
          </cell>
          <cell r="B317" t="str">
            <v>MAR</v>
          </cell>
          <cell r="D317" t="str">
            <v>447_1210</v>
          </cell>
          <cell r="E317">
            <v>495185</v>
          </cell>
        </row>
        <row r="318">
          <cell r="A318">
            <v>2008</v>
          </cell>
          <cell r="B318" t="str">
            <v>MAR</v>
          </cell>
          <cell r="D318" t="str">
            <v>447_1200</v>
          </cell>
          <cell r="E318">
            <v>-81240.95</v>
          </cell>
        </row>
        <row r="319">
          <cell r="A319">
            <v>2008</v>
          </cell>
          <cell r="B319" t="str">
            <v>MAR</v>
          </cell>
          <cell r="D319" t="str">
            <v>OME_5087</v>
          </cell>
          <cell r="E319">
            <v>0</v>
          </cell>
        </row>
        <row r="320">
          <cell r="A320">
            <v>2008</v>
          </cell>
          <cell r="B320" t="str">
            <v>MAR</v>
          </cell>
          <cell r="D320" t="str">
            <v>OME_5087</v>
          </cell>
          <cell r="E320">
            <v>0</v>
          </cell>
        </row>
        <row r="321">
          <cell r="A321">
            <v>2008</v>
          </cell>
          <cell r="B321" t="str">
            <v>MAR</v>
          </cell>
          <cell r="D321" t="str">
            <v>TRU_5END</v>
          </cell>
          <cell r="E321">
            <v>-39092071.954895601</v>
          </cell>
        </row>
        <row r="322">
          <cell r="A322">
            <v>2008</v>
          </cell>
          <cell r="B322" t="str">
            <v>MAR</v>
          </cell>
          <cell r="D322" t="str">
            <v>TRU_5BEG</v>
          </cell>
          <cell r="E322">
            <v>-31283783.330576599</v>
          </cell>
        </row>
        <row r="323">
          <cell r="A323">
            <v>2008</v>
          </cell>
          <cell r="B323" t="str">
            <v>MAR</v>
          </cell>
          <cell r="D323" t="str">
            <v>INT_5YER</v>
          </cell>
          <cell r="E323">
            <v>2.86E-2</v>
          </cell>
        </row>
        <row r="324">
          <cell r="A324">
            <v>2008</v>
          </cell>
          <cell r="B324" t="str">
            <v>MAR</v>
          </cell>
          <cell r="D324" t="str">
            <v>GLB_5END</v>
          </cell>
          <cell r="E324">
            <v>-39175935.342846602</v>
          </cell>
        </row>
        <row r="325">
          <cell r="A325">
            <v>2008</v>
          </cell>
          <cell r="B325" t="str">
            <v>MAR</v>
          </cell>
          <cell r="D325" t="str">
            <v>INT_5AMT</v>
          </cell>
          <cell r="E325">
            <v>-83863.387950933102</v>
          </cell>
        </row>
        <row r="326">
          <cell r="A326">
            <v>2008</v>
          </cell>
          <cell r="B326" t="str">
            <v>MAR</v>
          </cell>
          <cell r="D326" t="str">
            <v>RES_5PRI</v>
          </cell>
          <cell r="E326">
            <v>0</v>
          </cell>
        </row>
        <row r="327">
          <cell r="A327">
            <v>2008</v>
          </cell>
          <cell r="B327" t="str">
            <v>MAR</v>
          </cell>
          <cell r="D327" t="str">
            <v>RES_5PMO</v>
          </cell>
          <cell r="E327">
            <v>0</v>
          </cell>
        </row>
        <row r="328">
          <cell r="A328">
            <v>2008</v>
          </cell>
          <cell r="B328" t="str">
            <v>MAR</v>
          </cell>
          <cell r="D328" t="str">
            <v>GLE_5MON</v>
          </cell>
          <cell r="E328">
            <v>-7892152.01226993</v>
          </cell>
        </row>
        <row r="329">
          <cell r="A329">
            <v>2008</v>
          </cell>
          <cell r="B329" t="str">
            <v>MAR</v>
          </cell>
          <cell r="D329" t="str">
            <v>AVG_5AMT</v>
          </cell>
          <cell r="E329">
            <v>-35187927.6427361</v>
          </cell>
        </row>
        <row r="330">
          <cell r="A330">
            <v>2008</v>
          </cell>
          <cell r="B330" t="str">
            <v>MAR</v>
          </cell>
          <cell r="D330" t="str">
            <v>INT_5MON</v>
          </cell>
          <cell r="E330">
            <v>2.3833000000000001E-3</v>
          </cell>
        </row>
        <row r="331">
          <cell r="A331">
            <v>2008</v>
          </cell>
          <cell r="B331" t="str">
            <v>MAR</v>
          </cell>
          <cell r="D331" t="str">
            <v>ADJ_5PRI</v>
          </cell>
          <cell r="E331">
            <v>0</v>
          </cell>
        </row>
        <row r="332">
          <cell r="A332">
            <v>2008</v>
          </cell>
          <cell r="B332" t="str">
            <v>MAR</v>
          </cell>
          <cell r="D332" t="str">
            <v>REV_5TOT</v>
          </cell>
          <cell r="E332">
            <v>36050528.6461749</v>
          </cell>
        </row>
        <row r="333">
          <cell r="A333">
            <v>2008</v>
          </cell>
          <cell r="B333" t="str">
            <v>MAR</v>
          </cell>
          <cell r="D333" t="str">
            <v>O/U_5MON</v>
          </cell>
          <cell r="E333">
            <v>-9440896.2909856606</v>
          </cell>
        </row>
        <row r="334">
          <cell r="A334">
            <v>2008</v>
          </cell>
          <cell r="B334" t="str">
            <v>MAR</v>
          </cell>
          <cell r="D334" t="str">
            <v>EXP_5TOT</v>
          </cell>
          <cell r="E334">
            <v>45491424.937160604</v>
          </cell>
        </row>
        <row r="335">
          <cell r="A335">
            <v>2008</v>
          </cell>
          <cell r="B335" t="str">
            <v>MAR</v>
          </cell>
          <cell r="D335" t="str">
            <v>LIN_5LOS</v>
          </cell>
          <cell r="E335">
            <v>0</v>
          </cell>
        </row>
        <row r="336">
          <cell r="A336">
            <v>2008</v>
          </cell>
          <cell r="B336" t="str">
            <v>MAR</v>
          </cell>
          <cell r="D336" t="str">
            <v>OME_5084</v>
          </cell>
          <cell r="E336">
            <v>0</v>
          </cell>
        </row>
        <row r="337">
          <cell r="A337">
            <v>2008</v>
          </cell>
          <cell r="B337" t="str">
            <v>MAR</v>
          </cell>
          <cell r="D337" t="str">
            <v>OME_5084</v>
          </cell>
          <cell r="E337">
            <v>3506801.6515066</v>
          </cell>
        </row>
        <row r="338">
          <cell r="A338">
            <v>2008</v>
          </cell>
          <cell r="B338" t="str">
            <v>MAR</v>
          </cell>
          <cell r="D338" t="str">
            <v>OME_5086</v>
          </cell>
          <cell r="E338">
            <v>198000.9359328</v>
          </cell>
        </row>
        <row r="339">
          <cell r="A339">
            <v>2008</v>
          </cell>
          <cell r="B339" t="str">
            <v>APR</v>
          </cell>
          <cell r="D339" t="str">
            <v>TRU_5END</v>
          </cell>
          <cell r="E339">
            <v>-44883867.104741298</v>
          </cell>
        </row>
        <row r="340">
          <cell r="A340">
            <v>2008</v>
          </cell>
          <cell r="B340" t="str">
            <v>APR</v>
          </cell>
          <cell r="D340" t="str">
            <v>TRU_5BEG</v>
          </cell>
          <cell r="E340">
            <v>-39175935.342846602</v>
          </cell>
        </row>
        <row r="341">
          <cell r="A341">
            <v>2008</v>
          </cell>
          <cell r="B341" t="str">
            <v>APR</v>
          </cell>
          <cell r="D341" t="str">
            <v>INT_5YER</v>
          </cell>
          <cell r="E341">
            <v>2.7349999999999999E-2</v>
          </cell>
        </row>
        <row r="342">
          <cell r="A342">
            <v>2008</v>
          </cell>
          <cell r="B342" t="str">
            <v>APR</v>
          </cell>
          <cell r="D342" t="str">
            <v>GLB_5END</v>
          </cell>
          <cell r="E342">
            <v>-44979661.655610599</v>
          </cell>
        </row>
        <row r="343">
          <cell r="A343">
            <v>2008</v>
          </cell>
          <cell r="B343" t="str">
            <v>APR</v>
          </cell>
          <cell r="D343" t="str">
            <v>INT_5AMT</v>
          </cell>
          <cell r="E343">
            <v>-95794.550869271203</v>
          </cell>
        </row>
        <row r="344">
          <cell r="A344">
            <v>2008</v>
          </cell>
          <cell r="B344" t="str">
            <v>MAR</v>
          </cell>
          <cell r="D344" t="str">
            <v>OME_5090</v>
          </cell>
          <cell r="E344">
            <v>433198.11045638402</v>
          </cell>
        </row>
        <row r="345">
          <cell r="A345">
            <v>2008</v>
          </cell>
          <cell r="B345" t="str">
            <v>MAR</v>
          </cell>
          <cell r="D345" t="str">
            <v>OME_5090</v>
          </cell>
          <cell r="E345">
            <v>-368782.66386561602</v>
          </cell>
        </row>
        <row r="346">
          <cell r="A346">
            <v>2008</v>
          </cell>
          <cell r="B346" t="str">
            <v>MAR</v>
          </cell>
          <cell r="D346" t="str">
            <v>OME_5090</v>
          </cell>
          <cell r="E346">
            <v>-6145.7560338720004</v>
          </cell>
        </row>
        <row r="347">
          <cell r="A347">
            <v>2008</v>
          </cell>
          <cell r="B347" t="str">
            <v>MAR</v>
          </cell>
          <cell r="D347" t="str">
            <v>OME_5090</v>
          </cell>
          <cell r="E347">
            <v>-58269.690556895999</v>
          </cell>
        </row>
        <row r="348">
          <cell r="A348">
            <v>2008</v>
          </cell>
          <cell r="B348" t="str">
            <v>MAR</v>
          </cell>
          <cell r="D348" t="str">
            <v>OME_5088</v>
          </cell>
          <cell r="E348">
            <v>0</v>
          </cell>
        </row>
        <row r="349">
          <cell r="A349">
            <v>2008</v>
          </cell>
          <cell r="B349" t="str">
            <v>MAR</v>
          </cell>
          <cell r="D349" t="str">
            <v>OME_5088</v>
          </cell>
          <cell r="E349">
            <v>125898.67477824001</v>
          </cell>
        </row>
        <row r="350">
          <cell r="A350">
            <v>2008</v>
          </cell>
          <cell r="B350" t="str">
            <v>MAR</v>
          </cell>
          <cell r="D350" t="str">
            <v>OME_5088</v>
          </cell>
          <cell r="E350">
            <v>2279025.0227209898</v>
          </cell>
        </row>
        <row r="351">
          <cell r="A351">
            <v>2008</v>
          </cell>
          <cell r="B351" t="str">
            <v>MAR</v>
          </cell>
          <cell r="D351" t="str">
            <v>OME_5088</v>
          </cell>
          <cell r="E351">
            <v>4944.0088850880002</v>
          </cell>
        </row>
        <row r="352">
          <cell r="A352">
            <v>2008</v>
          </cell>
          <cell r="B352" t="str">
            <v>MAR</v>
          </cell>
          <cell r="D352" t="str">
            <v>OME_5088</v>
          </cell>
          <cell r="E352">
            <v>13064.13505488</v>
          </cell>
        </row>
        <row r="353">
          <cell r="A353">
            <v>2008</v>
          </cell>
          <cell r="B353" t="str">
            <v>MAR</v>
          </cell>
          <cell r="D353" t="str">
            <v>OME_5089</v>
          </cell>
          <cell r="E353">
            <v>649911.30317131197</v>
          </cell>
        </row>
        <row r="354">
          <cell r="A354">
            <v>2008</v>
          </cell>
          <cell r="B354" t="str">
            <v>MAR</v>
          </cell>
          <cell r="D354" t="str">
            <v>OME_5089</v>
          </cell>
          <cell r="E354">
            <v>61296.788153328001</v>
          </cell>
        </row>
        <row r="355">
          <cell r="A355">
            <v>2008</v>
          </cell>
          <cell r="B355" t="str">
            <v>MAR</v>
          </cell>
          <cell r="D355" t="str">
            <v>OME_5083</v>
          </cell>
          <cell r="E355">
            <v>11048580.8111952</v>
          </cell>
        </row>
        <row r="356">
          <cell r="A356">
            <v>2008</v>
          </cell>
          <cell r="B356" t="str">
            <v>MAR</v>
          </cell>
          <cell r="D356" t="str">
            <v>OME_5083</v>
          </cell>
          <cell r="E356">
            <v>6660744.3048924897</v>
          </cell>
        </row>
        <row r="357">
          <cell r="A357">
            <v>2008</v>
          </cell>
          <cell r="B357" t="str">
            <v>MAR</v>
          </cell>
          <cell r="D357" t="str">
            <v>OME_5083</v>
          </cell>
          <cell r="E357">
            <v>-306696.59183217603</v>
          </cell>
        </row>
        <row r="358">
          <cell r="A358">
            <v>2008</v>
          </cell>
          <cell r="B358" t="str">
            <v>MAR</v>
          </cell>
          <cell r="D358" t="str">
            <v>OME_5085</v>
          </cell>
          <cell r="E358">
            <v>26707199.698058799</v>
          </cell>
        </row>
        <row r="359">
          <cell r="A359">
            <v>2008</v>
          </cell>
          <cell r="B359" t="str">
            <v>MAR</v>
          </cell>
          <cell r="D359" t="str">
            <v>RRS_5082</v>
          </cell>
          <cell r="E359">
            <v>-439852.61585461401</v>
          </cell>
        </row>
        <row r="360">
          <cell r="A360">
            <v>2008</v>
          </cell>
          <cell r="B360" t="str">
            <v>MAR</v>
          </cell>
          <cell r="D360" t="str">
            <v>RRR_5082</v>
          </cell>
          <cell r="E360">
            <v>0</v>
          </cell>
        </row>
        <row r="361">
          <cell r="A361">
            <v>2008</v>
          </cell>
          <cell r="B361" t="str">
            <v>MAR</v>
          </cell>
          <cell r="D361" t="str">
            <v>RRQ_5082</v>
          </cell>
          <cell r="E361">
            <v>0</v>
          </cell>
        </row>
        <row r="362">
          <cell r="A362">
            <v>2008</v>
          </cell>
          <cell r="B362" t="str">
            <v>MAR</v>
          </cell>
          <cell r="D362" t="str">
            <v>RRP_5082</v>
          </cell>
          <cell r="E362">
            <v>-439852.61585461401</v>
          </cell>
        </row>
        <row r="363">
          <cell r="A363">
            <v>2008</v>
          </cell>
          <cell r="B363" t="str">
            <v>MAR</v>
          </cell>
          <cell r="D363" t="str">
            <v>RRO_5082</v>
          </cell>
          <cell r="E363">
            <v>1</v>
          </cell>
        </row>
        <row r="364">
          <cell r="A364">
            <v>2008</v>
          </cell>
          <cell r="B364" t="str">
            <v>MAR</v>
          </cell>
          <cell r="D364" t="str">
            <v>RRN_5082</v>
          </cell>
          <cell r="E364">
            <v>1</v>
          </cell>
        </row>
        <row r="365">
          <cell r="A365">
            <v>2008</v>
          </cell>
          <cell r="B365" t="str">
            <v>MAR</v>
          </cell>
          <cell r="D365" t="str">
            <v>RRM_5082</v>
          </cell>
          <cell r="E365">
            <v>0.98760479999999995</v>
          </cell>
        </row>
        <row r="366">
          <cell r="A366">
            <v>2008</v>
          </cell>
          <cell r="B366" t="str">
            <v>MAR</v>
          </cell>
          <cell r="D366" t="str">
            <v>RRL_5082</v>
          </cell>
          <cell r="E366">
            <v>0</v>
          </cell>
        </row>
        <row r="367">
          <cell r="A367">
            <v>2008</v>
          </cell>
          <cell r="B367" t="str">
            <v>MAR</v>
          </cell>
          <cell r="D367" t="str">
            <v>RRK_5082</v>
          </cell>
          <cell r="E367">
            <v>0</v>
          </cell>
        </row>
        <row r="368">
          <cell r="A368">
            <v>2008</v>
          </cell>
          <cell r="B368" t="str">
            <v>MAR</v>
          </cell>
          <cell r="D368" t="str">
            <v>RRJ_5082</v>
          </cell>
          <cell r="E368">
            <v>-445373.10456026002</v>
          </cell>
        </row>
        <row r="369">
          <cell r="A369">
            <v>2008</v>
          </cell>
          <cell r="B369" t="str">
            <v>MAR</v>
          </cell>
          <cell r="D369" t="str">
            <v>RRI_5082</v>
          </cell>
          <cell r="E369">
            <v>0</v>
          </cell>
        </row>
        <row r="370">
          <cell r="A370">
            <v>2008</v>
          </cell>
          <cell r="B370" t="str">
            <v>MAR</v>
          </cell>
          <cell r="D370" t="str">
            <v>RRH_5082</v>
          </cell>
          <cell r="E370">
            <v>0</v>
          </cell>
        </row>
        <row r="371">
          <cell r="A371">
            <v>2008</v>
          </cell>
          <cell r="B371" t="str">
            <v>MAR</v>
          </cell>
          <cell r="D371" t="str">
            <v>RRG_5082</v>
          </cell>
          <cell r="E371">
            <v>1</v>
          </cell>
        </row>
        <row r="372">
          <cell r="A372">
            <v>2008</v>
          </cell>
          <cell r="B372" t="str">
            <v>MAR</v>
          </cell>
          <cell r="D372" t="str">
            <v>RRF_5082</v>
          </cell>
          <cell r="E372">
            <v>-445373.10456026002</v>
          </cell>
        </row>
        <row r="373">
          <cell r="A373">
            <v>2008</v>
          </cell>
          <cell r="B373" t="str">
            <v>MAR</v>
          </cell>
          <cell r="D373" t="str">
            <v>RRE_5082</v>
          </cell>
          <cell r="E373">
            <v>-75315.084405600006</v>
          </cell>
        </row>
        <row r="374">
          <cell r="A374">
            <v>2008</v>
          </cell>
          <cell r="B374" t="str">
            <v>MAR</v>
          </cell>
          <cell r="D374" t="str">
            <v>RRD_5082</v>
          </cell>
          <cell r="E374">
            <v>-129520.307054131</v>
          </cell>
        </row>
        <row r="375">
          <cell r="A375">
            <v>2008</v>
          </cell>
          <cell r="B375" t="str">
            <v>MAR</v>
          </cell>
          <cell r="D375" t="str">
            <v>RRC_5082</v>
          </cell>
          <cell r="E375">
            <v>-13229.574220529101</v>
          </cell>
        </row>
        <row r="376">
          <cell r="A376">
            <v>2008</v>
          </cell>
          <cell r="B376" t="str">
            <v>MAR</v>
          </cell>
          <cell r="D376" t="str">
            <v>RRB_5082</v>
          </cell>
          <cell r="E376">
            <v>-227308.13888000001</v>
          </cell>
        </row>
        <row r="377">
          <cell r="A377">
            <v>2008</v>
          </cell>
          <cell r="B377" t="str">
            <v>MAR</v>
          </cell>
          <cell r="D377" t="str">
            <v>RRA_5082</v>
          </cell>
          <cell r="E377">
            <v>0.53846153846153799</v>
          </cell>
        </row>
        <row r="378">
          <cell r="A378">
            <v>2008</v>
          </cell>
          <cell r="B378" t="str">
            <v>MAR</v>
          </cell>
          <cell r="D378" t="str">
            <v>RR9_5082</v>
          </cell>
          <cell r="E378">
            <v>5.8201058201058198E-2</v>
          </cell>
        </row>
        <row r="379">
          <cell r="A379">
            <v>2008</v>
          </cell>
          <cell r="B379" t="str">
            <v>MAR</v>
          </cell>
          <cell r="D379" t="str">
            <v>RR8_5082</v>
          </cell>
          <cell r="E379">
            <v>0.35</v>
          </cell>
        </row>
        <row r="380">
          <cell r="A380">
            <v>2008</v>
          </cell>
          <cell r="B380" t="str">
            <v>MAR</v>
          </cell>
          <cell r="D380" t="str">
            <v>RR7_5082</v>
          </cell>
          <cell r="E380">
            <v>5.5E-2</v>
          </cell>
        </row>
        <row r="381">
          <cell r="A381">
            <v>2008</v>
          </cell>
          <cell r="B381" t="str">
            <v>MAR</v>
          </cell>
          <cell r="D381" t="str">
            <v>RR6_5082</v>
          </cell>
          <cell r="E381">
            <v>1.8766999999999999E-2</v>
          </cell>
        </row>
        <row r="382">
          <cell r="A382">
            <v>2008</v>
          </cell>
          <cell r="B382" t="str">
            <v>MAR</v>
          </cell>
          <cell r="D382" t="str">
            <v>RR5_5082</v>
          </cell>
          <cell r="E382">
            <v>5.6640000000000003E-2</v>
          </cell>
        </row>
        <row r="383">
          <cell r="A383">
            <v>2008</v>
          </cell>
          <cell r="B383" t="str">
            <v>MAR</v>
          </cell>
          <cell r="D383" t="str">
            <v>RR4_5082</v>
          </cell>
          <cell r="E383">
            <v>-48158504</v>
          </cell>
        </row>
        <row r="384">
          <cell r="A384">
            <v>2008</v>
          </cell>
          <cell r="B384" t="str">
            <v>MAR</v>
          </cell>
          <cell r="D384" t="str">
            <v>RR3_5082</v>
          </cell>
          <cell r="E384">
            <v>-48258747</v>
          </cell>
        </row>
        <row r="385">
          <cell r="A385">
            <v>2008</v>
          </cell>
          <cell r="B385" t="str">
            <v>MAR</v>
          </cell>
          <cell r="D385" t="str">
            <v>RR2_5082</v>
          </cell>
          <cell r="E385">
            <v>-200486</v>
          </cell>
        </row>
        <row r="386">
          <cell r="A386">
            <v>2008</v>
          </cell>
          <cell r="B386" t="str">
            <v>MAR</v>
          </cell>
          <cell r="D386" t="str">
            <v>AMC_5081</v>
          </cell>
          <cell r="E386">
            <v>0</v>
          </cell>
        </row>
        <row r="387">
          <cell r="A387">
            <v>2008</v>
          </cell>
          <cell r="B387" t="str">
            <v>MAR</v>
          </cell>
          <cell r="D387" t="str">
            <v>AMB_5081</v>
          </cell>
          <cell r="E387">
            <v>0.98760479999999995</v>
          </cell>
        </row>
        <row r="388">
          <cell r="A388">
            <v>2008</v>
          </cell>
          <cell r="B388" t="str">
            <v>MAR</v>
          </cell>
          <cell r="D388" t="str">
            <v>AMA_5081</v>
          </cell>
          <cell r="E388">
            <v>0</v>
          </cell>
        </row>
        <row r="389">
          <cell r="A389">
            <v>2008</v>
          </cell>
          <cell r="B389" t="str">
            <v>MAR</v>
          </cell>
          <cell r="D389" t="str">
            <v>AM9_5081</v>
          </cell>
          <cell r="E389">
            <v>2.3833000000000001E-3</v>
          </cell>
        </row>
        <row r="390">
          <cell r="A390">
            <v>2008</v>
          </cell>
          <cell r="B390" t="str">
            <v>MAR</v>
          </cell>
          <cell r="D390" t="str">
            <v>AM8_5081</v>
          </cell>
          <cell r="E390">
            <v>2.86E-2</v>
          </cell>
        </row>
        <row r="391">
          <cell r="A391">
            <v>2008</v>
          </cell>
          <cell r="B391" t="str">
            <v>MAR</v>
          </cell>
          <cell r="D391" t="str">
            <v>AM7_5081</v>
          </cell>
          <cell r="E391">
            <v>2.63E-2</v>
          </cell>
        </row>
        <row r="392">
          <cell r="A392">
            <v>2008</v>
          </cell>
          <cell r="B392" t="str">
            <v>MAR</v>
          </cell>
          <cell r="D392" t="str">
            <v>AM6_5081</v>
          </cell>
          <cell r="E392">
            <v>3.09E-2</v>
          </cell>
        </row>
        <row r="393">
          <cell r="A393">
            <v>2008</v>
          </cell>
          <cell r="B393" t="str">
            <v>MAR</v>
          </cell>
          <cell r="D393" t="str">
            <v>AM5_5081</v>
          </cell>
          <cell r="E393">
            <v>0</v>
          </cell>
        </row>
        <row r="394">
          <cell r="A394">
            <v>2008</v>
          </cell>
          <cell r="B394" t="str">
            <v>MAR</v>
          </cell>
          <cell r="D394" t="str">
            <v>AM3_5081</v>
          </cell>
          <cell r="E394">
            <v>0</v>
          </cell>
        </row>
        <row r="395">
          <cell r="A395">
            <v>2008</v>
          </cell>
          <cell r="B395" t="str">
            <v>MAR</v>
          </cell>
          <cell r="D395" t="str">
            <v>AM2_5081</v>
          </cell>
          <cell r="E395">
            <v>0</v>
          </cell>
        </row>
        <row r="396">
          <cell r="A396">
            <v>2008</v>
          </cell>
          <cell r="B396" t="str">
            <v>MAR</v>
          </cell>
          <cell r="D396" t="str">
            <v>REV_5NET</v>
          </cell>
          <cell r="E396">
            <v>37683136.312841602</v>
          </cell>
        </row>
        <row r="397">
          <cell r="A397">
            <v>2008</v>
          </cell>
          <cell r="B397" t="str">
            <v>MAR</v>
          </cell>
          <cell r="D397" t="str">
            <v>RAF_5FEE</v>
          </cell>
          <cell r="E397">
            <v>27151.407158400001</v>
          </cell>
        </row>
        <row r="398">
          <cell r="A398">
            <v>2008</v>
          </cell>
          <cell r="B398" t="str">
            <v>MAR</v>
          </cell>
          <cell r="D398" t="str">
            <v>REV_5MON</v>
          </cell>
          <cell r="E398">
            <v>36050528.6461749</v>
          </cell>
        </row>
        <row r="399">
          <cell r="A399">
            <v>2008</v>
          </cell>
          <cell r="B399" t="str">
            <v>MAR</v>
          </cell>
          <cell r="D399" t="str">
            <v>TRU_5MON</v>
          </cell>
          <cell r="E399">
            <v>-1632607.66666666</v>
          </cell>
        </row>
        <row r="400">
          <cell r="A400">
            <v>2008</v>
          </cell>
          <cell r="B400" t="str">
            <v>MAR</v>
          </cell>
          <cell r="D400" t="str">
            <v>1MC_5TOT</v>
          </cell>
          <cell r="E400">
            <v>0</v>
          </cell>
        </row>
        <row r="401">
          <cell r="A401">
            <v>2008</v>
          </cell>
          <cell r="B401" t="str">
            <v>MAR</v>
          </cell>
          <cell r="D401" t="str">
            <v>3MC_5MON</v>
          </cell>
          <cell r="E401">
            <v>0</v>
          </cell>
        </row>
        <row r="402">
          <cell r="A402">
            <v>2008</v>
          </cell>
          <cell r="B402" t="str">
            <v>MAR</v>
          </cell>
          <cell r="D402" t="str">
            <v>2MC_5MON</v>
          </cell>
          <cell r="E402">
            <v>0</v>
          </cell>
        </row>
        <row r="403">
          <cell r="A403">
            <v>2008</v>
          </cell>
          <cell r="B403" t="str">
            <v>MAR</v>
          </cell>
          <cell r="D403" t="str">
            <v>3MC_5TOT</v>
          </cell>
          <cell r="E403">
            <v>0</v>
          </cell>
        </row>
        <row r="404">
          <cell r="A404">
            <v>2008</v>
          </cell>
          <cell r="B404" t="str">
            <v>MAR</v>
          </cell>
          <cell r="D404" t="str">
            <v>1MC_5MON</v>
          </cell>
          <cell r="E404">
            <v>0</v>
          </cell>
        </row>
        <row r="405">
          <cell r="A405">
            <v>2008</v>
          </cell>
          <cell r="B405" t="str">
            <v>MAR</v>
          </cell>
          <cell r="D405" t="str">
            <v>2MC_5TOT</v>
          </cell>
          <cell r="E405">
            <v>0</v>
          </cell>
        </row>
        <row r="406">
          <cell r="A406">
            <v>2008</v>
          </cell>
          <cell r="B406" t="str">
            <v>MAR</v>
          </cell>
          <cell r="D406" t="str">
            <v>TRU_5TOT</v>
          </cell>
          <cell r="E406">
            <v>-19591292</v>
          </cell>
        </row>
        <row r="407">
          <cell r="A407">
            <v>2008</v>
          </cell>
          <cell r="B407" t="str">
            <v>MAR</v>
          </cell>
          <cell r="D407" t="str">
            <v>INT_5YTD</v>
          </cell>
          <cell r="E407">
            <v>-155115.74678794199</v>
          </cell>
        </row>
        <row r="408">
          <cell r="A408">
            <v>2008</v>
          </cell>
          <cell r="B408" t="str">
            <v>MAR</v>
          </cell>
          <cell r="D408" t="str">
            <v>3MC_5YTD</v>
          </cell>
          <cell r="E408">
            <v>0</v>
          </cell>
        </row>
        <row r="409">
          <cell r="A409">
            <v>2008</v>
          </cell>
          <cell r="B409" t="str">
            <v>MAR</v>
          </cell>
          <cell r="D409" t="str">
            <v>2MC_5YTD</v>
          </cell>
          <cell r="E409">
            <v>0</v>
          </cell>
        </row>
        <row r="410">
          <cell r="A410">
            <v>2008</v>
          </cell>
          <cell r="B410" t="str">
            <v>MAR</v>
          </cell>
          <cell r="D410" t="str">
            <v>1MC_5YTD</v>
          </cell>
          <cell r="E410">
            <v>0</v>
          </cell>
        </row>
        <row r="411">
          <cell r="A411">
            <v>2008</v>
          </cell>
          <cell r="B411" t="str">
            <v>MAR</v>
          </cell>
          <cell r="D411" t="str">
            <v>TRU_5YTD</v>
          </cell>
          <cell r="E411">
            <v>-3265215.3333333302</v>
          </cell>
        </row>
        <row r="412">
          <cell r="A412">
            <v>2008</v>
          </cell>
          <cell r="B412" t="str">
            <v>MAR</v>
          </cell>
          <cell r="D412" t="str">
            <v>O/U_5YTD</v>
          </cell>
          <cell r="E412">
            <v>-11095135.917122001</v>
          </cell>
        </row>
        <row r="413">
          <cell r="A413">
            <v>2008</v>
          </cell>
          <cell r="B413" t="str">
            <v>MAR</v>
          </cell>
          <cell r="D413" t="str">
            <v>GLB_5BEG</v>
          </cell>
          <cell r="E413">
            <v>-31283783.330576599</v>
          </cell>
        </row>
        <row r="414">
          <cell r="A414">
            <v>2008</v>
          </cell>
          <cell r="B414" t="str">
            <v>FEB</v>
          </cell>
          <cell r="D414" t="str">
            <v>XAN_5100</v>
          </cell>
          <cell r="E414">
            <v>3.09E-2</v>
          </cell>
        </row>
        <row r="415">
          <cell r="A415">
            <v>2008</v>
          </cell>
          <cell r="B415" t="str">
            <v>FEB</v>
          </cell>
          <cell r="D415" t="str">
            <v>MAN_5011</v>
          </cell>
          <cell r="E415">
            <v>0.98760479999999995</v>
          </cell>
        </row>
        <row r="416">
          <cell r="A416">
            <v>2008</v>
          </cell>
          <cell r="B416" t="str">
            <v>FEB</v>
          </cell>
          <cell r="D416" t="str">
            <v>MAN_500A</v>
          </cell>
          <cell r="E416">
            <v>0</v>
          </cell>
        </row>
        <row r="417">
          <cell r="A417">
            <v>2008</v>
          </cell>
          <cell r="B417" t="str">
            <v>FEB</v>
          </cell>
          <cell r="D417" t="str">
            <v>MAN_5009</v>
          </cell>
          <cell r="E417">
            <v>0</v>
          </cell>
        </row>
        <row r="418">
          <cell r="A418">
            <v>2008</v>
          </cell>
          <cell r="B418" t="str">
            <v>FEB</v>
          </cell>
          <cell r="D418" t="str">
            <v>MAN_5001</v>
          </cell>
          <cell r="E418">
            <v>-4030283</v>
          </cell>
        </row>
        <row r="419">
          <cell r="A419">
            <v>2008</v>
          </cell>
          <cell r="B419" t="str">
            <v>FEB</v>
          </cell>
          <cell r="D419" t="str">
            <v>MAN_5005</v>
          </cell>
          <cell r="E419">
            <v>0</v>
          </cell>
        </row>
        <row r="420">
          <cell r="A420">
            <v>2008</v>
          </cell>
          <cell r="B420" t="str">
            <v>FEB</v>
          </cell>
          <cell r="D420" t="str">
            <v>MAN_5008</v>
          </cell>
          <cell r="E420">
            <v>0</v>
          </cell>
        </row>
        <row r="421">
          <cell r="A421">
            <v>2008</v>
          </cell>
          <cell r="B421" t="str">
            <v>FEB</v>
          </cell>
          <cell r="D421" t="str">
            <v>OME_5090</v>
          </cell>
          <cell r="E421">
            <v>-69434.128274784001</v>
          </cell>
        </row>
        <row r="422">
          <cell r="A422">
            <v>2008</v>
          </cell>
          <cell r="B422" t="str">
            <v>FEB</v>
          </cell>
          <cell r="D422" t="str">
            <v>OME_5086</v>
          </cell>
          <cell r="E422">
            <v>104911.2826944</v>
          </cell>
        </row>
        <row r="423">
          <cell r="A423">
            <v>2008</v>
          </cell>
          <cell r="B423" t="str">
            <v>FEB</v>
          </cell>
          <cell r="D423" t="str">
            <v>OME_5085</v>
          </cell>
          <cell r="E423">
            <v>26530039.7417983</v>
          </cell>
        </row>
        <row r="424">
          <cell r="A424">
            <v>2008</v>
          </cell>
          <cell r="B424" t="str">
            <v>FEB</v>
          </cell>
          <cell r="D424" t="str">
            <v>OME_5087</v>
          </cell>
          <cell r="E424">
            <v>0</v>
          </cell>
        </row>
        <row r="425">
          <cell r="A425">
            <v>2008</v>
          </cell>
          <cell r="B425" t="str">
            <v>FEB</v>
          </cell>
          <cell r="D425" t="str">
            <v>OME_5087</v>
          </cell>
          <cell r="E425">
            <v>0</v>
          </cell>
        </row>
        <row r="426">
          <cell r="A426">
            <v>2008</v>
          </cell>
          <cell r="B426" t="str">
            <v>FEB</v>
          </cell>
          <cell r="D426" t="str">
            <v>OME_5090</v>
          </cell>
          <cell r="E426">
            <v>-7402.5522742080002</v>
          </cell>
        </row>
        <row r="427">
          <cell r="A427">
            <v>2008</v>
          </cell>
          <cell r="B427" t="str">
            <v>FEB</v>
          </cell>
          <cell r="D427" t="str">
            <v>TRU_5END</v>
          </cell>
          <cell r="E427">
            <v>-31210706.518720798</v>
          </cell>
        </row>
        <row r="428">
          <cell r="A428">
            <v>2008</v>
          </cell>
          <cell r="B428" t="str">
            <v>FEB</v>
          </cell>
          <cell r="D428" t="str">
            <v>TRU_5BEG</v>
          </cell>
          <cell r="E428">
            <v>-25640710.826708902</v>
          </cell>
        </row>
        <row r="429">
          <cell r="A429">
            <v>2008</v>
          </cell>
          <cell r="B429" t="str">
            <v>FEB</v>
          </cell>
          <cell r="D429" t="str">
            <v>INT_5YER</v>
          </cell>
          <cell r="E429">
            <v>3.0849999999999999E-2</v>
          </cell>
        </row>
        <row r="430">
          <cell r="A430">
            <v>2008</v>
          </cell>
          <cell r="B430" t="str">
            <v>FEB</v>
          </cell>
          <cell r="D430" t="str">
            <v>GLB_5END</v>
          </cell>
          <cell r="E430">
            <v>-31283783.330576599</v>
          </cell>
        </row>
        <row r="431">
          <cell r="A431">
            <v>2008</v>
          </cell>
          <cell r="B431" t="str">
            <v>FEB</v>
          </cell>
          <cell r="D431" t="str">
            <v>INT_5AMT</v>
          </cell>
          <cell r="E431">
            <v>-73076.811855815395</v>
          </cell>
        </row>
        <row r="432">
          <cell r="A432">
            <v>2008</v>
          </cell>
          <cell r="B432" t="str">
            <v>FEB</v>
          </cell>
          <cell r="D432" t="str">
            <v>RES_5PRI</v>
          </cell>
          <cell r="E432">
            <v>0</v>
          </cell>
        </row>
        <row r="433">
          <cell r="A433">
            <v>2008</v>
          </cell>
          <cell r="B433" t="str">
            <v>FEB</v>
          </cell>
          <cell r="D433" t="str">
            <v>RES_5PMO</v>
          </cell>
          <cell r="E433">
            <v>0</v>
          </cell>
        </row>
        <row r="434">
          <cell r="A434">
            <v>2008</v>
          </cell>
          <cell r="B434" t="str">
            <v>FEB</v>
          </cell>
          <cell r="D434" t="str">
            <v>GLE_5MON</v>
          </cell>
          <cell r="E434">
            <v>-5643072.5038677696</v>
          </cell>
        </row>
        <row r="435">
          <cell r="A435">
            <v>2008</v>
          </cell>
          <cell r="B435" t="str">
            <v>FEB</v>
          </cell>
          <cell r="D435" t="str">
            <v>AVG_5AMT</v>
          </cell>
          <cell r="E435">
            <v>-28425708.6727148</v>
          </cell>
        </row>
        <row r="436">
          <cell r="A436">
            <v>2008</v>
          </cell>
          <cell r="B436" t="str">
            <v>FEB</v>
          </cell>
          <cell r="D436" t="str">
            <v>INT_5MON</v>
          </cell>
          <cell r="E436">
            <v>2.5707999999999998E-3</v>
          </cell>
        </row>
        <row r="437">
          <cell r="A437">
            <v>2008</v>
          </cell>
          <cell r="B437" t="str">
            <v>FEB</v>
          </cell>
          <cell r="D437" t="str">
            <v>ADJ_5PRI</v>
          </cell>
          <cell r="E437">
            <v>0</v>
          </cell>
        </row>
        <row r="438">
          <cell r="A438">
            <v>2008</v>
          </cell>
          <cell r="B438" t="str">
            <v>FEB</v>
          </cell>
          <cell r="D438" t="str">
            <v>O/U_5MON</v>
          </cell>
          <cell r="E438">
            <v>-7202603.3586786203</v>
          </cell>
        </row>
        <row r="439">
          <cell r="A439">
            <v>2008</v>
          </cell>
          <cell r="B439" t="str">
            <v>FEB</v>
          </cell>
          <cell r="D439" t="str">
            <v>EXP_5TOT</v>
          </cell>
          <cell r="E439">
            <v>43128423.4397159</v>
          </cell>
        </row>
        <row r="440">
          <cell r="A440">
            <v>2008</v>
          </cell>
          <cell r="B440" t="str">
            <v>FEB</v>
          </cell>
          <cell r="D440" t="str">
            <v>LIN_5LOS</v>
          </cell>
          <cell r="E440">
            <v>0</v>
          </cell>
        </row>
        <row r="441">
          <cell r="A441">
            <v>2008</v>
          </cell>
          <cell r="B441" t="str">
            <v>FEB</v>
          </cell>
          <cell r="D441" t="str">
            <v>REV_5TOT</v>
          </cell>
          <cell r="E441">
            <v>35925820.081037298</v>
          </cell>
        </row>
        <row r="442">
          <cell r="A442">
            <v>2008</v>
          </cell>
          <cell r="B442" t="str">
            <v>FEB</v>
          </cell>
          <cell r="D442" t="str">
            <v>OME_5089</v>
          </cell>
          <cell r="E442">
            <v>457450.45487668802</v>
          </cell>
        </row>
        <row r="443">
          <cell r="A443">
            <v>2008</v>
          </cell>
          <cell r="B443" t="str">
            <v>FEB</v>
          </cell>
          <cell r="D443" t="str">
            <v>OME_5089</v>
          </cell>
          <cell r="E443">
            <v>75727.195440623997</v>
          </cell>
        </row>
        <row r="444">
          <cell r="A444">
            <v>2008</v>
          </cell>
          <cell r="B444" t="str">
            <v>FEB</v>
          </cell>
          <cell r="D444" t="str">
            <v>OME_5088</v>
          </cell>
          <cell r="E444">
            <v>0</v>
          </cell>
        </row>
        <row r="445">
          <cell r="A445">
            <v>2008</v>
          </cell>
          <cell r="B445" t="str">
            <v>FEB</v>
          </cell>
          <cell r="D445" t="str">
            <v>OME_5088</v>
          </cell>
          <cell r="E445">
            <v>107331.674910096</v>
          </cell>
        </row>
        <row r="446">
          <cell r="A446">
            <v>2008</v>
          </cell>
          <cell r="B446" t="str">
            <v>FEB</v>
          </cell>
          <cell r="D446" t="str">
            <v>OME_5088</v>
          </cell>
          <cell r="E446">
            <v>1781266.31739638</v>
          </cell>
        </row>
        <row r="447">
          <cell r="A447">
            <v>2008</v>
          </cell>
          <cell r="B447" t="str">
            <v>FEB</v>
          </cell>
          <cell r="D447" t="str">
            <v>OME_5088</v>
          </cell>
          <cell r="E447">
            <v>1387.1798260319999</v>
          </cell>
        </row>
        <row r="448">
          <cell r="A448">
            <v>2008</v>
          </cell>
          <cell r="B448" t="str">
            <v>FEB</v>
          </cell>
          <cell r="D448" t="str">
            <v>OME_5088</v>
          </cell>
          <cell r="E448">
            <v>18651.904252799999</v>
          </cell>
        </row>
        <row r="449">
          <cell r="A449">
            <v>2008</v>
          </cell>
          <cell r="B449" t="str">
            <v>FEB</v>
          </cell>
          <cell r="D449" t="str">
            <v>OME_5090</v>
          </cell>
          <cell r="E449">
            <v>-39077.675115024002</v>
          </cell>
        </row>
        <row r="450">
          <cell r="A450">
            <v>2008</v>
          </cell>
          <cell r="B450" t="str">
            <v>FEB</v>
          </cell>
          <cell r="D450" t="str">
            <v>OME_5090</v>
          </cell>
          <cell r="E450">
            <v>-432974.66487038397</v>
          </cell>
        </row>
        <row r="451">
          <cell r="A451">
            <v>2008</v>
          </cell>
          <cell r="B451" t="str">
            <v>FEB</v>
          </cell>
          <cell r="D451" t="str">
            <v>OME_5090</v>
          </cell>
          <cell r="E451">
            <v>533937.63196300797</v>
          </cell>
        </row>
        <row r="452">
          <cell r="A452">
            <v>2008</v>
          </cell>
          <cell r="B452" t="str">
            <v>FEB</v>
          </cell>
          <cell r="D452" t="str">
            <v>OME_5090</v>
          </cell>
          <cell r="E452">
            <v>-457100.95141401602</v>
          </cell>
        </row>
        <row r="453">
          <cell r="A453">
            <v>2008</v>
          </cell>
          <cell r="B453" t="str">
            <v>FEB</v>
          </cell>
          <cell r="D453" t="str">
            <v>440_5840</v>
          </cell>
          <cell r="E453">
            <v>0</v>
          </cell>
        </row>
        <row r="454">
          <cell r="A454">
            <v>2008</v>
          </cell>
          <cell r="B454" t="str">
            <v>FEB</v>
          </cell>
          <cell r="D454" t="str">
            <v>440_5810</v>
          </cell>
          <cell r="E454">
            <v>0</v>
          </cell>
        </row>
        <row r="455">
          <cell r="A455">
            <v>2008</v>
          </cell>
          <cell r="B455" t="str">
            <v>FEB</v>
          </cell>
          <cell r="D455" t="str">
            <v>440_5000</v>
          </cell>
          <cell r="E455">
            <v>37585489.299999997</v>
          </cell>
        </row>
        <row r="456">
          <cell r="A456">
            <v>2008</v>
          </cell>
          <cell r="B456" t="str">
            <v>FEB</v>
          </cell>
          <cell r="D456" t="str">
            <v>925_1040</v>
          </cell>
          <cell r="E456">
            <v>18886</v>
          </cell>
        </row>
        <row r="457">
          <cell r="A457">
            <v>2008</v>
          </cell>
          <cell r="B457" t="str">
            <v>FEB</v>
          </cell>
          <cell r="D457" t="str">
            <v>565_1210</v>
          </cell>
          <cell r="E457">
            <v>76677.63</v>
          </cell>
        </row>
        <row r="458">
          <cell r="A458">
            <v>2008</v>
          </cell>
          <cell r="B458" t="str">
            <v>FEB</v>
          </cell>
          <cell r="D458" t="str">
            <v>565_1200</v>
          </cell>
          <cell r="E458">
            <v>463191.81</v>
          </cell>
        </row>
        <row r="459">
          <cell r="A459">
            <v>2008</v>
          </cell>
          <cell r="B459" t="str">
            <v>FEB</v>
          </cell>
          <cell r="D459" t="str">
            <v>555_4410</v>
          </cell>
          <cell r="E459">
            <v>4023700</v>
          </cell>
        </row>
        <row r="460">
          <cell r="A460">
            <v>2008</v>
          </cell>
          <cell r="B460" t="str">
            <v>FEB</v>
          </cell>
          <cell r="D460" t="str">
            <v>555_4320</v>
          </cell>
          <cell r="E460">
            <v>-310545.87</v>
          </cell>
        </row>
        <row r="461">
          <cell r="A461">
            <v>2008</v>
          </cell>
          <cell r="B461" t="str">
            <v>FEB</v>
          </cell>
          <cell r="D461" t="str">
            <v>555_4310</v>
          </cell>
          <cell r="E461">
            <v>-5240651</v>
          </cell>
        </row>
        <row r="462">
          <cell r="A462">
            <v>2008</v>
          </cell>
          <cell r="B462" t="str">
            <v>FEB</v>
          </cell>
          <cell r="D462" t="str">
            <v>555_4300</v>
          </cell>
          <cell r="E462">
            <v>6402127.7300000004</v>
          </cell>
        </row>
        <row r="463">
          <cell r="A463">
            <v>2008</v>
          </cell>
          <cell r="B463" t="str">
            <v>FEB</v>
          </cell>
          <cell r="D463" t="str">
            <v>555_4290</v>
          </cell>
          <cell r="E463">
            <v>106228</v>
          </cell>
        </row>
        <row r="464">
          <cell r="A464">
            <v>2008</v>
          </cell>
          <cell r="B464" t="str">
            <v>FEB</v>
          </cell>
          <cell r="D464" t="str">
            <v>555_4200</v>
          </cell>
          <cell r="E464">
            <v>26863012.149999999</v>
          </cell>
        </row>
        <row r="465">
          <cell r="A465">
            <v>2008</v>
          </cell>
          <cell r="B465" t="str">
            <v>FEB</v>
          </cell>
          <cell r="D465" t="str">
            <v>555_4100</v>
          </cell>
          <cell r="E465">
            <v>9839692</v>
          </cell>
        </row>
        <row r="466">
          <cell r="A466">
            <v>2008</v>
          </cell>
          <cell r="B466" t="str">
            <v>FEB</v>
          </cell>
          <cell r="D466" t="str">
            <v>549_0750</v>
          </cell>
          <cell r="E466">
            <v>1404.59</v>
          </cell>
        </row>
        <row r="467">
          <cell r="A467">
            <v>2008</v>
          </cell>
          <cell r="B467" t="str">
            <v>FEB</v>
          </cell>
          <cell r="D467" t="str">
            <v>524_2200</v>
          </cell>
          <cell r="E467">
            <v>1803622.58</v>
          </cell>
        </row>
        <row r="468">
          <cell r="A468">
            <v>2008</v>
          </cell>
          <cell r="B468" t="str">
            <v>FEB</v>
          </cell>
          <cell r="D468" t="str">
            <v>506_0750</v>
          </cell>
          <cell r="E468">
            <v>108678.77</v>
          </cell>
        </row>
        <row r="469">
          <cell r="A469">
            <v>2008</v>
          </cell>
          <cell r="B469" t="str">
            <v>FEB</v>
          </cell>
          <cell r="D469" t="str">
            <v>447_1260</v>
          </cell>
          <cell r="E469">
            <v>-70305.58</v>
          </cell>
        </row>
        <row r="470">
          <cell r="A470">
            <v>2008</v>
          </cell>
          <cell r="B470" t="str">
            <v>FEB</v>
          </cell>
          <cell r="D470" t="str">
            <v>447_1250</v>
          </cell>
          <cell r="E470">
            <v>-7495.46</v>
          </cell>
        </row>
        <row r="471">
          <cell r="A471">
            <v>2008</v>
          </cell>
          <cell r="B471" t="str">
            <v>FEB</v>
          </cell>
          <cell r="D471" t="str">
            <v>447_1240</v>
          </cell>
          <cell r="E471">
            <v>-462837.92</v>
          </cell>
        </row>
        <row r="472">
          <cell r="A472">
            <v>2008</v>
          </cell>
          <cell r="B472" t="str">
            <v>FEB</v>
          </cell>
          <cell r="D472" t="str">
            <v>447_1230</v>
          </cell>
          <cell r="E472">
            <v>540638.96</v>
          </cell>
        </row>
        <row r="473">
          <cell r="A473">
            <v>2008</v>
          </cell>
          <cell r="B473" t="str">
            <v>FEB</v>
          </cell>
          <cell r="D473" t="str">
            <v>447_1220</v>
          </cell>
          <cell r="E473">
            <v>-438408.83</v>
          </cell>
        </row>
        <row r="474">
          <cell r="A474">
            <v>2008</v>
          </cell>
          <cell r="B474" t="str">
            <v>FEB</v>
          </cell>
          <cell r="D474" t="str">
            <v>447_1210</v>
          </cell>
          <cell r="E474">
            <v>495185</v>
          </cell>
        </row>
        <row r="475">
          <cell r="A475">
            <v>2008</v>
          </cell>
          <cell r="B475" t="str">
            <v>FEB</v>
          </cell>
          <cell r="D475" t="str">
            <v>447_1200</v>
          </cell>
          <cell r="E475">
            <v>-39568.129999999997</v>
          </cell>
        </row>
        <row r="476">
          <cell r="A476">
            <v>2008</v>
          </cell>
          <cell r="B476" t="str">
            <v>FEB</v>
          </cell>
          <cell r="D476" t="str">
            <v>440_5940</v>
          </cell>
          <cell r="E476">
            <v>0</v>
          </cell>
        </row>
        <row r="477">
          <cell r="A477">
            <v>2008</v>
          </cell>
          <cell r="B477" t="str">
            <v>FEB</v>
          </cell>
          <cell r="D477" t="str">
            <v>OME_5084</v>
          </cell>
          <cell r="E477">
            <v>0</v>
          </cell>
        </row>
        <row r="478">
          <cell r="A478">
            <v>2008</v>
          </cell>
          <cell r="B478" t="str">
            <v>FEB</v>
          </cell>
          <cell r="D478" t="str">
            <v>OME_5084</v>
          </cell>
          <cell r="E478">
            <v>3973825.4337599999</v>
          </cell>
        </row>
        <row r="479">
          <cell r="A479">
            <v>2008</v>
          </cell>
          <cell r="B479" t="str">
            <v>FEB</v>
          </cell>
          <cell r="D479" t="str">
            <v>OME_5083</v>
          </cell>
          <cell r="E479">
            <v>9717727.0497216005</v>
          </cell>
        </row>
        <row r="480">
          <cell r="A480">
            <v>2008</v>
          </cell>
          <cell r="B480" t="str">
            <v>FEB</v>
          </cell>
          <cell r="D480" t="str">
            <v>OME_5083</v>
          </cell>
          <cell r="E480">
            <v>6322772.0763611002</v>
          </cell>
        </row>
        <row r="481">
          <cell r="A481">
            <v>2008</v>
          </cell>
          <cell r="B481" t="str">
            <v>FEB</v>
          </cell>
          <cell r="D481" t="str">
            <v>OME_5083</v>
          </cell>
          <cell r="E481">
            <v>-306696.59183217603</v>
          </cell>
        </row>
        <row r="482">
          <cell r="A482">
            <v>2008</v>
          </cell>
          <cell r="B482" t="str">
            <v>MAR</v>
          </cell>
          <cell r="D482" t="str">
            <v>OME_5090</v>
          </cell>
          <cell r="E482">
            <v>-80233.952176559993</v>
          </cell>
        </row>
        <row r="483">
          <cell r="A483">
            <v>2008</v>
          </cell>
          <cell r="B483" t="str">
            <v>MAR</v>
          </cell>
          <cell r="D483" t="str">
            <v>OME_5090</v>
          </cell>
          <cell r="E483">
            <v>-191793.237325872</v>
          </cell>
        </row>
        <row r="484">
          <cell r="A484">
            <v>2008</v>
          </cell>
          <cell r="B484" t="str">
            <v>JAN</v>
          </cell>
          <cell r="D484" t="str">
            <v>OME_5083</v>
          </cell>
          <cell r="E484">
            <v>10740701.9280288</v>
          </cell>
        </row>
        <row r="485">
          <cell r="A485">
            <v>2008</v>
          </cell>
          <cell r="B485" t="str">
            <v>FEB</v>
          </cell>
          <cell r="D485" t="str">
            <v>RRS_5082</v>
          </cell>
          <cell r="E485">
            <v>-438451.939504501</v>
          </cell>
        </row>
        <row r="486">
          <cell r="A486">
            <v>2008</v>
          </cell>
          <cell r="B486" t="str">
            <v>FEB</v>
          </cell>
          <cell r="D486" t="str">
            <v>RRR_5082</v>
          </cell>
          <cell r="E486">
            <v>0</v>
          </cell>
        </row>
        <row r="487">
          <cell r="A487">
            <v>2008</v>
          </cell>
          <cell r="B487" t="str">
            <v>FEB</v>
          </cell>
          <cell r="D487" t="str">
            <v>RRQ_5082</v>
          </cell>
          <cell r="E487">
            <v>0</v>
          </cell>
        </row>
        <row r="488">
          <cell r="A488">
            <v>2008</v>
          </cell>
          <cell r="B488" t="str">
            <v>FEB</v>
          </cell>
          <cell r="D488" t="str">
            <v>RRP_5082</v>
          </cell>
          <cell r="E488">
            <v>-438451.939504501</v>
          </cell>
        </row>
        <row r="489">
          <cell r="A489">
            <v>2008</v>
          </cell>
          <cell r="B489" t="str">
            <v>FEB</v>
          </cell>
          <cell r="D489" t="str">
            <v>RRO_5082</v>
          </cell>
          <cell r="E489">
            <v>1</v>
          </cell>
        </row>
        <row r="490">
          <cell r="A490">
            <v>2008</v>
          </cell>
          <cell r="B490" t="str">
            <v>FEB</v>
          </cell>
          <cell r="D490" t="str">
            <v>RRN_5082</v>
          </cell>
          <cell r="E490">
            <v>1</v>
          </cell>
        </row>
        <row r="491">
          <cell r="A491">
            <v>2008</v>
          </cell>
          <cell r="B491" t="str">
            <v>FEB</v>
          </cell>
          <cell r="D491" t="str">
            <v>RRM_5082</v>
          </cell>
          <cell r="E491">
            <v>0.98760479999999995</v>
          </cell>
        </row>
        <row r="492">
          <cell r="A492">
            <v>2008</v>
          </cell>
          <cell r="B492" t="str">
            <v>FEB</v>
          </cell>
          <cell r="D492" t="str">
            <v>RRL_5082</v>
          </cell>
          <cell r="E492">
            <v>0</v>
          </cell>
        </row>
        <row r="493">
          <cell r="A493">
            <v>2008</v>
          </cell>
          <cell r="B493" t="str">
            <v>FEB</v>
          </cell>
          <cell r="D493" t="str">
            <v>RRK_5082</v>
          </cell>
          <cell r="E493">
            <v>0</v>
          </cell>
        </row>
        <row r="494">
          <cell r="A494">
            <v>2008</v>
          </cell>
          <cell r="B494" t="str">
            <v>FEB</v>
          </cell>
          <cell r="D494" t="str">
            <v>RRJ_5082</v>
          </cell>
          <cell r="E494">
            <v>-443954.84864441899</v>
          </cell>
        </row>
        <row r="495">
          <cell r="A495">
            <v>2008</v>
          </cell>
          <cell r="B495" t="str">
            <v>FEB</v>
          </cell>
          <cell r="D495" t="str">
            <v>RRI_5082</v>
          </cell>
          <cell r="E495">
            <v>0</v>
          </cell>
        </row>
        <row r="496">
          <cell r="A496">
            <v>2008</v>
          </cell>
          <cell r="B496" t="str">
            <v>FEB</v>
          </cell>
          <cell r="D496" t="str">
            <v>RRH_5082</v>
          </cell>
          <cell r="E496">
            <v>0</v>
          </cell>
        </row>
        <row r="497">
          <cell r="A497">
            <v>2008</v>
          </cell>
          <cell r="B497" t="str">
            <v>FEB</v>
          </cell>
          <cell r="D497" t="str">
            <v>RRG_5082</v>
          </cell>
          <cell r="E497">
            <v>1</v>
          </cell>
        </row>
        <row r="498">
          <cell r="A498">
            <v>2008</v>
          </cell>
          <cell r="B498" t="str">
            <v>FEB</v>
          </cell>
          <cell r="D498" t="str">
            <v>RRF_5082</v>
          </cell>
          <cell r="E498">
            <v>-443954.84864441899</v>
          </cell>
        </row>
        <row r="499">
          <cell r="A499">
            <v>2008</v>
          </cell>
          <cell r="B499" t="str">
            <v>FEB</v>
          </cell>
          <cell r="D499" t="str">
            <v>RRE_5082</v>
          </cell>
          <cell r="E499">
            <v>-75075.249393299993</v>
          </cell>
        </row>
        <row r="500">
          <cell r="A500">
            <v>2008</v>
          </cell>
          <cell r="B500" t="str">
            <v>FEB</v>
          </cell>
          <cell r="D500" t="str">
            <v>RRD_5082</v>
          </cell>
          <cell r="E500">
            <v>-129107.85973789101</v>
          </cell>
        </row>
        <row r="501">
          <cell r="A501">
            <v>2008</v>
          </cell>
          <cell r="B501" t="str">
            <v>FEB</v>
          </cell>
          <cell r="D501" t="str">
            <v>RRC_5082</v>
          </cell>
          <cell r="E501">
            <v>-13187.445673227499</v>
          </cell>
        </row>
        <row r="502">
          <cell r="A502">
            <v>2008</v>
          </cell>
          <cell r="B502" t="str">
            <v>FEB</v>
          </cell>
          <cell r="D502" t="str">
            <v>RRB_5082</v>
          </cell>
          <cell r="E502">
            <v>-226584.29384</v>
          </cell>
        </row>
        <row r="503">
          <cell r="A503">
            <v>2008</v>
          </cell>
          <cell r="B503" t="str">
            <v>FEB</v>
          </cell>
          <cell r="D503" t="str">
            <v>RRA_5082</v>
          </cell>
          <cell r="E503">
            <v>0.53846153846153799</v>
          </cell>
        </row>
        <row r="504">
          <cell r="A504">
            <v>2008</v>
          </cell>
          <cell r="B504" t="str">
            <v>FEB</v>
          </cell>
          <cell r="D504" t="str">
            <v>RR9_5082</v>
          </cell>
          <cell r="E504">
            <v>5.8201058201058198E-2</v>
          </cell>
        </row>
        <row r="505">
          <cell r="A505">
            <v>2008</v>
          </cell>
          <cell r="B505" t="str">
            <v>FEB</v>
          </cell>
          <cell r="D505" t="str">
            <v>RR8_5082</v>
          </cell>
          <cell r="E505">
            <v>0.35</v>
          </cell>
        </row>
        <row r="506">
          <cell r="A506">
            <v>2008</v>
          </cell>
          <cell r="B506" t="str">
            <v>FEB</v>
          </cell>
          <cell r="D506" t="str">
            <v>RR7_5082</v>
          </cell>
          <cell r="E506">
            <v>5.5E-2</v>
          </cell>
        </row>
        <row r="507">
          <cell r="A507">
            <v>2008</v>
          </cell>
          <cell r="B507" t="str">
            <v>FEB</v>
          </cell>
          <cell r="D507" t="str">
            <v>RR6_5082</v>
          </cell>
          <cell r="E507">
            <v>1.8766999999999999E-2</v>
          </cell>
        </row>
        <row r="508">
          <cell r="A508">
            <v>2008</v>
          </cell>
          <cell r="B508" t="str">
            <v>FEB</v>
          </cell>
          <cell r="D508" t="str">
            <v>RR5_5082</v>
          </cell>
          <cell r="E508">
            <v>5.6640000000000003E-2</v>
          </cell>
        </row>
        <row r="509">
          <cell r="A509">
            <v>2008</v>
          </cell>
          <cell r="B509" t="str">
            <v>FEB</v>
          </cell>
          <cell r="D509" t="str">
            <v>RR4_5082</v>
          </cell>
          <cell r="E509">
            <v>-48005147</v>
          </cell>
        </row>
        <row r="510">
          <cell r="A510">
            <v>2008</v>
          </cell>
          <cell r="B510" t="str">
            <v>FEB</v>
          </cell>
          <cell r="D510" t="str">
            <v>RR3_5082</v>
          </cell>
          <cell r="E510">
            <v>-48058261</v>
          </cell>
        </row>
        <row r="511">
          <cell r="A511">
            <v>2008</v>
          </cell>
          <cell r="B511" t="str">
            <v>FEB</v>
          </cell>
          <cell r="D511" t="str">
            <v>RR2_5082</v>
          </cell>
          <cell r="E511">
            <v>-106228</v>
          </cell>
        </row>
        <row r="512">
          <cell r="A512">
            <v>2008</v>
          </cell>
          <cell r="B512" t="str">
            <v>FEB</v>
          </cell>
          <cell r="D512" t="str">
            <v>AMC_5081</v>
          </cell>
          <cell r="E512">
            <v>0</v>
          </cell>
        </row>
        <row r="513">
          <cell r="A513">
            <v>2008</v>
          </cell>
          <cell r="B513" t="str">
            <v>FEB</v>
          </cell>
          <cell r="D513" t="str">
            <v>AMB_5081</v>
          </cell>
          <cell r="E513">
            <v>0.98760479999999995</v>
          </cell>
        </row>
        <row r="514">
          <cell r="A514">
            <v>2008</v>
          </cell>
          <cell r="B514" t="str">
            <v>FEB</v>
          </cell>
          <cell r="D514" t="str">
            <v>AMA_5081</v>
          </cell>
          <cell r="E514">
            <v>0</v>
          </cell>
        </row>
        <row r="515">
          <cell r="A515">
            <v>2008</v>
          </cell>
          <cell r="B515" t="str">
            <v>FEB</v>
          </cell>
          <cell r="D515" t="str">
            <v>AM9_5081</v>
          </cell>
          <cell r="E515">
            <v>2.5707999999999998E-3</v>
          </cell>
        </row>
        <row r="516">
          <cell r="A516">
            <v>2008</v>
          </cell>
          <cell r="B516" t="str">
            <v>FEB</v>
          </cell>
          <cell r="D516" t="str">
            <v>AM8_5081</v>
          </cell>
          <cell r="E516">
            <v>3.0849999999999999E-2</v>
          </cell>
        </row>
        <row r="517">
          <cell r="A517">
            <v>2008</v>
          </cell>
          <cell r="B517" t="str">
            <v>FEB</v>
          </cell>
          <cell r="D517" t="str">
            <v>AM7_5081</v>
          </cell>
          <cell r="E517">
            <v>3.09E-2</v>
          </cell>
        </row>
        <row r="518">
          <cell r="A518">
            <v>2008</v>
          </cell>
          <cell r="B518" t="str">
            <v>FEB</v>
          </cell>
          <cell r="D518" t="str">
            <v>AM6_5081</v>
          </cell>
          <cell r="E518">
            <v>3.0800000000000001E-2</v>
          </cell>
        </row>
        <row r="519">
          <cell r="A519">
            <v>2008</v>
          </cell>
          <cell r="B519" t="str">
            <v>FEB</v>
          </cell>
          <cell r="D519" t="str">
            <v>AM5_5081</v>
          </cell>
          <cell r="E519">
            <v>0</v>
          </cell>
        </row>
        <row r="520">
          <cell r="A520">
            <v>2008</v>
          </cell>
          <cell r="B520" t="str">
            <v>FEB</v>
          </cell>
          <cell r="D520" t="str">
            <v>AM3_5081</v>
          </cell>
          <cell r="E520">
            <v>0</v>
          </cell>
        </row>
        <row r="521">
          <cell r="A521">
            <v>2008</v>
          </cell>
          <cell r="B521" t="str">
            <v>FEB</v>
          </cell>
          <cell r="D521" t="str">
            <v>AM2_5081</v>
          </cell>
          <cell r="E521">
            <v>0</v>
          </cell>
        </row>
        <row r="522">
          <cell r="A522">
            <v>2008</v>
          </cell>
          <cell r="B522" t="str">
            <v>FEB</v>
          </cell>
          <cell r="D522" t="str">
            <v>REV_5NET</v>
          </cell>
          <cell r="E522">
            <v>37558427.747703999</v>
          </cell>
        </row>
        <row r="523">
          <cell r="A523">
            <v>2008</v>
          </cell>
          <cell r="B523" t="str">
            <v>FEB</v>
          </cell>
          <cell r="D523" t="str">
            <v>RAF_5FEE</v>
          </cell>
          <cell r="E523">
            <v>27061.552296000002</v>
          </cell>
        </row>
        <row r="524">
          <cell r="A524">
            <v>2008</v>
          </cell>
          <cell r="B524" t="str">
            <v>FEB</v>
          </cell>
          <cell r="D524" t="str">
            <v>REV_5MON</v>
          </cell>
          <cell r="E524">
            <v>35925820.081037298</v>
          </cell>
        </row>
        <row r="525">
          <cell r="A525">
            <v>2008</v>
          </cell>
          <cell r="B525" t="str">
            <v>FEB</v>
          </cell>
          <cell r="D525" t="str">
            <v>TRU_5MON</v>
          </cell>
          <cell r="E525">
            <v>-1632607.66666666</v>
          </cell>
        </row>
        <row r="526">
          <cell r="A526">
            <v>2008</v>
          </cell>
          <cell r="B526" t="str">
            <v>FEB</v>
          </cell>
          <cell r="D526" t="str">
            <v>1MC_5TOT</v>
          </cell>
          <cell r="E526">
            <v>0</v>
          </cell>
        </row>
        <row r="527">
          <cell r="A527">
            <v>2008</v>
          </cell>
          <cell r="B527" t="str">
            <v>FEB</v>
          </cell>
          <cell r="D527" t="str">
            <v>3MC_5MON</v>
          </cell>
          <cell r="E527">
            <v>0</v>
          </cell>
        </row>
        <row r="528">
          <cell r="A528">
            <v>2008</v>
          </cell>
          <cell r="B528" t="str">
            <v>FEB</v>
          </cell>
          <cell r="D528" t="str">
            <v>2MC_5MON</v>
          </cell>
          <cell r="E528">
            <v>0</v>
          </cell>
        </row>
        <row r="529">
          <cell r="A529">
            <v>2008</v>
          </cell>
          <cell r="B529" t="str">
            <v>FEB</v>
          </cell>
          <cell r="D529" t="str">
            <v>3MC_5TOT</v>
          </cell>
          <cell r="E529">
            <v>0</v>
          </cell>
        </row>
        <row r="530">
          <cell r="A530">
            <v>2008</v>
          </cell>
          <cell r="B530" t="str">
            <v>FEB</v>
          </cell>
          <cell r="D530" t="str">
            <v>1MC_5MON</v>
          </cell>
          <cell r="E530">
            <v>0</v>
          </cell>
        </row>
        <row r="531">
          <cell r="A531">
            <v>2008</v>
          </cell>
          <cell r="B531" t="str">
            <v>FEB</v>
          </cell>
          <cell r="D531" t="str">
            <v>2MC_5TOT</v>
          </cell>
          <cell r="E531">
            <v>0</v>
          </cell>
        </row>
        <row r="532">
          <cell r="A532">
            <v>2008</v>
          </cell>
          <cell r="B532" t="str">
            <v>FEB</v>
          </cell>
          <cell r="D532" t="str">
            <v>TRU_5TOT</v>
          </cell>
          <cell r="E532">
            <v>-19591292</v>
          </cell>
        </row>
        <row r="533">
          <cell r="A533">
            <v>2008</v>
          </cell>
          <cell r="B533" t="str">
            <v>FEB</v>
          </cell>
          <cell r="D533" t="str">
            <v>INT_5YTD</v>
          </cell>
          <cell r="E533">
            <v>-82038.934932126896</v>
          </cell>
        </row>
        <row r="534">
          <cell r="A534">
            <v>2008</v>
          </cell>
          <cell r="B534" t="str">
            <v>FEB</v>
          </cell>
          <cell r="D534" t="str">
            <v>3MC_5YTD</v>
          </cell>
          <cell r="E534">
            <v>0</v>
          </cell>
        </row>
        <row r="535">
          <cell r="A535">
            <v>2008</v>
          </cell>
          <cell r="B535" t="str">
            <v>FEB</v>
          </cell>
          <cell r="D535" t="str">
            <v>2MC_5YTD</v>
          </cell>
          <cell r="E535">
            <v>0</v>
          </cell>
        </row>
        <row r="536">
          <cell r="A536">
            <v>2008</v>
          </cell>
          <cell r="B536" t="str">
            <v>FEB</v>
          </cell>
          <cell r="D536" t="str">
            <v>1MC_5YTD</v>
          </cell>
          <cell r="E536">
            <v>0</v>
          </cell>
        </row>
        <row r="537">
          <cell r="A537">
            <v>2008</v>
          </cell>
          <cell r="B537" t="str">
            <v>FEB</v>
          </cell>
          <cell r="D537" t="str">
            <v>TRU_5YTD</v>
          </cell>
          <cell r="E537">
            <v>-1632607.66666666</v>
          </cell>
        </row>
        <row r="538">
          <cell r="A538">
            <v>2008</v>
          </cell>
          <cell r="B538" t="str">
            <v>FEB</v>
          </cell>
          <cell r="D538" t="str">
            <v>O/U_5YTD</v>
          </cell>
          <cell r="E538">
            <v>-3892532.5584434299</v>
          </cell>
        </row>
        <row r="539">
          <cell r="A539">
            <v>2008</v>
          </cell>
          <cell r="B539" t="str">
            <v>FEB</v>
          </cell>
          <cell r="D539" t="str">
            <v>GLB_5BEG</v>
          </cell>
          <cell r="E539">
            <v>-25640710.826708902</v>
          </cell>
        </row>
        <row r="540">
          <cell r="A540">
            <v>2008</v>
          </cell>
          <cell r="B540" t="str">
            <v>FEB</v>
          </cell>
          <cell r="D540" t="str">
            <v>RR1_5082</v>
          </cell>
          <cell r="E540">
            <v>-47952033</v>
          </cell>
        </row>
        <row r="541">
          <cell r="A541">
            <v>2008</v>
          </cell>
          <cell r="B541" t="str">
            <v>FEB</v>
          </cell>
          <cell r="D541" t="str">
            <v>AM1_5081</v>
          </cell>
          <cell r="E541">
            <v>0</v>
          </cell>
        </row>
        <row r="542">
          <cell r="A542">
            <v>2008</v>
          </cell>
          <cell r="B542" t="str">
            <v>FEB</v>
          </cell>
          <cell r="D542" t="str">
            <v>AM4_5081</v>
          </cell>
          <cell r="E542">
            <v>-2</v>
          </cell>
        </row>
        <row r="543">
          <cell r="A543">
            <v>2008</v>
          </cell>
          <cell r="B543" t="str">
            <v>FEB</v>
          </cell>
          <cell r="D543" t="str">
            <v>XAN_5700</v>
          </cell>
          <cell r="E543">
            <v>3.0800000000000001E-2</v>
          </cell>
        </row>
        <row r="544">
          <cell r="A544">
            <v>2008</v>
          </cell>
          <cell r="B544" t="str">
            <v>FEB</v>
          </cell>
          <cell r="D544" t="str">
            <v>555_429Y</v>
          </cell>
          <cell r="E544">
            <v>106228</v>
          </cell>
        </row>
        <row r="545">
          <cell r="A545">
            <v>2008</v>
          </cell>
          <cell r="B545" t="str">
            <v>FEB</v>
          </cell>
          <cell r="D545" t="str">
            <v>MAN_5002</v>
          </cell>
          <cell r="E545">
            <v>-15561009</v>
          </cell>
        </row>
        <row r="546">
          <cell r="A546">
            <v>2008</v>
          </cell>
          <cell r="B546" t="str">
            <v>FEB</v>
          </cell>
          <cell r="D546" t="str">
            <v>MAN_500B</v>
          </cell>
          <cell r="E546">
            <v>-3707455</v>
          </cell>
        </row>
        <row r="547">
          <cell r="A547">
            <v>2008</v>
          </cell>
          <cell r="B547" t="str">
            <v>FEB</v>
          </cell>
          <cell r="D547" t="str">
            <v>MAN_5003</v>
          </cell>
          <cell r="E547">
            <v>0</v>
          </cell>
        </row>
        <row r="548">
          <cell r="A548">
            <v>2008</v>
          </cell>
          <cell r="B548" t="str">
            <v>FEB</v>
          </cell>
          <cell r="D548" t="str">
            <v>XAN_5500</v>
          </cell>
          <cell r="E548">
            <v>0.35</v>
          </cell>
        </row>
        <row r="549">
          <cell r="A549">
            <v>2008</v>
          </cell>
          <cell r="B549" t="str">
            <v>FEB</v>
          </cell>
          <cell r="D549" t="str">
            <v>XAN_5300</v>
          </cell>
          <cell r="E549">
            <v>1.8766999999999999E-2</v>
          </cell>
        </row>
        <row r="550">
          <cell r="A550">
            <v>2008</v>
          </cell>
          <cell r="B550" t="str">
            <v>FEB</v>
          </cell>
          <cell r="D550" t="str">
            <v>MAN_5007</v>
          </cell>
          <cell r="E550">
            <v>0</v>
          </cell>
        </row>
        <row r="551">
          <cell r="A551">
            <v>2008</v>
          </cell>
          <cell r="B551" t="str">
            <v>FEB</v>
          </cell>
          <cell r="D551" t="str">
            <v>XAN_5400</v>
          </cell>
          <cell r="E551">
            <v>5.6640000000000003E-2</v>
          </cell>
        </row>
        <row r="552">
          <cell r="A552">
            <v>2008</v>
          </cell>
          <cell r="B552" t="str">
            <v>FEB</v>
          </cell>
          <cell r="D552" t="str">
            <v>XAN_5200</v>
          </cell>
          <cell r="E552">
            <v>7.2000000000000005E-4</v>
          </cell>
        </row>
        <row r="553">
          <cell r="A553">
            <v>2008</v>
          </cell>
          <cell r="B553" t="str">
            <v>FEB</v>
          </cell>
          <cell r="D553" t="str">
            <v>XAN_5600</v>
          </cell>
          <cell r="E553">
            <v>5.5E-2</v>
          </cell>
        </row>
        <row r="554">
          <cell r="A554">
            <v>2008</v>
          </cell>
          <cell r="B554" t="str">
            <v>FEB</v>
          </cell>
          <cell r="D554" t="str">
            <v>MAN_5006</v>
          </cell>
          <cell r="E554">
            <v>0</v>
          </cell>
        </row>
        <row r="555">
          <cell r="A555">
            <v>2008</v>
          </cell>
          <cell r="B555" t="str">
            <v>JAN</v>
          </cell>
          <cell r="D555" t="str">
            <v>MAN_5011</v>
          </cell>
          <cell r="E555">
            <v>0.98760479999999995</v>
          </cell>
        </row>
        <row r="556">
          <cell r="A556">
            <v>2008</v>
          </cell>
          <cell r="B556" t="str">
            <v>JAN</v>
          </cell>
          <cell r="D556" t="str">
            <v>MAN_500B</v>
          </cell>
          <cell r="E556">
            <v>-3707455</v>
          </cell>
        </row>
        <row r="557">
          <cell r="A557">
            <v>2008</v>
          </cell>
          <cell r="B557" t="str">
            <v>JAN</v>
          </cell>
          <cell r="D557" t="str">
            <v>MAN_500A</v>
          </cell>
          <cell r="E557">
            <v>0</v>
          </cell>
        </row>
        <row r="558">
          <cell r="A558">
            <v>2008</v>
          </cell>
          <cell r="B558" t="str">
            <v>JAN</v>
          </cell>
          <cell r="D558" t="str">
            <v>MAN_5009</v>
          </cell>
          <cell r="E558">
            <v>0</v>
          </cell>
        </row>
        <row r="559">
          <cell r="A559">
            <v>2008</v>
          </cell>
          <cell r="B559" t="str">
            <v>JAN</v>
          </cell>
          <cell r="D559" t="str">
            <v>MAN_5008</v>
          </cell>
          <cell r="E559">
            <v>0</v>
          </cell>
        </row>
        <row r="560">
          <cell r="A560">
            <v>2008</v>
          </cell>
          <cell r="B560" t="str">
            <v>JAN</v>
          </cell>
          <cell r="D560" t="str">
            <v>MAN_5007</v>
          </cell>
          <cell r="E560">
            <v>0</v>
          </cell>
        </row>
        <row r="561">
          <cell r="A561">
            <v>2008</v>
          </cell>
          <cell r="B561" t="str">
            <v>JAN</v>
          </cell>
          <cell r="D561" t="str">
            <v>MAN_5006</v>
          </cell>
          <cell r="E561">
            <v>0</v>
          </cell>
        </row>
        <row r="562">
          <cell r="A562">
            <v>2008</v>
          </cell>
          <cell r="B562" t="str">
            <v>JAN</v>
          </cell>
          <cell r="D562" t="str">
            <v>MAN_5005</v>
          </cell>
          <cell r="E562">
            <v>0</v>
          </cell>
        </row>
        <row r="563">
          <cell r="A563">
            <v>2008</v>
          </cell>
          <cell r="B563" t="str">
            <v>JAN</v>
          </cell>
          <cell r="D563" t="str">
            <v>MAN_5003</v>
          </cell>
          <cell r="E563">
            <v>0</v>
          </cell>
        </row>
        <row r="564">
          <cell r="A564">
            <v>2008</v>
          </cell>
          <cell r="B564" t="str">
            <v>JAN</v>
          </cell>
          <cell r="D564" t="str">
            <v>MAN_5002</v>
          </cell>
          <cell r="E564">
            <v>-15561009</v>
          </cell>
        </row>
        <row r="565">
          <cell r="A565">
            <v>2008</v>
          </cell>
          <cell r="B565" t="str">
            <v>JAN</v>
          </cell>
          <cell r="D565" t="str">
            <v>MAN_5001</v>
          </cell>
          <cell r="E565">
            <v>-4030283</v>
          </cell>
        </row>
        <row r="566">
          <cell r="A566">
            <v>2008</v>
          </cell>
          <cell r="B566" t="str">
            <v>JAN</v>
          </cell>
          <cell r="D566" t="str">
            <v>440_5940</v>
          </cell>
          <cell r="E566">
            <v>0</v>
          </cell>
        </row>
        <row r="567">
          <cell r="A567">
            <v>2008</v>
          </cell>
          <cell r="B567" t="str">
            <v>JAN</v>
          </cell>
          <cell r="D567" t="str">
            <v>440_5840</v>
          </cell>
          <cell r="E567">
            <v>0</v>
          </cell>
        </row>
        <row r="568">
          <cell r="A568">
            <v>2008</v>
          </cell>
          <cell r="B568" t="str">
            <v>JAN</v>
          </cell>
          <cell r="D568" t="str">
            <v>440_5810</v>
          </cell>
          <cell r="E568">
            <v>0</v>
          </cell>
        </row>
        <row r="569">
          <cell r="A569">
            <v>2008</v>
          </cell>
          <cell r="B569" t="str">
            <v>JAN</v>
          </cell>
          <cell r="D569" t="str">
            <v>440_5000</v>
          </cell>
          <cell r="E569">
            <v>41530099.140000001</v>
          </cell>
        </row>
        <row r="570">
          <cell r="A570">
            <v>2008</v>
          </cell>
          <cell r="B570" t="str">
            <v>JAN</v>
          </cell>
          <cell r="D570" t="str">
            <v>925_1040</v>
          </cell>
          <cell r="E570">
            <v>18886</v>
          </cell>
        </row>
        <row r="571">
          <cell r="A571">
            <v>2008</v>
          </cell>
          <cell r="B571" t="str">
            <v>JAN</v>
          </cell>
          <cell r="D571" t="str">
            <v>565_1210</v>
          </cell>
          <cell r="E571">
            <v>67981.47</v>
          </cell>
        </row>
        <row r="572">
          <cell r="A572">
            <v>2008</v>
          </cell>
          <cell r="B572" t="str">
            <v>JAN</v>
          </cell>
          <cell r="D572" t="str">
            <v>565_1200</v>
          </cell>
          <cell r="E572">
            <v>461181.69</v>
          </cell>
        </row>
        <row r="573">
          <cell r="A573">
            <v>2008</v>
          </cell>
          <cell r="B573" t="str">
            <v>JAN</v>
          </cell>
          <cell r="D573" t="str">
            <v>555_4410</v>
          </cell>
          <cell r="E573">
            <v>4023700</v>
          </cell>
        </row>
        <row r="574">
          <cell r="A574">
            <v>2008</v>
          </cell>
          <cell r="B574" t="str">
            <v>JAN</v>
          </cell>
          <cell r="D574" t="str">
            <v>555_4320</v>
          </cell>
          <cell r="E574">
            <v>-310545.87</v>
          </cell>
        </row>
        <row r="575">
          <cell r="A575">
            <v>2008</v>
          </cell>
          <cell r="B575" t="str">
            <v>JAN</v>
          </cell>
          <cell r="D575" t="str">
            <v>555_4310</v>
          </cell>
          <cell r="E575">
            <v>-5240651</v>
          </cell>
        </row>
        <row r="576">
          <cell r="A576">
            <v>2008</v>
          </cell>
          <cell r="B576" t="str">
            <v>JAN</v>
          </cell>
          <cell r="D576" t="str">
            <v>555_4300</v>
          </cell>
          <cell r="E576">
            <v>5876945.9400000004</v>
          </cell>
        </row>
        <row r="577">
          <cell r="A577">
            <v>2008</v>
          </cell>
          <cell r="B577" t="str">
            <v>JAN</v>
          </cell>
          <cell r="D577" t="str">
            <v>555_4290</v>
          </cell>
          <cell r="E577">
            <v>294744</v>
          </cell>
        </row>
        <row r="578">
          <cell r="A578">
            <v>2008</v>
          </cell>
          <cell r="B578" t="str">
            <v>JAN</v>
          </cell>
          <cell r="D578" t="str">
            <v>555_4200</v>
          </cell>
          <cell r="E578">
            <v>27397912.949999999</v>
          </cell>
        </row>
        <row r="579">
          <cell r="A579">
            <v>2008</v>
          </cell>
          <cell r="B579" t="str">
            <v>JAN</v>
          </cell>
          <cell r="D579" t="str">
            <v>555_4100</v>
          </cell>
          <cell r="E579">
            <v>10875506</v>
          </cell>
        </row>
        <row r="580">
          <cell r="A580">
            <v>2008</v>
          </cell>
          <cell r="B580" t="str">
            <v>JAN</v>
          </cell>
          <cell r="D580" t="str">
            <v>549_0750</v>
          </cell>
          <cell r="E580">
            <v>-1796.91</v>
          </cell>
        </row>
        <row r="581">
          <cell r="A581">
            <v>2008</v>
          </cell>
          <cell r="B581" t="str">
            <v>JAN</v>
          </cell>
          <cell r="D581" t="str">
            <v>524_2200</v>
          </cell>
          <cell r="E581">
            <v>1397596.65</v>
          </cell>
        </row>
        <row r="582">
          <cell r="A582">
            <v>2008</v>
          </cell>
          <cell r="B582" t="str">
            <v>JAN</v>
          </cell>
          <cell r="D582" t="str">
            <v>506_0750</v>
          </cell>
          <cell r="E582">
            <v>37418.559999999998</v>
          </cell>
        </row>
        <row r="583">
          <cell r="A583">
            <v>2008</v>
          </cell>
          <cell r="B583" t="str">
            <v>JAN</v>
          </cell>
          <cell r="D583" t="str">
            <v>447_1260</v>
          </cell>
          <cell r="E583">
            <v>-25222.69</v>
          </cell>
        </row>
        <row r="584">
          <cell r="A584">
            <v>2008</v>
          </cell>
          <cell r="B584" t="str">
            <v>JAN</v>
          </cell>
          <cell r="D584" t="str">
            <v>447_1250</v>
          </cell>
          <cell r="E584">
            <v>-2633.33</v>
          </cell>
        </row>
        <row r="585">
          <cell r="A585">
            <v>2008</v>
          </cell>
          <cell r="B585" t="str">
            <v>JAN</v>
          </cell>
          <cell r="D585" t="str">
            <v>447_1240</v>
          </cell>
          <cell r="E585">
            <v>-164723.54</v>
          </cell>
        </row>
        <row r="586">
          <cell r="A586">
            <v>2008</v>
          </cell>
          <cell r="B586" t="str">
            <v>JAN</v>
          </cell>
          <cell r="D586" t="str">
            <v>447_1230</v>
          </cell>
          <cell r="E586">
            <v>192579.56</v>
          </cell>
        </row>
        <row r="587">
          <cell r="A587">
            <v>2008</v>
          </cell>
          <cell r="B587" t="str">
            <v>JAN</v>
          </cell>
          <cell r="D587" t="str">
            <v>447_1220</v>
          </cell>
          <cell r="E587">
            <v>-540865.21</v>
          </cell>
        </row>
        <row r="588">
          <cell r="A588">
            <v>2008</v>
          </cell>
          <cell r="B588" t="str">
            <v>JAN</v>
          </cell>
          <cell r="D588" t="str">
            <v>447_1210</v>
          </cell>
          <cell r="E588">
            <v>495185</v>
          </cell>
        </row>
        <row r="589">
          <cell r="A589">
            <v>2008</v>
          </cell>
          <cell r="B589" t="str">
            <v>JAN</v>
          </cell>
          <cell r="D589" t="str">
            <v>447_1200</v>
          </cell>
          <cell r="E589">
            <v>-42193.72</v>
          </cell>
        </row>
        <row r="590">
          <cell r="A590">
            <v>2008</v>
          </cell>
          <cell r="B590" t="str">
            <v>JAN</v>
          </cell>
          <cell r="D590" t="str">
            <v>GLB_5END</v>
          </cell>
          <cell r="E590">
            <v>-25640710.826708902</v>
          </cell>
        </row>
        <row r="591">
          <cell r="A591">
            <v>2008</v>
          </cell>
          <cell r="B591" t="str">
            <v>JAN</v>
          </cell>
          <cell r="D591" t="str">
            <v>GLE_5MON</v>
          </cell>
          <cell r="E591">
            <v>-2341963.8267088998</v>
          </cell>
        </row>
        <row r="592">
          <cell r="A592">
            <v>2008</v>
          </cell>
          <cell r="B592" t="str">
            <v>JAN</v>
          </cell>
          <cell r="D592" t="str">
            <v>INT_5AMT</v>
          </cell>
          <cell r="E592">
            <v>-82038.934932126896</v>
          </cell>
        </row>
        <row r="593">
          <cell r="A593">
            <v>2008</v>
          </cell>
          <cell r="B593" t="str">
            <v>JAN</v>
          </cell>
          <cell r="D593" t="str">
            <v>INT_5MON</v>
          </cell>
          <cell r="E593">
            <v>3.3582999999999998E-3</v>
          </cell>
        </row>
        <row r="594">
          <cell r="A594">
            <v>2008</v>
          </cell>
          <cell r="B594" t="str">
            <v>JAN</v>
          </cell>
          <cell r="D594" t="str">
            <v>INT_5YER</v>
          </cell>
          <cell r="E594">
            <v>4.0300000000000002E-2</v>
          </cell>
        </row>
        <row r="595">
          <cell r="A595">
            <v>2008</v>
          </cell>
          <cell r="B595" t="str">
            <v>JAN</v>
          </cell>
          <cell r="D595" t="str">
            <v>AVG_5AMT</v>
          </cell>
          <cell r="E595">
            <v>-24428709.445888299</v>
          </cell>
        </row>
        <row r="596">
          <cell r="A596">
            <v>2008</v>
          </cell>
          <cell r="B596" t="str">
            <v>JAN</v>
          </cell>
          <cell r="D596" t="str">
            <v>TRU_5END</v>
          </cell>
          <cell r="E596">
            <v>-25558671.8917767</v>
          </cell>
        </row>
        <row r="597">
          <cell r="A597">
            <v>2008</v>
          </cell>
          <cell r="B597" t="str">
            <v>JAN</v>
          </cell>
          <cell r="D597" t="str">
            <v>TRU_5BEG</v>
          </cell>
          <cell r="E597">
            <v>-23298747</v>
          </cell>
        </row>
        <row r="598">
          <cell r="A598">
            <v>2008</v>
          </cell>
          <cell r="B598" t="str">
            <v>JAN</v>
          </cell>
          <cell r="D598" t="str">
            <v>RES_5PRI</v>
          </cell>
          <cell r="E598">
            <v>0</v>
          </cell>
        </row>
        <row r="599">
          <cell r="A599">
            <v>2008</v>
          </cell>
          <cell r="B599" t="str">
            <v>JAN</v>
          </cell>
          <cell r="D599" t="str">
            <v>RES_5PMO</v>
          </cell>
          <cell r="E599">
            <v>0</v>
          </cell>
        </row>
        <row r="600">
          <cell r="A600">
            <v>2008</v>
          </cell>
          <cell r="B600" t="str">
            <v>JAN</v>
          </cell>
          <cell r="D600" t="str">
            <v>ADJ_5PRI</v>
          </cell>
          <cell r="E600">
            <v>0</v>
          </cell>
        </row>
        <row r="601">
          <cell r="A601">
            <v>2008</v>
          </cell>
          <cell r="B601" t="str">
            <v>JAN</v>
          </cell>
          <cell r="D601" t="str">
            <v>O/U_5MON</v>
          </cell>
          <cell r="E601">
            <v>-3892532.5584434299</v>
          </cell>
        </row>
        <row r="602">
          <cell r="A602">
            <v>2008</v>
          </cell>
          <cell r="B602" t="str">
            <v>JAN</v>
          </cell>
          <cell r="D602" t="str">
            <v>EXP_5TOT</v>
          </cell>
          <cell r="E602">
            <v>43760122.360395901</v>
          </cell>
        </row>
        <row r="603">
          <cell r="A603">
            <v>2008</v>
          </cell>
          <cell r="B603" t="str">
            <v>JAN</v>
          </cell>
          <cell r="D603" t="str">
            <v>LIN_5LOS</v>
          </cell>
          <cell r="E603">
            <v>0</v>
          </cell>
        </row>
        <row r="604">
          <cell r="A604">
            <v>2008</v>
          </cell>
          <cell r="B604" t="str">
            <v>JAN</v>
          </cell>
          <cell r="D604" t="str">
            <v>REV_5TOT</v>
          </cell>
          <cell r="E604">
            <v>39867589.801952504</v>
          </cell>
        </row>
        <row r="605">
          <cell r="A605">
            <v>2008</v>
          </cell>
          <cell r="B605" t="str">
            <v>JAN</v>
          </cell>
          <cell r="D605" t="str">
            <v>OME_5090</v>
          </cell>
          <cell r="E605">
            <v>-24910.049712912001</v>
          </cell>
        </row>
        <row r="606">
          <cell r="A606">
            <v>2008</v>
          </cell>
          <cell r="B606" t="str">
            <v>JAN</v>
          </cell>
          <cell r="D606" t="str">
            <v>OME_5090</v>
          </cell>
          <cell r="E606">
            <v>-2600.6893479840001</v>
          </cell>
        </row>
        <row r="607">
          <cell r="A607">
            <v>2008</v>
          </cell>
          <cell r="B607" t="str">
            <v>JAN</v>
          </cell>
          <cell r="D607" t="str">
            <v>OME_5090</v>
          </cell>
          <cell r="E607">
            <v>-162681.75877699201</v>
          </cell>
        </row>
        <row r="608">
          <cell r="A608">
            <v>2008</v>
          </cell>
          <cell r="B608" t="str">
            <v>JAN</v>
          </cell>
          <cell r="D608" t="str">
            <v>OME_5090</v>
          </cell>
          <cell r="E608">
            <v>190192.49783788799</v>
          </cell>
        </row>
        <row r="609">
          <cell r="A609">
            <v>2008</v>
          </cell>
          <cell r="B609" t="str">
            <v>JAN</v>
          </cell>
          <cell r="D609" t="str">
            <v>OME_5090</v>
          </cell>
          <cell r="E609">
            <v>-534161.07754900795</v>
          </cell>
        </row>
        <row r="610">
          <cell r="A610">
            <v>2008</v>
          </cell>
          <cell r="B610" t="str">
            <v>JAN</v>
          </cell>
          <cell r="D610" t="str">
            <v>OME_5090</v>
          </cell>
          <cell r="E610">
            <v>-41670.720401856001</v>
          </cell>
        </row>
        <row r="611">
          <cell r="A611">
            <v>2008</v>
          </cell>
          <cell r="B611" t="str">
            <v>JAN</v>
          </cell>
          <cell r="D611" t="str">
            <v>OME_5089</v>
          </cell>
          <cell r="E611">
            <v>67138.826083056003</v>
          </cell>
        </row>
        <row r="612">
          <cell r="A612">
            <v>2008</v>
          </cell>
          <cell r="B612" t="str">
            <v>JAN</v>
          </cell>
          <cell r="D612" t="str">
            <v>OME_5089</v>
          </cell>
          <cell r="E612">
            <v>455465.25071611197</v>
          </cell>
        </row>
        <row r="613">
          <cell r="A613">
            <v>2008</v>
          </cell>
          <cell r="B613" t="str">
            <v>JAN</v>
          </cell>
          <cell r="D613" t="str">
            <v>OME_5088</v>
          </cell>
          <cell r="E613">
            <v>18651.904252799999</v>
          </cell>
        </row>
        <row r="614">
          <cell r="A614">
            <v>2008</v>
          </cell>
          <cell r="B614" t="str">
            <v>JAN</v>
          </cell>
          <cell r="D614" t="str">
            <v>OME_5088</v>
          </cell>
          <cell r="E614">
            <v>-1774.636941168</v>
          </cell>
        </row>
        <row r="615">
          <cell r="A615">
            <v>2008</v>
          </cell>
          <cell r="B615" t="str">
            <v>JAN</v>
          </cell>
          <cell r="D615" t="str">
            <v>OME_5088</v>
          </cell>
          <cell r="E615">
            <v>1380273.1600039201</v>
          </cell>
        </row>
        <row r="616">
          <cell r="A616">
            <v>2008</v>
          </cell>
          <cell r="B616" t="str">
            <v>JAN</v>
          </cell>
          <cell r="D616" t="str">
            <v>OME_5088</v>
          </cell>
          <cell r="E616">
            <v>36954.749465088003</v>
          </cell>
        </row>
        <row r="617">
          <cell r="A617">
            <v>2008</v>
          </cell>
          <cell r="B617" t="str">
            <v>JAN</v>
          </cell>
          <cell r="D617" t="str">
            <v>OME_5088</v>
          </cell>
          <cell r="E617">
            <v>0</v>
          </cell>
        </row>
        <row r="618">
          <cell r="A618">
            <v>2008</v>
          </cell>
          <cell r="B618" t="str">
            <v>JAN</v>
          </cell>
          <cell r="D618" t="str">
            <v>OME_5087</v>
          </cell>
          <cell r="E618">
            <v>0</v>
          </cell>
        </row>
        <row r="619">
          <cell r="A619">
            <v>2008</v>
          </cell>
          <cell r="B619" t="str">
            <v>JAN</v>
          </cell>
          <cell r="D619" t="str">
            <v>OME_5087</v>
          </cell>
          <cell r="E619">
            <v>0</v>
          </cell>
        </row>
        <row r="620">
          <cell r="A620">
            <v>2008</v>
          </cell>
          <cell r="B620" t="str">
            <v>JAN</v>
          </cell>
          <cell r="D620" t="str">
            <v>OME_5086</v>
          </cell>
          <cell r="E620">
            <v>291090.5891712</v>
          </cell>
        </row>
        <row r="621">
          <cell r="A621">
            <v>2008</v>
          </cell>
          <cell r="B621" t="str">
            <v>JAN</v>
          </cell>
          <cell r="D621" t="str">
            <v>OME_5085</v>
          </cell>
          <cell r="E621">
            <v>27058310.339402098</v>
          </cell>
        </row>
        <row r="622">
          <cell r="A622">
            <v>2008</v>
          </cell>
          <cell r="B622" t="str">
            <v>JAN</v>
          </cell>
          <cell r="D622" t="str">
            <v>OME_5084</v>
          </cell>
          <cell r="E622">
            <v>3973825.4337599999</v>
          </cell>
        </row>
        <row r="623">
          <cell r="A623">
            <v>2008</v>
          </cell>
          <cell r="B623" t="str">
            <v>JAN</v>
          </cell>
          <cell r="D623" t="str">
            <v>OME_5084</v>
          </cell>
          <cell r="E623">
            <v>0</v>
          </cell>
        </row>
        <row r="624">
          <cell r="A624">
            <v>2008</v>
          </cell>
          <cell r="B624" t="str">
            <v>JAN</v>
          </cell>
          <cell r="D624" t="str">
            <v>OME_5083</v>
          </cell>
          <cell r="E624">
            <v>-306696.59183217603</v>
          </cell>
        </row>
        <row r="625">
          <cell r="A625">
            <v>2008</v>
          </cell>
          <cell r="B625" t="str">
            <v>JAN</v>
          </cell>
          <cell r="D625" t="str">
            <v>OME_5083</v>
          </cell>
          <cell r="E625">
            <v>5804100.0196845103</v>
          </cell>
        </row>
        <row r="626">
          <cell r="A626">
            <v>2007</v>
          </cell>
          <cell r="B626" t="str">
            <v>DEC</v>
          </cell>
          <cell r="D626" t="str">
            <v>O/U_5YTD</v>
          </cell>
          <cell r="E626">
            <v>0</v>
          </cell>
        </row>
        <row r="627">
          <cell r="A627">
            <v>2007</v>
          </cell>
          <cell r="B627" t="str">
            <v>DEC</v>
          </cell>
          <cell r="D627" t="str">
            <v>3MC_5YTD</v>
          </cell>
          <cell r="E627">
            <v>0</v>
          </cell>
        </row>
        <row r="628">
          <cell r="A628">
            <v>2007</v>
          </cell>
          <cell r="B628" t="str">
            <v>DEC</v>
          </cell>
          <cell r="D628" t="str">
            <v>2MC_5YTD</v>
          </cell>
          <cell r="E628">
            <v>0</v>
          </cell>
        </row>
        <row r="629">
          <cell r="A629">
            <v>2007</v>
          </cell>
          <cell r="B629" t="str">
            <v>DEC</v>
          </cell>
          <cell r="D629" t="str">
            <v>1MC_5YTD</v>
          </cell>
          <cell r="E629">
            <v>0</v>
          </cell>
        </row>
        <row r="630">
          <cell r="A630">
            <v>2007</v>
          </cell>
          <cell r="B630" t="str">
            <v>DEC</v>
          </cell>
          <cell r="D630" t="str">
            <v>TRU_5YTD</v>
          </cell>
          <cell r="E630">
            <v>0</v>
          </cell>
        </row>
        <row r="631">
          <cell r="A631">
            <v>2007</v>
          </cell>
          <cell r="B631" t="str">
            <v>DEC</v>
          </cell>
          <cell r="D631" t="str">
            <v>AM3_5081</v>
          </cell>
          <cell r="E631">
            <v>0</v>
          </cell>
        </row>
        <row r="632">
          <cell r="A632">
            <v>2007</v>
          </cell>
          <cell r="B632" t="str">
            <v>DEC</v>
          </cell>
          <cell r="D632" t="str">
            <v>XAN_5100</v>
          </cell>
          <cell r="E632">
            <v>4.9799999999999997E-2</v>
          </cell>
        </row>
        <row r="633">
          <cell r="A633">
            <v>2007</v>
          </cell>
          <cell r="B633" t="str">
            <v>DEC</v>
          </cell>
          <cell r="D633" t="str">
            <v>RR3_5082</v>
          </cell>
          <cell r="E633">
            <v>-47657289</v>
          </cell>
        </row>
        <row r="634">
          <cell r="A634">
            <v>2007</v>
          </cell>
          <cell r="B634" t="str">
            <v>DEC</v>
          </cell>
          <cell r="D634" t="str">
            <v>GLB_5END</v>
          </cell>
          <cell r="E634">
            <v>-23298747</v>
          </cell>
        </row>
        <row r="635">
          <cell r="A635">
            <v>2007</v>
          </cell>
          <cell r="B635" t="str">
            <v>DEC</v>
          </cell>
          <cell r="D635" t="str">
            <v>AM4_5081</v>
          </cell>
          <cell r="E635">
            <v>0</v>
          </cell>
        </row>
        <row r="636">
          <cell r="A636">
            <v>2008</v>
          </cell>
          <cell r="B636" t="str">
            <v>JAN</v>
          </cell>
          <cell r="D636" t="str">
            <v>RRS_5082</v>
          </cell>
          <cell r="E636">
            <v>-436620.813447466</v>
          </cell>
        </row>
        <row r="637">
          <cell r="A637">
            <v>2008</v>
          </cell>
          <cell r="B637" t="str">
            <v>JAN</v>
          </cell>
          <cell r="D637" t="str">
            <v>RRR_5082</v>
          </cell>
          <cell r="E637">
            <v>0</v>
          </cell>
        </row>
        <row r="638">
          <cell r="A638">
            <v>2008</v>
          </cell>
          <cell r="B638" t="str">
            <v>JAN</v>
          </cell>
          <cell r="D638" t="str">
            <v>RRQ_5082</v>
          </cell>
          <cell r="E638">
            <v>0</v>
          </cell>
        </row>
        <row r="639">
          <cell r="A639">
            <v>2008</v>
          </cell>
          <cell r="B639" t="str">
            <v>JAN</v>
          </cell>
          <cell r="D639" t="str">
            <v>RRP_5082</v>
          </cell>
          <cell r="E639">
            <v>-436620.813447466</v>
          </cell>
        </row>
        <row r="640">
          <cell r="A640">
            <v>2008</v>
          </cell>
          <cell r="B640" t="str">
            <v>JAN</v>
          </cell>
          <cell r="D640" t="str">
            <v>RRO_5082</v>
          </cell>
          <cell r="E640">
            <v>1</v>
          </cell>
        </row>
        <row r="641">
          <cell r="A641">
            <v>2008</v>
          </cell>
          <cell r="B641" t="str">
            <v>JAN</v>
          </cell>
          <cell r="D641" t="str">
            <v>RRN_5082</v>
          </cell>
          <cell r="E641">
            <v>1</v>
          </cell>
        </row>
        <row r="642">
          <cell r="A642">
            <v>2008</v>
          </cell>
          <cell r="B642" t="str">
            <v>JAN</v>
          </cell>
          <cell r="D642" t="str">
            <v>RRM_5082</v>
          </cell>
          <cell r="E642">
            <v>0.98760479999999995</v>
          </cell>
        </row>
        <row r="643">
          <cell r="A643">
            <v>2008</v>
          </cell>
          <cell r="B643" t="str">
            <v>JAN</v>
          </cell>
          <cell r="D643" t="str">
            <v>RRL_5082</v>
          </cell>
          <cell r="E643">
            <v>0</v>
          </cell>
        </row>
        <row r="644">
          <cell r="A644">
            <v>2008</v>
          </cell>
          <cell r="B644" t="str">
            <v>JAN</v>
          </cell>
          <cell r="D644" t="str">
            <v>RRK_5082</v>
          </cell>
          <cell r="E644">
            <v>0</v>
          </cell>
        </row>
        <row r="645">
          <cell r="A645">
            <v>2008</v>
          </cell>
          <cell r="B645" t="str">
            <v>JAN</v>
          </cell>
          <cell r="D645" t="str">
            <v>RRJ_5082</v>
          </cell>
          <cell r="E645">
            <v>-442100.740546691</v>
          </cell>
        </row>
        <row r="646">
          <cell r="A646">
            <v>2008</v>
          </cell>
          <cell r="B646" t="str">
            <v>JAN</v>
          </cell>
          <cell r="D646" t="str">
            <v>RRI_5082</v>
          </cell>
          <cell r="E646">
            <v>0</v>
          </cell>
        </row>
        <row r="647">
          <cell r="A647">
            <v>2008</v>
          </cell>
          <cell r="B647" t="str">
            <v>JAN</v>
          </cell>
          <cell r="D647" t="str">
            <v>RRH_5082</v>
          </cell>
          <cell r="E647">
            <v>0</v>
          </cell>
        </row>
        <row r="648">
          <cell r="A648">
            <v>2008</v>
          </cell>
          <cell r="B648" t="str">
            <v>JAN</v>
          </cell>
          <cell r="D648" t="str">
            <v>RRG_5082</v>
          </cell>
          <cell r="E648">
            <v>1</v>
          </cell>
        </row>
        <row r="649">
          <cell r="A649">
            <v>2008</v>
          </cell>
          <cell r="B649" t="str">
            <v>JAN</v>
          </cell>
          <cell r="D649" t="str">
            <v>RRF_5082</v>
          </cell>
          <cell r="E649">
            <v>-442100.740546691</v>
          </cell>
        </row>
        <row r="650">
          <cell r="A650">
            <v>2008</v>
          </cell>
          <cell r="B650" t="str">
            <v>JAN</v>
          </cell>
          <cell r="D650" t="str">
            <v>RRE_5082</v>
          </cell>
          <cell r="E650">
            <v>-74761.7093379</v>
          </cell>
        </row>
        <row r="651">
          <cell r="A651">
            <v>2008</v>
          </cell>
          <cell r="B651" t="str">
            <v>JAN</v>
          </cell>
          <cell r="D651" t="str">
            <v>RRD_5082</v>
          </cell>
          <cell r="E651">
            <v>-128568.66092307599</v>
          </cell>
        </row>
        <row r="652">
          <cell r="A652">
            <v>2008</v>
          </cell>
          <cell r="B652" t="str">
            <v>JAN</v>
          </cell>
          <cell r="D652" t="str">
            <v>RRC_5082</v>
          </cell>
          <cell r="E652">
            <v>-13132.3703657142</v>
          </cell>
        </row>
        <row r="653">
          <cell r="A653">
            <v>2008</v>
          </cell>
          <cell r="B653" t="str">
            <v>JAN</v>
          </cell>
          <cell r="D653" t="str">
            <v>RRB_5082</v>
          </cell>
          <cell r="E653">
            <v>-225637.99992</v>
          </cell>
        </row>
        <row r="654">
          <cell r="A654">
            <v>2008</v>
          </cell>
          <cell r="B654" t="str">
            <v>JAN</v>
          </cell>
          <cell r="D654" t="str">
            <v>RRA_5082</v>
          </cell>
          <cell r="E654">
            <v>0.53846153846153799</v>
          </cell>
        </row>
        <row r="655">
          <cell r="A655">
            <v>2008</v>
          </cell>
          <cell r="B655" t="str">
            <v>JAN</v>
          </cell>
          <cell r="D655" t="str">
            <v>RR9_5082</v>
          </cell>
          <cell r="E655">
            <v>5.8201058201058198E-2</v>
          </cell>
        </row>
        <row r="656">
          <cell r="A656">
            <v>2008</v>
          </cell>
          <cell r="B656" t="str">
            <v>JAN</v>
          </cell>
          <cell r="D656" t="str">
            <v>RR8_5082</v>
          </cell>
          <cell r="E656">
            <v>0.35</v>
          </cell>
        </row>
        <row r="657">
          <cell r="A657">
            <v>2008</v>
          </cell>
          <cell r="B657" t="str">
            <v>JAN</v>
          </cell>
          <cell r="D657" t="str">
            <v>RR7_5082</v>
          </cell>
          <cell r="E657">
            <v>5.5E-2</v>
          </cell>
        </row>
        <row r="658">
          <cell r="A658">
            <v>2008</v>
          </cell>
          <cell r="B658" t="str">
            <v>JAN</v>
          </cell>
          <cell r="D658" t="str">
            <v>RR6_5082</v>
          </cell>
          <cell r="E658">
            <v>1.8766999999999999E-2</v>
          </cell>
        </row>
        <row r="659">
          <cell r="A659">
            <v>2008</v>
          </cell>
          <cell r="B659" t="str">
            <v>JAN</v>
          </cell>
          <cell r="D659" t="str">
            <v>RR5_5082</v>
          </cell>
          <cell r="E659">
            <v>5.6640000000000003E-2</v>
          </cell>
        </row>
        <row r="660">
          <cell r="A660">
            <v>2008</v>
          </cell>
          <cell r="B660" t="str">
            <v>JAN</v>
          </cell>
          <cell r="D660" t="str">
            <v>RR4_5082</v>
          </cell>
          <cell r="E660">
            <v>-47804661</v>
          </cell>
        </row>
        <row r="661">
          <cell r="A661">
            <v>2008</v>
          </cell>
          <cell r="B661" t="str">
            <v>JAN</v>
          </cell>
          <cell r="D661" t="str">
            <v>RR3_5082</v>
          </cell>
          <cell r="E661">
            <v>-47952033</v>
          </cell>
        </row>
        <row r="662">
          <cell r="A662">
            <v>2008</v>
          </cell>
          <cell r="B662" t="str">
            <v>JAN</v>
          </cell>
          <cell r="D662" t="str">
            <v>RR2_5082</v>
          </cell>
          <cell r="E662">
            <v>-294744</v>
          </cell>
        </row>
        <row r="663">
          <cell r="A663">
            <v>2008</v>
          </cell>
          <cell r="B663" t="str">
            <v>JAN</v>
          </cell>
          <cell r="D663" t="str">
            <v>AMC_5081</v>
          </cell>
          <cell r="E663">
            <v>0</v>
          </cell>
        </row>
        <row r="664">
          <cell r="A664">
            <v>2008</v>
          </cell>
          <cell r="B664" t="str">
            <v>JAN</v>
          </cell>
          <cell r="D664" t="str">
            <v>AMB_5081</v>
          </cell>
          <cell r="E664">
            <v>0.98760479999999995</v>
          </cell>
        </row>
        <row r="665">
          <cell r="A665">
            <v>2008</v>
          </cell>
          <cell r="B665" t="str">
            <v>JAN</v>
          </cell>
          <cell r="D665" t="str">
            <v>AMA_5081</v>
          </cell>
          <cell r="E665">
            <v>0</v>
          </cell>
        </row>
        <row r="666">
          <cell r="A666">
            <v>2008</v>
          </cell>
          <cell r="B666" t="str">
            <v>JAN</v>
          </cell>
          <cell r="D666" t="str">
            <v>AM9_5081</v>
          </cell>
          <cell r="E666">
            <v>3.3582999999999998E-3</v>
          </cell>
        </row>
        <row r="667">
          <cell r="A667">
            <v>2008</v>
          </cell>
          <cell r="B667" t="str">
            <v>JAN</v>
          </cell>
          <cell r="D667" t="str">
            <v>AM8_5081</v>
          </cell>
          <cell r="E667">
            <v>4.0300000000000002E-2</v>
          </cell>
        </row>
        <row r="668">
          <cell r="A668">
            <v>2008</v>
          </cell>
          <cell r="B668" t="str">
            <v>JAN</v>
          </cell>
          <cell r="D668" t="str">
            <v>AM7_5081</v>
          </cell>
          <cell r="E668">
            <v>3.0800000000000001E-2</v>
          </cell>
        </row>
        <row r="669">
          <cell r="A669">
            <v>2008</v>
          </cell>
          <cell r="B669" t="str">
            <v>JAN</v>
          </cell>
          <cell r="D669" t="str">
            <v>AM6_5081</v>
          </cell>
          <cell r="E669">
            <v>4.9799999999999997E-2</v>
          </cell>
        </row>
        <row r="670">
          <cell r="A670">
            <v>2008</v>
          </cell>
          <cell r="B670" t="str">
            <v>JAN</v>
          </cell>
          <cell r="D670" t="str">
            <v>AM5_5081</v>
          </cell>
          <cell r="E670">
            <v>0</v>
          </cell>
        </row>
        <row r="671">
          <cell r="A671">
            <v>2008</v>
          </cell>
          <cell r="B671" t="str">
            <v>JAN</v>
          </cell>
          <cell r="D671" t="str">
            <v>AM3_5081</v>
          </cell>
          <cell r="E671">
            <v>0</v>
          </cell>
        </row>
        <row r="672">
          <cell r="A672">
            <v>2008</v>
          </cell>
          <cell r="B672" t="str">
            <v>JAN</v>
          </cell>
          <cell r="D672" t="str">
            <v>AM2_5081</v>
          </cell>
          <cell r="E672">
            <v>0</v>
          </cell>
        </row>
        <row r="673">
          <cell r="A673">
            <v>2008</v>
          </cell>
          <cell r="B673" t="str">
            <v>JAN</v>
          </cell>
          <cell r="D673" t="str">
            <v>REV_5MON</v>
          </cell>
          <cell r="E673">
            <v>39867589.801952504</v>
          </cell>
        </row>
        <row r="674">
          <cell r="A674">
            <v>2008</v>
          </cell>
          <cell r="B674" t="str">
            <v>JAN</v>
          </cell>
          <cell r="D674" t="str">
            <v>REV_5NET</v>
          </cell>
          <cell r="E674">
            <v>41500197.468619198</v>
          </cell>
        </row>
        <row r="675">
          <cell r="A675">
            <v>2008</v>
          </cell>
          <cell r="B675" t="str">
            <v>JAN</v>
          </cell>
          <cell r="D675" t="str">
            <v>RAF_5FEE</v>
          </cell>
          <cell r="E675">
            <v>29901.671380799999</v>
          </cell>
        </row>
        <row r="676">
          <cell r="A676">
            <v>2008</v>
          </cell>
          <cell r="B676" t="str">
            <v>JAN</v>
          </cell>
          <cell r="D676" t="str">
            <v>TRU_5TOT</v>
          </cell>
          <cell r="E676">
            <v>-19591292</v>
          </cell>
        </row>
        <row r="677">
          <cell r="A677">
            <v>2008</v>
          </cell>
          <cell r="B677" t="str">
            <v>JAN</v>
          </cell>
          <cell r="D677" t="str">
            <v>TRU_5MON</v>
          </cell>
          <cell r="E677">
            <v>-1632607.66666666</v>
          </cell>
        </row>
        <row r="678">
          <cell r="A678">
            <v>2008</v>
          </cell>
          <cell r="B678" t="str">
            <v>JAN</v>
          </cell>
          <cell r="D678" t="str">
            <v>3MC_5TOT</v>
          </cell>
          <cell r="E678">
            <v>0</v>
          </cell>
        </row>
        <row r="679">
          <cell r="A679">
            <v>2008</v>
          </cell>
          <cell r="B679" t="str">
            <v>JAN</v>
          </cell>
          <cell r="D679" t="str">
            <v>3MC_5MON</v>
          </cell>
          <cell r="E679">
            <v>0</v>
          </cell>
        </row>
        <row r="680">
          <cell r="A680">
            <v>2008</v>
          </cell>
          <cell r="B680" t="str">
            <v>JAN</v>
          </cell>
          <cell r="D680" t="str">
            <v>2MC_5TOT</v>
          </cell>
          <cell r="E680">
            <v>0</v>
          </cell>
        </row>
        <row r="681">
          <cell r="A681">
            <v>2008</v>
          </cell>
          <cell r="B681" t="str">
            <v>JAN</v>
          </cell>
          <cell r="D681" t="str">
            <v>2MC_5MON</v>
          </cell>
          <cell r="E681">
            <v>0</v>
          </cell>
        </row>
        <row r="682">
          <cell r="A682">
            <v>2008</v>
          </cell>
          <cell r="B682" t="str">
            <v>JAN</v>
          </cell>
          <cell r="D682" t="str">
            <v>1MC_5TOT</v>
          </cell>
          <cell r="E682">
            <v>0</v>
          </cell>
        </row>
        <row r="683">
          <cell r="A683">
            <v>2008</v>
          </cell>
          <cell r="B683" t="str">
            <v>JAN</v>
          </cell>
          <cell r="D683" t="str">
            <v>1MC_5MON</v>
          </cell>
          <cell r="E683">
            <v>0</v>
          </cell>
        </row>
        <row r="684">
          <cell r="A684">
            <v>2008</v>
          </cell>
          <cell r="B684" t="str">
            <v>JAN</v>
          </cell>
          <cell r="D684" t="str">
            <v>3MC_5YTD</v>
          </cell>
          <cell r="E684">
            <v>0</v>
          </cell>
        </row>
        <row r="685">
          <cell r="A685">
            <v>2008</v>
          </cell>
          <cell r="B685" t="str">
            <v>JAN</v>
          </cell>
          <cell r="D685" t="str">
            <v>2MC_5YTD</v>
          </cell>
          <cell r="E685">
            <v>0</v>
          </cell>
        </row>
        <row r="686">
          <cell r="A686">
            <v>2008</v>
          </cell>
          <cell r="B686" t="str">
            <v>JAN</v>
          </cell>
          <cell r="D686" t="str">
            <v>1MC_5YTD</v>
          </cell>
          <cell r="E686">
            <v>0</v>
          </cell>
        </row>
        <row r="687">
          <cell r="A687">
            <v>2008</v>
          </cell>
          <cell r="B687" t="str">
            <v>JAN</v>
          </cell>
          <cell r="D687" t="str">
            <v>TRU_5YTD</v>
          </cell>
          <cell r="E687">
            <v>0</v>
          </cell>
        </row>
        <row r="688">
          <cell r="A688">
            <v>2008</v>
          </cell>
          <cell r="B688" t="str">
            <v>JAN</v>
          </cell>
          <cell r="D688" t="str">
            <v>O/U_5YTD</v>
          </cell>
          <cell r="E688">
            <v>0</v>
          </cell>
        </row>
        <row r="689">
          <cell r="A689">
            <v>2008</v>
          </cell>
          <cell r="B689" t="str">
            <v>JAN</v>
          </cell>
          <cell r="D689" t="str">
            <v>GLB_5BEG</v>
          </cell>
          <cell r="E689">
            <v>-23298747</v>
          </cell>
        </row>
        <row r="690">
          <cell r="A690">
            <v>2008</v>
          </cell>
          <cell r="B690" t="str">
            <v>JAN</v>
          </cell>
          <cell r="D690" t="str">
            <v>XAN_5700</v>
          </cell>
          <cell r="E690">
            <v>4.9799999999999997E-2</v>
          </cell>
        </row>
        <row r="691">
          <cell r="A691">
            <v>2008</v>
          </cell>
          <cell r="B691" t="str">
            <v>JAN</v>
          </cell>
          <cell r="D691" t="str">
            <v>RR1_5082</v>
          </cell>
          <cell r="E691">
            <v>-47657289</v>
          </cell>
        </row>
        <row r="692">
          <cell r="A692">
            <v>2008</v>
          </cell>
          <cell r="B692" t="str">
            <v>JAN</v>
          </cell>
          <cell r="D692" t="str">
            <v>AM4_5081</v>
          </cell>
          <cell r="E692">
            <v>-1</v>
          </cell>
        </row>
        <row r="693">
          <cell r="A693">
            <v>2008</v>
          </cell>
          <cell r="B693" t="str">
            <v>JAN</v>
          </cell>
          <cell r="D693" t="str">
            <v>AM1_5081</v>
          </cell>
          <cell r="E693">
            <v>0</v>
          </cell>
        </row>
        <row r="694">
          <cell r="A694">
            <v>2008</v>
          </cell>
          <cell r="B694" t="str">
            <v>JAN</v>
          </cell>
          <cell r="D694" t="str">
            <v>555_429Y</v>
          </cell>
          <cell r="E694">
            <v>294744</v>
          </cell>
        </row>
        <row r="695">
          <cell r="A695">
            <v>2008</v>
          </cell>
          <cell r="B695" t="str">
            <v>JAN</v>
          </cell>
          <cell r="D695" t="str">
            <v>XAN_5600</v>
          </cell>
          <cell r="E695">
            <v>5.5E-2</v>
          </cell>
        </row>
        <row r="696">
          <cell r="A696">
            <v>2008</v>
          </cell>
          <cell r="B696" t="str">
            <v>JAN</v>
          </cell>
          <cell r="D696" t="str">
            <v>XAN_5500</v>
          </cell>
          <cell r="E696">
            <v>0.35</v>
          </cell>
        </row>
        <row r="697">
          <cell r="A697">
            <v>2008</v>
          </cell>
          <cell r="B697" t="str">
            <v>JAN</v>
          </cell>
          <cell r="D697" t="str">
            <v>XAN_5400</v>
          </cell>
          <cell r="E697">
            <v>5.6640000000000003E-2</v>
          </cell>
        </row>
        <row r="698">
          <cell r="A698">
            <v>2008</v>
          </cell>
          <cell r="B698" t="str">
            <v>JAN</v>
          </cell>
          <cell r="D698" t="str">
            <v>XAN_5300</v>
          </cell>
          <cell r="E698">
            <v>1.8766999999999999E-2</v>
          </cell>
        </row>
        <row r="699">
          <cell r="A699">
            <v>2008</v>
          </cell>
          <cell r="B699" t="str">
            <v>JAN</v>
          </cell>
          <cell r="D699" t="str">
            <v>XAN_5200</v>
          </cell>
          <cell r="E699">
            <v>7.2000000000000005E-4</v>
          </cell>
        </row>
        <row r="700">
          <cell r="A700">
            <v>2008</v>
          </cell>
          <cell r="B700" t="str">
            <v>JAN</v>
          </cell>
          <cell r="D700" t="str">
            <v>XAN_5100</v>
          </cell>
          <cell r="E700">
            <v>3.0800000000000001E-2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-1_GBRA Amount to Recover"/>
      <sheetName val="RM-2_Base Revenue"/>
      <sheetName val="RM-3_GBRA Factor"/>
      <sheetName val="Base Increase"/>
      <sheetName val="TP5_Cashflow"/>
      <sheetName val="Rate Schedules"/>
      <sheetName val="B-6 TP5 5_31_08"/>
      <sheetName val="C-44 TP5 Adj 5_31_08"/>
      <sheetName val="MFR D-1a FPL full 2007"/>
      <sheetName val="D-1a TP5 Adj 5_31_08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onstruction Costs"/>
      <sheetName val="Carrying Costs"/>
      <sheetName val="Monthly Expenditures"/>
      <sheetName val="Feasibility of Completing"/>
      <sheetName val="Technology Selected"/>
    </sheetNames>
    <sheetDataSet>
      <sheetData sheetId="0" refreshError="1"/>
      <sheetData sheetId="1" refreshError="1"/>
      <sheetData sheetId="2" refreshError="1">
        <row r="2">
          <cell r="A2" t="str">
            <v xml:space="preserve"> </v>
          </cell>
          <cell r="F2" t="str">
            <v>Monthly Expenditures</v>
          </cell>
          <cell r="O2" t="str">
            <v>[Section (8)(e)]</v>
          </cell>
          <cell r="Q2" t="str">
            <v xml:space="preserve"> </v>
          </cell>
        </row>
        <row r="3">
          <cell r="A3" t="str">
            <v>Schedule P-3</v>
          </cell>
        </row>
        <row r="5">
          <cell r="A5" t="str">
            <v>FLORIDA PUBLIC SERVICE COMMISSION</v>
          </cell>
          <cell r="F5" t="str">
            <v xml:space="preserve">EXPLANATION: </v>
          </cell>
          <cell r="H5" t="str">
            <v>Provide the projected monthly expenditures by major tasks performed</v>
          </cell>
          <cell r="O5" t="str">
            <v xml:space="preserve"> </v>
          </cell>
        </row>
        <row r="6">
          <cell r="H6" t="str">
            <v>within Site Selection, Preconstruction and Construction categories</v>
          </cell>
          <cell r="O6" t="str">
            <v xml:space="preserve"> </v>
          </cell>
        </row>
        <row r="7">
          <cell r="A7" t="str">
            <v>COMPANY:</v>
          </cell>
          <cell r="H7" t="str">
            <v>for the subsequent year.</v>
          </cell>
          <cell r="O7" t="str">
            <v>For the Year Ended __/__/__</v>
          </cell>
        </row>
        <row r="8">
          <cell r="O8" t="str">
            <v xml:space="preserve"> </v>
          </cell>
        </row>
        <row r="9">
          <cell r="A9" t="str">
            <v>DOCKET NO.:</v>
          </cell>
          <cell r="O9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E12" t="str">
            <v>Projected</v>
          </cell>
          <cell r="F12" t="str">
            <v>Projected</v>
          </cell>
          <cell r="G12" t="str">
            <v>Projected</v>
          </cell>
          <cell r="H12" t="str">
            <v>Projected</v>
          </cell>
          <cell r="I12" t="str">
            <v>Projected</v>
          </cell>
          <cell r="J12" t="str">
            <v>Projected</v>
          </cell>
          <cell r="K12" t="str">
            <v>Projected</v>
          </cell>
          <cell r="L12" t="str">
            <v>Projected</v>
          </cell>
          <cell r="M12" t="str">
            <v>Projected</v>
          </cell>
          <cell r="N12" t="str">
            <v>Projected</v>
          </cell>
          <cell r="O12" t="str">
            <v>Projected</v>
          </cell>
          <cell r="P12" t="str">
            <v>Projected</v>
          </cell>
          <cell r="Q12" t="str">
            <v>12 Month</v>
          </cell>
        </row>
        <row r="13">
          <cell r="B13" t="str">
            <v>Description</v>
          </cell>
          <cell r="E13" t="str">
            <v>January</v>
          </cell>
          <cell r="F13" t="str">
            <v>February</v>
          </cell>
          <cell r="G13" t="str">
            <v>March</v>
          </cell>
          <cell r="H13" t="str">
            <v>April</v>
          </cell>
          <cell r="I13" t="str">
            <v>May</v>
          </cell>
          <cell r="J13" t="str">
            <v>June</v>
          </cell>
          <cell r="K13" t="str">
            <v>July</v>
          </cell>
          <cell r="L13" t="str">
            <v>August</v>
          </cell>
          <cell r="M13" t="str">
            <v>September</v>
          </cell>
          <cell r="N13" t="str">
            <v>October</v>
          </cell>
          <cell r="O13" t="str">
            <v>November</v>
          </cell>
          <cell r="P13" t="str">
            <v>December</v>
          </cell>
          <cell r="Q13" t="str">
            <v>Total</v>
          </cell>
        </row>
        <row r="15">
          <cell r="A15" t="str">
            <v>Site Selection:</v>
          </cell>
        </row>
        <row r="19">
          <cell r="A19" t="str">
            <v>Preconstruction:</v>
          </cell>
        </row>
        <row r="21">
          <cell r="A21" t="str">
            <v xml:space="preserve">  Generation:</v>
          </cell>
        </row>
        <row r="22">
          <cell r="B22" t="str">
            <v>Licensing/Permits/Authorizations/Legal</v>
          </cell>
        </row>
        <row r="23">
          <cell r="B23" t="str">
            <v>Site/Site Preparation</v>
          </cell>
        </row>
        <row r="24">
          <cell r="B24" t="str">
            <v>Related Facilities</v>
          </cell>
        </row>
        <row r="25">
          <cell r="B25" t="str">
            <v>Plant</v>
          </cell>
        </row>
        <row r="26">
          <cell r="B26" t="str">
            <v xml:space="preserve">  Total Generation Costs</v>
          </cell>
        </row>
        <row r="28">
          <cell r="B28" t="str">
            <v>Jurisdictional Factor</v>
          </cell>
        </row>
        <row r="30">
          <cell r="B30" t="str">
            <v>Total Jurisdictional Generation Costs</v>
          </cell>
        </row>
        <row r="32">
          <cell r="A32" t="str">
            <v xml:space="preserve">  Transmission:</v>
          </cell>
        </row>
        <row r="33">
          <cell r="B33" t="str">
            <v>Transmission Costs</v>
          </cell>
        </row>
        <row r="35">
          <cell r="B35" t="str">
            <v>Jurisdictional Factor</v>
          </cell>
        </row>
        <row r="37">
          <cell r="B37" t="str">
            <v>Total Jurisdictional Transmission Costs</v>
          </cell>
        </row>
        <row r="39">
          <cell r="B39" t="str">
            <v>Total Jurisdictional Preconstruction Costs</v>
          </cell>
        </row>
        <row r="41">
          <cell r="A41" t="str">
            <v>Construction:</v>
          </cell>
        </row>
        <row r="43">
          <cell r="A43" t="str">
            <v xml:space="preserve">  Generation:</v>
          </cell>
        </row>
        <row r="44">
          <cell r="B44" t="str">
            <v>Licensing/Permits/Authorizations/Legal</v>
          </cell>
        </row>
        <row r="45">
          <cell r="B45" t="str">
            <v>Site/Site Preparation</v>
          </cell>
        </row>
        <row r="46">
          <cell r="B46" t="str">
            <v>Related Facilities</v>
          </cell>
        </row>
        <row r="47">
          <cell r="B47" t="str">
            <v>Plant</v>
          </cell>
        </row>
        <row r="48">
          <cell r="B48" t="str">
            <v xml:space="preserve">  Total Generation Costs</v>
          </cell>
        </row>
        <row r="50">
          <cell r="B50" t="str">
            <v>Jurisdictional Factor</v>
          </cell>
        </row>
        <row r="52">
          <cell r="B52" t="str">
            <v>Total Jurisdictional Generation Costs</v>
          </cell>
        </row>
        <row r="54">
          <cell r="A54" t="str">
            <v xml:space="preserve">  Transmission:</v>
          </cell>
        </row>
        <row r="55">
          <cell r="B55" t="str">
            <v>Transmission Costs</v>
          </cell>
        </row>
        <row r="57">
          <cell r="B57" t="str">
            <v>Jurisdictional Factor</v>
          </cell>
        </row>
        <row r="59">
          <cell r="B59" t="str">
            <v>Total Jurisdictional Transmission Costs</v>
          </cell>
        </row>
        <row r="61">
          <cell r="B61" t="str">
            <v>Total Jurisdictional Construction Costs</v>
          </cell>
        </row>
        <row r="65">
          <cell r="A65" t="str">
            <v xml:space="preserve"> </v>
          </cell>
          <cell r="C65" t="str">
            <v xml:space="preserve"> </v>
          </cell>
          <cell r="L65" t="str">
            <v xml:space="preserve"> </v>
          </cell>
          <cell r="N65" t="str">
            <v xml:space="preserve"> </v>
          </cell>
        </row>
      </sheetData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-2"/>
      <sheetName val="OL-1"/>
      <sheetName val="RS(T)-1"/>
      <sheetName val="CILC-1D"/>
      <sheetName val="CILC-1T"/>
      <sheetName val="CILC-1G"/>
      <sheetName val="GSD(T)-1"/>
      <sheetName val="GSLD(T)-1"/>
      <sheetName val="GSLD(T)-2"/>
      <sheetName val="GS(T)-1"/>
      <sheetName val="SDTR"/>
      <sheetName val="MET"/>
      <sheetName val="SST-DST"/>
      <sheetName val="SST-TST"/>
      <sheetName val="SSTWP"/>
      <sheetName val="SL-2"/>
      <sheetName val="SL-1"/>
      <sheetName val="GSLD(T)-3"/>
      <sheetName val="GSCU-1"/>
      <sheetName val="Transformer Credit"/>
      <sheetName val="Demand Factors"/>
      <sheetName val="CILC Demand Factors"/>
      <sheetName val="Customer Charges"/>
      <sheetName val="TOU Customer Char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1">
          <cell r="E11">
            <v>0.27</v>
          </cell>
        </row>
      </sheetData>
      <sheetData sheetId="20"/>
      <sheetData sheetId="21"/>
      <sheetData sheetId="22"/>
      <sheetData sheetId="2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LC-1D (2)"/>
      <sheetName val="CILC-1D (3)"/>
      <sheetName val="CILC-1D"/>
      <sheetName val="CILC-1T"/>
      <sheetName val="CILC-1G"/>
      <sheetName val="Remove Credits"/>
      <sheetName val="CILC Demand Factors"/>
    </sheetNames>
    <sheetDataSet>
      <sheetData sheetId="0"/>
      <sheetData sheetId="1"/>
      <sheetData sheetId="2"/>
      <sheetData sheetId="3">
        <row r="12">
          <cell r="C12">
            <v>334274651</v>
          </cell>
        </row>
        <row r="13">
          <cell r="C13">
            <v>1007203091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 ptd"/>
      <sheetName val="A2 Page 1 and 2"/>
      <sheetName val="A3"/>
      <sheetName val="A4"/>
      <sheetName val="A5"/>
      <sheetName val="A5NotesPg5"/>
      <sheetName val="A5NotesPg2"/>
      <sheetName val="A5NotesPg3"/>
      <sheetName val="A6"/>
      <sheetName val="A6A"/>
      <sheetName val="A7"/>
      <sheetName val="A8"/>
      <sheetName val="A9"/>
      <sheetName val="A12pg1"/>
      <sheetName val="A12p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="80" zoomScaleNormal="80" workbookViewId="0">
      <selection sqref="A1:A2"/>
    </sheetView>
  </sheetViews>
  <sheetFormatPr defaultColWidth="9.109375" defaultRowHeight="13.2" x14ac:dyDescent="0.25"/>
  <cols>
    <col min="1" max="1" width="11.21875" style="4" customWidth="1"/>
    <col min="2" max="2" width="12.44140625" style="4" customWidth="1"/>
    <col min="3" max="3" width="20.33203125" style="4" customWidth="1"/>
    <col min="4" max="4" width="17.5546875" style="4" bestFit="1" customWidth="1"/>
    <col min="5" max="5" width="12.33203125" style="4" customWidth="1"/>
    <col min="6" max="6" width="3.44140625" style="4" customWidth="1"/>
    <col min="7" max="7" width="13.44140625" style="4" customWidth="1"/>
    <col min="8" max="8" width="3.6640625" style="4" customWidth="1"/>
    <col min="9" max="9" width="12.109375" style="4" customWidth="1"/>
    <col min="10" max="10" width="2.5546875" style="4" customWidth="1"/>
    <col min="11" max="11" width="14.33203125" style="4" customWidth="1"/>
    <col min="12" max="12" width="2.5546875" style="4" customWidth="1"/>
    <col min="13" max="13" width="19" style="4" customWidth="1"/>
    <col min="14" max="14" width="17.5546875" style="4" customWidth="1"/>
    <col min="15" max="16384" width="9.109375" style="4"/>
  </cols>
  <sheetData>
    <row r="1" spans="1:17" s="29" customFormat="1" x14ac:dyDescent="0.25">
      <c r="A1" s="29" t="s">
        <v>58</v>
      </c>
    </row>
    <row r="2" spans="1:17" s="29" customFormat="1" x14ac:dyDescent="0.25">
      <c r="A2" s="29" t="s">
        <v>59</v>
      </c>
    </row>
    <row r="3" spans="1:17" s="29" customFormat="1" x14ac:dyDescent="0.25"/>
    <row r="4" spans="1:17" ht="13.8" thickBot="1" x14ac:dyDescent="0.3">
      <c r="A4" s="1"/>
      <c r="B4" s="1"/>
      <c r="C4" s="1"/>
      <c r="D4" s="1"/>
      <c r="E4" s="1"/>
      <c r="F4" s="1"/>
      <c r="G4" s="1"/>
      <c r="H4" s="2"/>
      <c r="I4" s="2"/>
      <c r="J4" s="3"/>
      <c r="K4" s="3"/>
      <c r="L4" s="3"/>
      <c r="M4" s="3"/>
      <c r="N4" s="3"/>
    </row>
    <row r="5" spans="1:17" x14ac:dyDescent="0.25">
      <c r="A5" s="5"/>
      <c r="B5" s="5"/>
      <c r="C5" s="5"/>
      <c r="D5" s="5"/>
      <c r="E5" s="5"/>
      <c r="F5" s="5"/>
      <c r="G5" s="5"/>
      <c r="I5" s="5"/>
      <c r="L5" s="6" t="s">
        <v>0</v>
      </c>
    </row>
    <row r="6" spans="1:17" x14ac:dyDescent="0.25">
      <c r="A6" s="6" t="s">
        <v>1</v>
      </c>
      <c r="B6" s="5"/>
      <c r="C6" s="5"/>
      <c r="D6" s="5"/>
      <c r="E6" s="5"/>
      <c r="F6" s="5"/>
      <c r="G6" s="5"/>
      <c r="I6" s="5"/>
      <c r="L6" s="6" t="s">
        <v>2</v>
      </c>
    </row>
    <row r="7" spans="1:17" x14ac:dyDescent="0.25">
      <c r="A7" s="6" t="s">
        <v>3</v>
      </c>
      <c r="B7" s="5"/>
      <c r="C7" s="5"/>
      <c r="D7" s="5"/>
      <c r="E7" s="5"/>
      <c r="F7" s="5"/>
      <c r="G7" s="5"/>
      <c r="I7" s="5"/>
      <c r="L7" s="6" t="s">
        <v>4</v>
      </c>
    </row>
    <row r="8" spans="1:17" x14ac:dyDescent="0.25">
      <c r="A8" s="6" t="s">
        <v>5</v>
      </c>
      <c r="B8" s="5"/>
      <c r="C8" s="5"/>
      <c r="D8" s="5"/>
      <c r="E8" s="5"/>
      <c r="F8" s="5"/>
      <c r="G8" s="5"/>
      <c r="I8" s="5"/>
      <c r="L8" s="6" t="s">
        <v>6</v>
      </c>
    </row>
    <row r="9" spans="1:17" x14ac:dyDescent="0.25">
      <c r="B9" s="5"/>
      <c r="C9" s="5"/>
      <c r="D9" s="5"/>
      <c r="E9" s="5"/>
      <c r="F9" s="5"/>
      <c r="G9" s="5"/>
      <c r="I9" s="5"/>
      <c r="L9" s="6" t="s">
        <v>7</v>
      </c>
    </row>
    <row r="10" spans="1:17" x14ac:dyDescent="0.25">
      <c r="A10" s="5"/>
      <c r="B10" s="5"/>
      <c r="C10" s="5"/>
      <c r="D10" s="5"/>
      <c r="E10" s="5"/>
      <c r="F10" s="5"/>
      <c r="G10" s="5"/>
      <c r="H10" s="6"/>
      <c r="I10" s="5"/>
      <c r="L10" s="49" t="s">
        <v>53</v>
      </c>
    </row>
    <row r="11" spans="1:17" ht="13.8" thickBot="1" x14ac:dyDescent="0.3">
      <c r="A11" s="7"/>
      <c r="B11" s="7"/>
      <c r="C11" s="7"/>
      <c r="D11" s="7"/>
      <c r="E11" s="7"/>
      <c r="F11" s="7"/>
      <c r="G11" s="7"/>
      <c r="H11" s="7"/>
      <c r="I11" s="8"/>
      <c r="J11" s="3"/>
      <c r="K11" s="3"/>
      <c r="L11" s="3"/>
      <c r="M11" s="3"/>
      <c r="N11" s="3"/>
    </row>
    <row r="12" spans="1:17" x14ac:dyDescent="0.25">
      <c r="A12" s="10"/>
      <c r="B12" s="10" t="s">
        <v>8</v>
      </c>
      <c r="C12" s="10" t="s">
        <v>9</v>
      </c>
      <c r="D12" s="10" t="s">
        <v>10</v>
      </c>
      <c r="E12" s="10" t="s">
        <v>11</v>
      </c>
      <c r="F12" s="10"/>
      <c r="G12" s="10" t="s">
        <v>12</v>
      </c>
      <c r="H12" s="10"/>
      <c r="I12" s="11" t="s">
        <v>13</v>
      </c>
      <c r="K12" s="10" t="s">
        <v>14</v>
      </c>
      <c r="M12" s="11" t="s">
        <v>15</v>
      </c>
      <c r="N12" s="11" t="s">
        <v>16</v>
      </c>
    </row>
    <row r="13" spans="1:17" ht="13.8" thickBot="1" x14ac:dyDescent="0.3">
      <c r="A13" s="12"/>
      <c r="B13" s="2"/>
      <c r="C13" s="2"/>
      <c r="D13" s="2"/>
      <c r="E13" s="2"/>
      <c r="F13" s="2"/>
      <c r="G13" s="2"/>
      <c r="H13" s="2"/>
      <c r="I13" s="2"/>
      <c r="J13" s="3"/>
      <c r="K13" s="3"/>
      <c r="L13" s="3"/>
      <c r="M13" s="3"/>
      <c r="N13" s="3"/>
    </row>
    <row r="14" spans="1:17" ht="27" thickBot="1" x14ac:dyDescent="0.3">
      <c r="A14" s="91" t="s">
        <v>17</v>
      </c>
      <c r="B14" s="13" t="s">
        <v>18</v>
      </c>
      <c r="C14" s="14"/>
      <c r="D14" s="15"/>
      <c r="E14" s="16"/>
      <c r="F14" s="17"/>
      <c r="G14" s="16" t="s">
        <v>19</v>
      </c>
      <c r="H14" s="18"/>
      <c r="I14" s="16" t="s">
        <v>20</v>
      </c>
      <c r="J14" s="19"/>
      <c r="K14" s="16" t="s">
        <v>21</v>
      </c>
      <c r="L14" s="20"/>
      <c r="M14" s="92">
        <v>2017</v>
      </c>
      <c r="N14" s="92"/>
    </row>
    <row r="15" spans="1:17" ht="27" thickBot="1" x14ac:dyDescent="0.3">
      <c r="A15" s="91"/>
      <c r="B15" s="21" t="s">
        <v>22</v>
      </c>
      <c r="C15" s="22" t="s">
        <v>23</v>
      </c>
      <c r="D15" s="23" t="s">
        <v>24</v>
      </c>
      <c r="E15" s="24" t="s">
        <v>25</v>
      </c>
      <c r="F15" s="3"/>
      <c r="G15" s="25">
        <v>3.4750000000000003E-2</v>
      </c>
      <c r="H15" s="25"/>
      <c r="I15" s="25">
        <v>4.5659999999999999E-2</v>
      </c>
      <c r="J15" s="25"/>
      <c r="K15" s="25">
        <v>3.8989999999999997E-2</v>
      </c>
      <c r="L15" s="26"/>
      <c r="M15" s="22" t="s">
        <v>26</v>
      </c>
      <c r="N15" s="22" t="s">
        <v>27</v>
      </c>
      <c r="O15" s="28"/>
      <c r="P15" s="28"/>
      <c r="Q15" s="28"/>
    </row>
    <row r="16" spans="1:17" x14ac:dyDescent="0.25">
      <c r="A16" s="36">
        <v>1</v>
      </c>
      <c r="B16" s="29" t="s">
        <v>28</v>
      </c>
      <c r="C16" s="30">
        <v>9406552.5396976005</v>
      </c>
      <c r="D16" s="31">
        <v>2861942625</v>
      </c>
      <c r="E16" s="32">
        <f>ROUND(C16/D16,5)</f>
        <v>3.29E-3</v>
      </c>
      <c r="F16" s="32"/>
      <c r="G16" s="33">
        <f>ROUND(E16*(1+G$15),5)</f>
        <v>3.3999999999999998E-3</v>
      </c>
      <c r="H16" s="27"/>
      <c r="I16" s="33">
        <f>ROUND(G16*(1+I$15),5)</f>
        <v>3.5599999999999998E-3</v>
      </c>
      <c r="J16" s="27"/>
      <c r="K16" s="33">
        <f>ROUND(I16*(1+K$15),5)</f>
        <v>3.7000000000000002E-3</v>
      </c>
      <c r="L16" s="28"/>
      <c r="M16" s="34">
        <f>708613584+1978806807</f>
        <v>2687420391</v>
      </c>
      <c r="N16" s="30">
        <f>K16*M16</f>
        <v>9943455.4467000011</v>
      </c>
      <c r="O16" s="28"/>
      <c r="P16" s="28"/>
      <c r="Q16" s="28"/>
    </row>
    <row r="17" spans="1:14" x14ac:dyDescent="0.25">
      <c r="A17" s="36">
        <f>A16+1</f>
        <v>2</v>
      </c>
    </row>
    <row r="18" spans="1:14" x14ac:dyDescent="0.25">
      <c r="A18" s="36">
        <f t="shared" ref="A18:A35" si="0">A17+1</f>
        <v>3</v>
      </c>
      <c r="B18" s="29" t="s">
        <v>29</v>
      </c>
      <c r="C18" s="30">
        <f>574.6341835248*1000</f>
        <v>574634.1835248</v>
      </c>
      <c r="D18" s="31">
        <v>177616369</v>
      </c>
      <c r="E18" s="32">
        <f>ROUND(C18/D18,5)</f>
        <v>3.2399999999999998E-3</v>
      </c>
      <c r="F18" s="32"/>
      <c r="G18" s="33">
        <f>ROUND(E18*(1+G$15),5)</f>
        <v>3.3500000000000001E-3</v>
      </c>
      <c r="H18" s="27"/>
      <c r="I18" s="33">
        <f>ROUND(G18*(1+I$15),5)</f>
        <v>3.5000000000000001E-3</v>
      </c>
      <c r="J18" s="27"/>
      <c r="K18" s="33">
        <f>ROUND(I18*(1+K$15),5)</f>
        <v>3.64E-3</v>
      </c>
      <c r="L18" s="28"/>
      <c r="M18" s="31">
        <f>27726439+73897063</f>
        <v>101623502</v>
      </c>
      <c r="N18" s="30">
        <f>K18*M18</f>
        <v>369909.54728</v>
      </c>
    </row>
    <row r="19" spans="1:14" x14ac:dyDescent="0.25">
      <c r="A19" s="36">
        <f t="shared" si="0"/>
        <v>4</v>
      </c>
    </row>
    <row r="20" spans="1:14" x14ac:dyDescent="0.25">
      <c r="A20" s="36">
        <f t="shared" si="0"/>
        <v>5</v>
      </c>
      <c r="B20" s="29" t="s">
        <v>30</v>
      </c>
      <c r="C20" s="30">
        <f>4129.349248724*1000</f>
        <v>4129349.2487240001</v>
      </c>
      <c r="D20" s="31">
        <f>'[24]CILC-1T'!C12+'[24]CILC-1T'!C13</f>
        <v>1341477742</v>
      </c>
      <c r="E20" s="32">
        <f>ROUND(C20/D20,5)</f>
        <v>3.0799999999999998E-3</v>
      </c>
      <c r="F20" s="32"/>
      <c r="G20" s="33">
        <f>ROUND(E20*(1+G$15),5)</f>
        <v>3.1900000000000001E-3</v>
      </c>
      <c r="H20" s="27"/>
      <c r="I20" s="33">
        <f>ROUND(G20*(1+I$15),5)</f>
        <v>3.3400000000000001E-3</v>
      </c>
      <c r="J20" s="27"/>
      <c r="K20" s="33">
        <f>ROUND(I20*(1+K$15),5)</f>
        <v>3.47E-3</v>
      </c>
      <c r="L20" s="28"/>
      <c r="M20" s="31">
        <f>382658931+1125676383</f>
        <v>1508335314</v>
      </c>
      <c r="N20" s="50">
        <f>K20*M20</f>
        <v>5233923.5395799996</v>
      </c>
    </row>
    <row r="21" spans="1:14" x14ac:dyDescent="0.25">
      <c r="A21" s="36">
        <f t="shared" si="0"/>
        <v>6</v>
      </c>
      <c r="B21" s="49"/>
    </row>
    <row r="22" spans="1:14" ht="13.8" thickBot="1" x14ac:dyDescent="0.3">
      <c r="A22" s="36">
        <f t="shared" si="0"/>
        <v>7</v>
      </c>
      <c r="B22" s="29" t="s">
        <v>46</v>
      </c>
      <c r="N22" s="51">
        <f>SUM(N16:N20)</f>
        <v>15547288.53356</v>
      </c>
    </row>
    <row r="23" spans="1:14" x14ac:dyDescent="0.25">
      <c r="A23" s="36">
        <f t="shared" si="0"/>
        <v>8</v>
      </c>
      <c r="B23" s="49"/>
    </row>
    <row r="24" spans="1:14" x14ac:dyDescent="0.25">
      <c r="A24" s="36">
        <f t="shared" si="0"/>
        <v>9</v>
      </c>
      <c r="B24" s="29"/>
      <c r="G24" s="35"/>
      <c r="H24" s="35"/>
      <c r="I24" s="35"/>
      <c r="J24" s="35"/>
      <c r="K24" s="35"/>
      <c r="M24" s="93">
        <v>2017</v>
      </c>
      <c r="N24" s="93"/>
    </row>
    <row r="25" spans="1:14" ht="26.4" x14ac:dyDescent="0.25">
      <c r="A25" s="36">
        <f t="shared" si="0"/>
        <v>10</v>
      </c>
      <c r="B25" s="36" t="s">
        <v>31</v>
      </c>
      <c r="C25" s="37" t="s">
        <v>32</v>
      </c>
      <c r="D25" s="37" t="s">
        <v>33</v>
      </c>
      <c r="E25" s="37" t="s">
        <v>34</v>
      </c>
      <c r="F25" s="36"/>
      <c r="G25" s="38" t="s">
        <v>19</v>
      </c>
      <c r="H25" s="39"/>
      <c r="I25" s="38" t="s">
        <v>20</v>
      </c>
      <c r="J25" s="40"/>
      <c r="K25" s="38" t="s">
        <v>21</v>
      </c>
      <c r="M25" s="37" t="s">
        <v>35</v>
      </c>
      <c r="N25" s="37" t="s">
        <v>36</v>
      </c>
    </row>
    <row r="26" spans="1:14" ht="13.8" thickBot="1" x14ac:dyDescent="0.3">
      <c r="A26" s="36">
        <f t="shared" si="0"/>
        <v>11</v>
      </c>
      <c r="B26" s="23" t="s">
        <v>22</v>
      </c>
      <c r="C26" s="41" t="s">
        <v>37</v>
      </c>
      <c r="D26" s="42" t="s">
        <v>37</v>
      </c>
      <c r="E26" s="42" t="s">
        <v>38</v>
      </c>
      <c r="F26" s="42"/>
      <c r="G26" s="25">
        <v>3.4750000000000003E-2</v>
      </c>
      <c r="H26" s="25"/>
      <c r="I26" s="25">
        <v>4.5659999999999999E-2</v>
      </c>
      <c r="J26" s="25"/>
      <c r="K26" s="25">
        <v>3.8989999999999997E-2</v>
      </c>
      <c r="L26" s="3"/>
      <c r="M26" s="43" t="s">
        <v>39</v>
      </c>
      <c r="N26" s="43" t="s">
        <v>40</v>
      </c>
    </row>
    <row r="27" spans="1:14" x14ac:dyDescent="0.25">
      <c r="A27" s="36">
        <f t="shared" si="0"/>
        <v>12</v>
      </c>
      <c r="B27" s="29" t="s">
        <v>41</v>
      </c>
      <c r="C27" s="44">
        <v>4.68</v>
      </c>
      <c r="D27" s="44">
        <v>7.3</v>
      </c>
      <c r="E27" s="45">
        <f>D27-C27</f>
        <v>2.62</v>
      </c>
      <c r="G27" s="46">
        <f>ROUND(E27*(1+G$15),2)</f>
        <v>2.71</v>
      </c>
      <c r="H27" s="47"/>
      <c r="I27" s="46">
        <f>ROUND(G27*(1+I$15),2)</f>
        <v>2.83</v>
      </c>
      <c r="J27" s="47"/>
      <c r="K27" s="46">
        <f>ROUND(I27*(1+K$15),2)</f>
        <v>2.94</v>
      </c>
      <c r="M27" s="34">
        <v>748627.58130075154</v>
      </c>
      <c r="N27" s="30">
        <f>K27*M27</f>
        <v>2200965.0890242094</v>
      </c>
    </row>
    <row r="28" spans="1:14" x14ac:dyDescent="0.25">
      <c r="A28" s="36">
        <f t="shared" si="0"/>
        <v>13</v>
      </c>
      <c r="B28" s="29"/>
      <c r="C28" s="44"/>
      <c r="D28" s="44"/>
      <c r="E28" s="45"/>
      <c r="G28" s="46"/>
      <c r="H28" s="47"/>
      <c r="I28" s="46"/>
      <c r="J28" s="47"/>
      <c r="K28" s="46"/>
      <c r="M28" s="34"/>
      <c r="N28" s="30"/>
    </row>
    <row r="29" spans="1:14" x14ac:dyDescent="0.25">
      <c r="A29" s="36">
        <f t="shared" si="0"/>
        <v>14</v>
      </c>
      <c r="B29" s="29" t="s">
        <v>42</v>
      </c>
      <c r="C29" s="44">
        <v>4.68</v>
      </c>
      <c r="D29" s="44">
        <v>7.3</v>
      </c>
      <c r="E29" s="45">
        <f t="shared" ref="E29:E31" si="1">D29-C29</f>
        <v>2.62</v>
      </c>
      <c r="G29" s="46">
        <f>ROUND(E29*(1+G$15),2)</f>
        <v>2.71</v>
      </c>
      <c r="H29" s="47"/>
      <c r="I29" s="46">
        <f>ROUND(G29*(1+I$15),2)</f>
        <v>2.83</v>
      </c>
      <c r="J29" s="47"/>
      <c r="K29" s="46">
        <f>ROUND(I29*(1+K$15),2)</f>
        <v>2.94</v>
      </c>
      <c r="M29" s="34">
        <v>1412082.8189999668</v>
      </c>
      <c r="N29" s="30">
        <f t="shared" ref="N29:N31" si="2">K29*M29</f>
        <v>4151523.4878599024</v>
      </c>
    </row>
    <row r="30" spans="1:14" x14ac:dyDescent="0.25">
      <c r="A30" s="36">
        <f t="shared" si="0"/>
        <v>15</v>
      </c>
      <c r="B30" s="29"/>
      <c r="C30" s="44"/>
      <c r="D30" s="44"/>
      <c r="E30" s="45"/>
      <c r="G30" s="46"/>
      <c r="H30" s="47"/>
      <c r="I30" s="46"/>
      <c r="J30" s="47"/>
      <c r="K30" s="46"/>
      <c r="M30" s="34"/>
      <c r="N30" s="30"/>
    </row>
    <row r="31" spans="1:14" x14ac:dyDescent="0.25">
      <c r="A31" s="36">
        <f t="shared" si="0"/>
        <v>16</v>
      </c>
      <c r="B31" s="29" t="s">
        <v>43</v>
      </c>
      <c r="C31" s="44">
        <v>4.68</v>
      </c>
      <c r="D31" s="44">
        <v>7.3</v>
      </c>
      <c r="E31" s="45">
        <f t="shared" si="1"/>
        <v>2.62</v>
      </c>
      <c r="G31" s="46">
        <f>ROUND(E31*(1+G$15),2)</f>
        <v>2.71</v>
      </c>
      <c r="H31" s="47"/>
      <c r="I31" s="46">
        <f>ROUND(G31*(1+I$15),2)</f>
        <v>2.83</v>
      </c>
      <c r="J31" s="47"/>
      <c r="K31" s="46">
        <f>ROUND(I31*(1+K$15),2)</f>
        <v>2.94</v>
      </c>
      <c r="M31" s="34">
        <v>363600.94814347097</v>
      </c>
      <c r="N31" s="50">
        <f t="shared" si="2"/>
        <v>1068986.7875418046</v>
      </c>
    </row>
    <row r="32" spans="1:14" x14ac:dyDescent="0.25">
      <c r="A32" s="36">
        <f t="shared" si="0"/>
        <v>17</v>
      </c>
      <c r="C32" s="44"/>
      <c r="D32" s="44"/>
      <c r="E32" s="45"/>
    </row>
    <row r="33" spans="1:14" ht="13.8" thickBot="1" x14ac:dyDescent="0.3">
      <c r="A33" s="36">
        <f t="shared" si="0"/>
        <v>18</v>
      </c>
      <c r="B33" s="29" t="s">
        <v>47</v>
      </c>
      <c r="N33" s="51">
        <f>SUM(N27:N31)</f>
        <v>7421475.3644259162</v>
      </c>
    </row>
    <row r="34" spans="1:14" x14ac:dyDescent="0.25">
      <c r="A34" s="36">
        <f t="shared" si="0"/>
        <v>19</v>
      </c>
      <c r="E34" s="45"/>
      <c r="G34" s="46"/>
      <c r="H34" s="47"/>
      <c r="I34" s="46"/>
      <c r="J34" s="47"/>
      <c r="K34" s="46"/>
    </row>
    <row r="35" spans="1:14" ht="13.8" thickBot="1" x14ac:dyDescent="0.3">
      <c r="A35" s="36">
        <f t="shared" si="0"/>
        <v>20</v>
      </c>
      <c r="B35" s="29" t="s">
        <v>45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52">
        <f>N22+N33</f>
        <v>22968763.897985917</v>
      </c>
    </row>
    <row r="36" spans="1:14" ht="13.8" thickTop="1" x14ac:dyDescent="0.25">
      <c r="A36" s="36"/>
    </row>
  </sheetData>
  <mergeCells count="3">
    <mergeCell ref="A14:A15"/>
    <mergeCell ref="M14:N14"/>
    <mergeCell ref="M24:N24"/>
  </mergeCells>
  <pageMargins left="0.5" right="0.5" top="0.75" bottom="0.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="80" zoomScaleNormal="80" workbookViewId="0">
      <selection activeCell="A2" sqref="A1:A2"/>
    </sheetView>
  </sheetViews>
  <sheetFormatPr defaultColWidth="9.109375" defaultRowHeight="13.2" x14ac:dyDescent="0.25"/>
  <cols>
    <col min="1" max="1" width="11.21875" style="4" customWidth="1"/>
    <col min="2" max="2" width="14.5546875" style="4" customWidth="1"/>
    <col min="3" max="3" width="21.44140625" style="4" customWidth="1"/>
    <col min="4" max="4" width="21.88671875" style="4" customWidth="1"/>
    <col min="5" max="5" width="17.44140625" style="4" customWidth="1"/>
    <col min="6" max="6" width="2.88671875" style="4" customWidth="1"/>
    <col min="7" max="7" width="20.44140625" style="4" customWidth="1"/>
    <col min="8" max="8" width="18.88671875" style="4" customWidth="1"/>
    <col min="9" max="9" width="18" style="9" customWidth="1"/>
    <col min="10" max="10" width="19" style="9" customWidth="1"/>
    <col min="11" max="11" width="18.44140625" style="9" customWidth="1"/>
    <col min="12" max="12" width="2.5546875" style="9" customWidth="1"/>
    <col min="13" max="13" width="17.88671875" style="9" bestFit="1" customWidth="1"/>
    <col min="14" max="14" width="19" style="9" customWidth="1"/>
    <col min="15" max="15" width="17.5546875" style="9" customWidth="1"/>
    <col min="16" max="17" width="9.109375" style="4"/>
    <col min="18" max="18" width="16.33203125" style="4" bestFit="1" customWidth="1"/>
    <col min="19" max="16384" width="9.109375" style="4"/>
  </cols>
  <sheetData>
    <row r="1" spans="1:18" x14ac:dyDescent="0.25">
      <c r="A1" s="29" t="s">
        <v>60</v>
      </c>
    </row>
    <row r="2" spans="1:18" x14ac:dyDescent="0.25">
      <c r="A2" s="29" t="s">
        <v>59</v>
      </c>
    </row>
    <row r="4" spans="1:18" ht="13.8" thickBot="1" x14ac:dyDescent="0.3">
      <c r="A4" s="1"/>
      <c r="B4" s="1"/>
      <c r="C4" s="1"/>
      <c r="D4" s="1"/>
      <c r="E4" s="1"/>
      <c r="F4" s="1"/>
      <c r="G4" s="1"/>
      <c r="H4" s="1"/>
      <c r="I4" s="12"/>
      <c r="J4" s="12"/>
      <c r="K4" s="12"/>
    </row>
    <row r="5" spans="1:18" x14ac:dyDescent="0.25">
      <c r="A5" s="5"/>
      <c r="B5" s="5"/>
      <c r="C5" s="5"/>
      <c r="D5" s="5"/>
      <c r="E5" s="5"/>
      <c r="F5" s="5"/>
      <c r="G5" s="6" t="s">
        <v>0</v>
      </c>
      <c r="H5" s="5"/>
      <c r="J5" s="87"/>
      <c r="K5" s="87"/>
    </row>
    <row r="6" spans="1:18" x14ac:dyDescent="0.25">
      <c r="A6" s="6" t="s">
        <v>1</v>
      </c>
      <c r="B6" s="5"/>
      <c r="C6" s="5"/>
      <c r="D6" s="5"/>
      <c r="E6" s="5"/>
      <c r="F6" s="5"/>
      <c r="G6" s="6" t="s">
        <v>2</v>
      </c>
      <c r="H6" s="5"/>
      <c r="J6" s="87"/>
      <c r="K6" s="87"/>
    </row>
    <row r="7" spans="1:18" x14ac:dyDescent="0.25">
      <c r="A7" s="53" t="s">
        <v>48</v>
      </c>
      <c r="B7" s="5"/>
      <c r="C7" s="5"/>
      <c r="D7" s="5"/>
      <c r="E7" s="5"/>
      <c r="F7" s="5"/>
      <c r="G7" s="6" t="s">
        <v>4</v>
      </c>
      <c r="H7" s="5"/>
      <c r="J7" s="87"/>
      <c r="K7" s="87"/>
    </row>
    <row r="8" spans="1:18" x14ac:dyDescent="0.25">
      <c r="A8" s="6" t="s">
        <v>5</v>
      </c>
      <c r="B8" s="5"/>
      <c r="C8" s="5"/>
      <c r="D8" s="5"/>
      <c r="E8" s="5"/>
      <c r="F8" s="5"/>
      <c r="G8" s="6" t="s">
        <v>6</v>
      </c>
      <c r="H8" s="5"/>
      <c r="J8" s="87"/>
      <c r="K8" s="87"/>
      <c r="Q8" s="29"/>
      <c r="R8" s="67"/>
    </row>
    <row r="9" spans="1:18" x14ac:dyDescent="0.25">
      <c r="B9" s="5"/>
      <c r="C9" s="5"/>
      <c r="D9" s="5"/>
      <c r="E9" s="5"/>
      <c r="F9" s="5"/>
      <c r="G9" s="6" t="s">
        <v>7</v>
      </c>
      <c r="H9" s="5"/>
      <c r="J9" s="87"/>
      <c r="K9" s="87"/>
      <c r="R9" s="67"/>
    </row>
    <row r="10" spans="1:18" x14ac:dyDescent="0.25">
      <c r="A10" s="5"/>
      <c r="B10" s="5"/>
      <c r="C10" s="5"/>
      <c r="D10" s="5"/>
      <c r="E10" s="5"/>
      <c r="F10" s="5"/>
      <c r="G10" s="49" t="s">
        <v>54</v>
      </c>
      <c r="H10" s="5"/>
      <c r="J10" s="87"/>
      <c r="K10" s="87"/>
      <c r="Q10" s="29"/>
      <c r="R10" s="67"/>
    </row>
    <row r="11" spans="1:18" ht="13.8" thickBot="1" x14ac:dyDescent="0.3">
      <c r="A11" s="7"/>
      <c r="B11" s="7"/>
      <c r="C11" s="7"/>
      <c r="D11" s="7"/>
      <c r="E11" s="7"/>
      <c r="F11" s="7"/>
      <c r="G11" s="7"/>
      <c r="H11" s="7"/>
      <c r="I11" s="87"/>
      <c r="J11" s="87"/>
      <c r="K11" s="87"/>
      <c r="R11" s="67"/>
    </row>
    <row r="12" spans="1:18" x14ac:dyDescent="0.25">
      <c r="A12" s="10"/>
      <c r="B12" s="10" t="s">
        <v>8</v>
      </c>
      <c r="C12" s="10" t="s">
        <v>9</v>
      </c>
      <c r="D12" s="10" t="s">
        <v>10</v>
      </c>
      <c r="E12" s="10" t="s">
        <v>11</v>
      </c>
      <c r="F12" s="10"/>
      <c r="G12" s="86" t="s">
        <v>52</v>
      </c>
      <c r="H12" s="86" t="s">
        <v>12</v>
      </c>
      <c r="I12" s="58"/>
      <c r="J12" s="88"/>
      <c r="K12" s="88"/>
      <c r="M12" s="58"/>
      <c r="N12" s="85"/>
      <c r="O12" s="85"/>
      <c r="Q12" s="29"/>
      <c r="R12" s="67"/>
    </row>
    <row r="13" spans="1:18" ht="13.8" thickBot="1" x14ac:dyDescent="0.3">
      <c r="A13" s="2"/>
      <c r="B13" s="2"/>
      <c r="C13" s="2"/>
      <c r="D13" s="2"/>
      <c r="E13" s="2"/>
      <c r="F13" s="2"/>
      <c r="G13" s="2"/>
      <c r="H13" s="2"/>
      <c r="I13" s="12"/>
      <c r="J13" s="12"/>
      <c r="K13" s="12"/>
      <c r="R13" s="67"/>
    </row>
    <row r="14" spans="1:18" ht="40.200000000000003" thickBot="1" x14ac:dyDescent="0.3">
      <c r="A14" s="24" t="s">
        <v>17</v>
      </c>
      <c r="B14" s="79" t="s">
        <v>49</v>
      </c>
      <c r="C14" s="80" t="s">
        <v>50</v>
      </c>
      <c r="D14" s="79" t="s">
        <v>51</v>
      </c>
      <c r="E14" s="79" t="s">
        <v>56</v>
      </c>
      <c r="F14" s="3"/>
      <c r="G14" s="79" t="s">
        <v>55</v>
      </c>
      <c r="H14" s="79" t="s">
        <v>57</v>
      </c>
      <c r="I14" s="89"/>
      <c r="J14" s="89"/>
      <c r="K14" s="89"/>
      <c r="L14" s="59"/>
      <c r="O14" s="68"/>
      <c r="P14" s="28"/>
      <c r="Q14" s="28"/>
      <c r="R14" s="28"/>
    </row>
    <row r="15" spans="1:18" x14ac:dyDescent="0.25">
      <c r="A15" s="36">
        <v>1</v>
      </c>
      <c r="B15" s="29" t="s">
        <v>28</v>
      </c>
      <c r="C15" s="71">
        <v>9943455.4467000011</v>
      </c>
      <c r="D15" s="71">
        <v>60641922.544019997</v>
      </c>
      <c r="E15" s="72">
        <f>C15/D15</f>
        <v>0.16396999022387596</v>
      </c>
      <c r="F15" s="69"/>
      <c r="G15" s="64">
        <v>170857948.23669416</v>
      </c>
      <c r="H15" s="72">
        <f>C15/G15</f>
        <v>5.8197207383791486E-2</v>
      </c>
      <c r="I15" s="72"/>
      <c r="J15" s="90"/>
      <c r="K15" s="72"/>
      <c r="L15" s="27"/>
      <c r="O15" s="64"/>
      <c r="P15" s="28"/>
      <c r="Q15" s="28"/>
      <c r="R15" s="28"/>
    </row>
    <row r="16" spans="1:18" x14ac:dyDescent="0.25">
      <c r="A16" s="36">
        <f>A15+1</f>
        <v>2</v>
      </c>
      <c r="C16" s="71"/>
      <c r="D16" s="71"/>
      <c r="E16" s="9"/>
      <c r="F16" s="9"/>
      <c r="G16" s="64"/>
      <c r="H16" s="9"/>
      <c r="J16" s="90"/>
      <c r="K16" s="76"/>
    </row>
    <row r="17" spans="1:15" x14ac:dyDescent="0.25">
      <c r="A17" s="36">
        <f t="shared" ref="A17:A21" si="0">A16+1</f>
        <v>3</v>
      </c>
      <c r="B17" s="29" t="s">
        <v>29</v>
      </c>
      <c r="C17" s="71">
        <v>369909.54728</v>
      </c>
      <c r="D17" s="71">
        <v>3162179.2034999998</v>
      </c>
      <c r="E17" s="72">
        <f>C17/D17</f>
        <v>0.1169793118842134</v>
      </c>
      <c r="F17" s="69"/>
      <c r="G17" s="64">
        <v>7329944.8961774148</v>
      </c>
      <c r="H17" s="72">
        <f>C17/G17</f>
        <v>5.0465529075519898E-2</v>
      </c>
      <c r="I17" s="72"/>
      <c r="J17" s="90"/>
      <c r="K17" s="72"/>
      <c r="L17" s="27"/>
      <c r="O17" s="64"/>
    </row>
    <row r="18" spans="1:15" x14ac:dyDescent="0.25">
      <c r="A18" s="36">
        <f t="shared" si="0"/>
        <v>4</v>
      </c>
      <c r="C18" s="71"/>
      <c r="D18" s="71"/>
      <c r="E18" s="9"/>
      <c r="F18" s="9"/>
      <c r="G18" s="64"/>
      <c r="H18" s="9"/>
      <c r="J18" s="90"/>
      <c r="K18" s="76"/>
    </row>
    <row r="19" spans="1:15" x14ac:dyDescent="0.25">
      <c r="A19" s="36">
        <f t="shared" si="0"/>
        <v>5</v>
      </c>
      <c r="B19" s="29" t="s">
        <v>30</v>
      </c>
      <c r="C19" s="81">
        <v>5233923.5395799996</v>
      </c>
      <c r="D19" s="81">
        <v>22160736.455339998</v>
      </c>
      <c r="E19" s="82">
        <f>C19/D19</f>
        <v>0.23618003626042847</v>
      </c>
      <c r="F19" s="69"/>
      <c r="G19" s="50">
        <v>82838658.841099247</v>
      </c>
      <c r="H19" s="82">
        <f>C19/G19</f>
        <v>6.3182137576849096E-2</v>
      </c>
      <c r="I19" s="72"/>
      <c r="J19" s="90"/>
      <c r="K19" s="72"/>
      <c r="L19" s="27"/>
      <c r="O19" s="64"/>
    </row>
    <row r="20" spans="1:15" x14ac:dyDescent="0.25">
      <c r="A20" s="36">
        <f t="shared" si="0"/>
        <v>6</v>
      </c>
      <c r="B20" s="70"/>
      <c r="C20" s="71"/>
      <c r="D20" s="71"/>
      <c r="E20" s="9"/>
      <c r="F20" s="9"/>
      <c r="G20" s="9"/>
      <c r="H20" s="9"/>
    </row>
    <row r="21" spans="1:15" ht="13.8" thickBot="1" x14ac:dyDescent="0.3">
      <c r="A21" s="36">
        <f t="shared" si="0"/>
        <v>7</v>
      </c>
      <c r="B21" s="54" t="s">
        <v>44</v>
      </c>
      <c r="C21" s="83">
        <v>15547288.53356</v>
      </c>
      <c r="D21" s="83">
        <f>SUM(D15:D19)</f>
        <v>85964838.202859998</v>
      </c>
      <c r="E21" s="84">
        <f>C21/D21</f>
        <v>0.18085636940153924</v>
      </c>
      <c r="F21" s="9"/>
      <c r="G21" s="83">
        <f>SUM(G15:G19)</f>
        <v>261026551.97397083</v>
      </c>
      <c r="H21" s="84">
        <f>C21/G21</f>
        <v>5.9562095947658045E-2</v>
      </c>
      <c r="I21" s="72"/>
      <c r="J21" s="90"/>
      <c r="K21" s="72"/>
      <c r="M21" s="27"/>
      <c r="O21" s="65"/>
    </row>
    <row r="22" spans="1:15" ht="13.8" thickTop="1" x14ac:dyDescent="0.25">
      <c r="A22" s="36"/>
      <c r="B22" s="70"/>
      <c r="C22" s="9"/>
      <c r="D22" s="9"/>
      <c r="E22" s="9"/>
      <c r="F22" s="9"/>
      <c r="G22" s="9"/>
      <c r="H22" s="9"/>
      <c r="M22" s="27"/>
    </row>
    <row r="23" spans="1:15" x14ac:dyDescent="0.25">
      <c r="A23" s="36"/>
      <c r="B23" s="54"/>
      <c r="C23" s="9"/>
      <c r="D23" s="9"/>
      <c r="E23" s="9"/>
      <c r="F23" s="9"/>
      <c r="G23" s="9"/>
      <c r="H23" s="9"/>
      <c r="J23" s="35"/>
      <c r="K23" s="35"/>
      <c r="L23" s="35"/>
      <c r="M23" s="77"/>
      <c r="N23" s="35"/>
      <c r="O23" s="35"/>
    </row>
    <row r="24" spans="1:15" x14ac:dyDescent="0.25">
      <c r="A24" s="36"/>
      <c r="B24" s="55"/>
      <c r="C24" s="56"/>
      <c r="D24" s="56"/>
      <c r="E24" s="56"/>
      <c r="F24" s="55"/>
      <c r="G24" s="55"/>
      <c r="H24" s="55"/>
      <c r="I24" s="55"/>
      <c r="J24" s="73"/>
      <c r="K24" s="73"/>
      <c r="L24" s="57"/>
      <c r="M24" s="78"/>
      <c r="N24" s="56"/>
      <c r="O24" s="56"/>
    </row>
    <row r="25" spans="1:15" x14ac:dyDescent="0.25">
      <c r="A25" s="36"/>
      <c r="B25" s="58"/>
      <c r="C25" s="56"/>
      <c r="D25" s="55"/>
      <c r="E25" s="55"/>
      <c r="F25" s="55"/>
      <c r="G25" s="55"/>
      <c r="H25" s="55"/>
      <c r="I25" s="55"/>
      <c r="J25" s="74"/>
      <c r="K25" s="74"/>
      <c r="L25" s="59"/>
      <c r="M25" s="78"/>
      <c r="N25" s="48"/>
      <c r="O25" s="48"/>
    </row>
    <row r="26" spans="1:15" x14ac:dyDescent="0.25">
      <c r="A26" s="36"/>
      <c r="B26" s="54"/>
      <c r="C26" s="60"/>
      <c r="D26" s="60"/>
      <c r="E26" s="61"/>
      <c r="F26" s="9"/>
      <c r="G26" s="55"/>
      <c r="H26" s="9"/>
      <c r="J26" s="75"/>
      <c r="K26" s="75"/>
      <c r="L26" s="47"/>
      <c r="M26" s="62"/>
      <c r="N26" s="63"/>
      <c r="O26" s="64"/>
    </row>
    <row r="27" spans="1:15" x14ac:dyDescent="0.25">
      <c r="A27" s="36"/>
      <c r="B27" s="54"/>
      <c r="C27" s="60"/>
      <c r="D27" s="60"/>
      <c r="E27" s="61"/>
      <c r="F27" s="9"/>
      <c r="G27" s="9"/>
      <c r="H27" s="9"/>
      <c r="J27" s="62"/>
      <c r="K27" s="62"/>
      <c r="L27" s="47"/>
      <c r="M27" s="62"/>
      <c r="N27" s="63"/>
      <c r="O27" s="64"/>
    </row>
    <row r="28" spans="1:15" x14ac:dyDescent="0.25">
      <c r="A28" s="36"/>
      <c r="B28" s="54"/>
      <c r="C28" s="60"/>
      <c r="D28" s="60"/>
      <c r="E28" s="61"/>
      <c r="F28" s="9"/>
      <c r="G28" s="9"/>
      <c r="H28" s="9"/>
      <c r="J28" s="62"/>
      <c r="K28" s="62"/>
      <c r="L28" s="47"/>
      <c r="M28" s="62"/>
      <c r="N28" s="63"/>
      <c r="O28" s="64"/>
    </row>
    <row r="29" spans="1:15" x14ac:dyDescent="0.25">
      <c r="A29" s="36"/>
      <c r="B29" s="54"/>
      <c r="C29" s="60"/>
      <c r="D29" s="60"/>
      <c r="E29" s="61"/>
      <c r="F29" s="9"/>
      <c r="G29" s="9"/>
      <c r="H29" s="9"/>
      <c r="J29" s="62"/>
      <c r="K29" s="62"/>
      <c r="L29" s="47"/>
      <c r="M29" s="62"/>
      <c r="N29" s="63"/>
      <c r="O29" s="64"/>
    </row>
    <row r="30" spans="1:15" x14ac:dyDescent="0.25">
      <c r="A30" s="36"/>
      <c r="B30" s="54"/>
      <c r="C30" s="60"/>
      <c r="D30" s="60"/>
      <c r="E30" s="61"/>
      <c r="F30" s="9"/>
      <c r="G30" s="9"/>
      <c r="H30" s="9"/>
      <c r="J30" s="62"/>
      <c r="K30" s="62"/>
      <c r="L30" s="47"/>
      <c r="M30" s="62"/>
      <c r="N30" s="63"/>
      <c r="O30" s="64"/>
    </row>
    <row r="31" spans="1:15" x14ac:dyDescent="0.25">
      <c r="A31" s="36"/>
      <c r="B31" s="9"/>
      <c r="C31" s="60"/>
      <c r="D31" s="60"/>
      <c r="E31" s="61"/>
      <c r="F31" s="9"/>
      <c r="G31" s="9"/>
      <c r="H31" s="9"/>
    </row>
    <row r="32" spans="1:15" x14ac:dyDescent="0.25">
      <c r="A32" s="36"/>
      <c r="B32" s="54"/>
      <c r="C32" s="9"/>
      <c r="D32" s="9"/>
      <c r="E32" s="9"/>
      <c r="F32" s="9"/>
      <c r="G32" s="9"/>
      <c r="H32" s="9"/>
      <c r="O32" s="65"/>
    </row>
    <row r="33" spans="1:15" x14ac:dyDescent="0.25">
      <c r="A33" s="36"/>
      <c r="B33" s="9"/>
      <c r="C33" s="9"/>
      <c r="D33" s="9"/>
      <c r="E33" s="61"/>
      <c r="F33" s="9"/>
      <c r="G33" s="9"/>
      <c r="H33" s="9"/>
      <c r="J33" s="62"/>
      <c r="K33" s="62"/>
      <c r="L33" s="47"/>
      <c r="M33" s="62"/>
    </row>
    <row r="34" spans="1:15" x14ac:dyDescent="0.25">
      <c r="A34" s="36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66"/>
    </row>
    <row r="35" spans="1:15" x14ac:dyDescent="0.25">
      <c r="A35" s="36"/>
      <c r="B35" s="9"/>
      <c r="C35" s="9"/>
      <c r="D35" s="9"/>
      <c r="E35" s="9"/>
      <c r="F35" s="9"/>
      <c r="G35" s="9"/>
      <c r="H35" s="9"/>
    </row>
  </sheetData>
  <pageMargins left="0.5" right="0.5" top="0.7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5A911F-A4BB-45D2-924A-07994355E8A0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7ABEDDD5-DDCD-478C-A368-7B427DEFFF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6A03E6-0FA9-4B4F-B1C5-668E40A147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CILC CDR Credit Reset WP Test</vt:lpstr>
      <vt:lpstr> CILC Credit Analysis Test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Bachkosky, Tara</dc:creator>
  <cp:lastModifiedBy>FPL_User</cp:lastModifiedBy>
  <cp:lastPrinted>2016-03-07T13:56:41Z</cp:lastPrinted>
  <dcterms:created xsi:type="dcterms:W3CDTF">2016-03-07T08:12:06Z</dcterms:created>
  <dcterms:modified xsi:type="dcterms:W3CDTF">2016-04-18T12:43:39Z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