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6075" windowWidth="19230" windowHeight="6120" tabRatio="665"/>
  </bookViews>
  <sheets>
    <sheet name="2013 UPS Data" sheetId="6" r:id="rId1"/>
    <sheet name="2014 UPS Data" sheetId="4" r:id="rId2"/>
    <sheet name="2015 UPS Data" sheetId="7" r:id="rId3"/>
  </sheets>
  <calcPr calcId="145621"/>
</workbook>
</file>

<file path=xl/calcChain.xml><?xml version="1.0" encoding="utf-8"?>
<calcChain xmlns="http://schemas.openxmlformats.org/spreadsheetml/2006/main">
  <c r="G90" i="7" l="1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89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51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8" i="7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25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8" i="6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8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215" i="4" l="1"/>
  <c r="G104" i="7"/>
  <c r="G42" i="6"/>
</calcChain>
</file>

<file path=xl/sharedStrings.xml><?xml version="1.0" encoding="utf-8"?>
<sst xmlns="http://schemas.openxmlformats.org/spreadsheetml/2006/main" count="1044" uniqueCount="206">
  <si>
    <t>Month</t>
  </si>
  <si>
    <t>Portfolio</t>
  </si>
  <si>
    <t>Deal Number</t>
  </si>
  <si>
    <t>Direction</t>
  </si>
  <si>
    <t>Volume (Signed)</t>
  </si>
  <si>
    <t>Price</t>
  </si>
  <si>
    <t>Period-To-Date Gain/Loss (Signed)</t>
  </si>
  <si>
    <t>Day Begin</t>
  </si>
  <si>
    <t>Day End</t>
  </si>
  <si>
    <t>Unit Specific Sales</t>
  </si>
  <si>
    <t>1292933</t>
  </si>
  <si>
    <t>SALE</t>
  </si>
  <si>
    <t>1282622</t>
  </si>
  <si>
    <t>1411391</t>
  </si>
  <si>
    <t>1291313</t>
  </si>
  <si>
    <t>1289120</t>
  </si>
  <si>
    <t>1292210</t>
  </si>
  <si>
    <t>1284620</t>
  </si>
  <si>
    <t>1414797</t>
  </si>
  <si>
    <t>1416049</t>
  </si>
  <si>
    <t>1291307</t>
  </si>
  <si>
    <t>1414669</t>
  </si>
  <si>
    <t>1277761</t>
  </si>
  <si>
    <t>1282620</t>
  </si>
  <si>
    <t>1277244</t>
  </si>
  <si>
    <t>1282911</t>
  </si>
  <si>
    <t>1277746</t>
  </si>
  <si>
    <t>1289346</t>
  </si>
  <si>
    <t>1284226</t>
  </si>
  <si>
    <t>1283999</t>
  </si>
  <si>
    <t>1277754</t>
  </si>
  <si>
    <t>1349324</t>
  </si>
  <si>
    <t>1414673</t>
  </si>
  <si>
    <t>1276461</t>
  </si>
  <si>
    <t>1411425</t>
  </si>
  <si>
    <t>1416091</t>
  </si>
  <si>
    <t>1374152</t>
  </si>
  <si>
    <t>1424405</t>
  </si>
  <si>
    <t>1424793</t>
  </si>
  <si>
    <t>1414980</t>
  </si>
  <si>
    <t>1284001</t>
  </si>
  <si>
    <t>1362863</t>
  </si>
  <si>
    <t>1396585</t>
  </si>
  <si>
    <t>1412372</t>
  </si>
  <si>
    <t>1335269</t>
  </si>
  <si>
    <t>1369342</t>
  </si>
  <si>
    <t>1396594</t>
  </si>
  <si>
    <t>1395221</t>
  </si>
  <si>
    <t>1282904</t>
  </si>
  <si>
    <t>1277704</t>
  </si>
  <si>
    <t>1284636</t>
  </si>
  <si>
    <t>1284626</t>
  </si>
  <si>
    <t>1397218</t>
  </si>
  <si>
    <t>1284780</t>
  </si>
  <si>
    <t>1395590</t>
  </si>
  <si>
    <t>1284006</t>
  </si>
  <si>
    <t>1284630</t>
  </si>
  <si>
    <t>1398440</t>
  </si>
  <si>
    <t>1400892</t>
  </si>
  <si>
    <t>1395603</t>
  </si>
  <si>
    <t>1357812</t>
  </si>
  <si>
    <t>1358005</t>
  </si>
  <si>
    <t>1358179</t>
  </si>
  <si>
    <t>1278615</t>
  </si>
  <si>
    <t>1395768</t>
  </si>
  <si>
    <t>1284632</t>
  </si>
  <si>
    <t>PURCHASE</t>
  </si>
  <si>
    <t>1284007</t>
  </si>
  <si>
    <t>1277248</t>
  </si>
  <si>
    <t>1284781</t>
  </si>
  <si>
    <t>1362864</t>
  </si>
  <si>
    <t>1396592</t>
  </si>
  <si>
    <t>1412374</t>
  </si>
  <si>
    <t>1284627</t>
  </si>
  <si>
    <t>1284641</t>
  </si>
  <si>
    <t>1358006</t>
  </si>
  <si>
    <t>1414981</t>
  </si>
  <si>
    <t>1414674</t>
  </si>
  <si>
    <t>1292211</t>
  </si>
  <si>
    <t>1284002</t>
  </si>
  <si>
    <t>1411427</t>
  </si>
  <si>
    <t>1284227</t>
  </si>
  <si>
    <t>1289354</t>
  </si>
  <si>
    <t>1284000</t>
  </si>
  <si>
    <t>1277756</t>
  </si>
  <si>
    <t>1424800</t>
  </si>
  <si>
    <t>1424407</t>
  </si>
  <si>
    <t>1277748</t>
  </si>
  <si>
    <t>1395772</t>
  </si>
  <si>
    <t>1395769</t>
  </si>
  <si>
    <t>1278616</t>
  </si>
  <si>
    <t>1277762</t>
  </si>
  <si>
    <t>1358180</t>
  </si>
  <si>
    <t>1395222</t>
  </si>
  <si>
    <t>1289137</t>
  </si>
  <si>
    <t>1414672</t>
  </si>
  <si>
    <t>1414798</t>
  </si>
  <si>
    <t>1357813</t>
  </si>
  <si>
    <t>1284621</t>
  </si>
  <si>
    <t>1400894</t>
  </si>
  <si>
    <t>1398443</t>
  </si>
  <si>
    <t>1395604</t>
  </si>
  <si>
    <t>1395591</t>
  </si>
  <si>
    <t>1276464</t>
  </si>
  <si>
    <t>1397219</t>
  </si>
  <si>
    <t>1277714</t>
  </si>
  <si>
    <t>1282907</t>
  </si>
  <si>
    <t>1335270</t>
  </si>
  <si>
    <t>1369345</t>
  </si>
  <si>
    <t>1396595</t>
  </si>
  <si>
    <t>1292934</t>
  </si>
  <si>
    <t>1374153</t>
  </si>
  <si>
    <t>1416093</t>
  </si>
  <si>
    <t>1349325</t>
  </si>
  <si>
    <t>1282913</t>
  </si>
  <si>
    <t>1282621</t>
  </si>
  <si>
    <t>1291312</t>
  </si>
  <si>
    <t>1416050</t>
  </si>
  <si>
    <t>1291314</t>
  </si>
  <si>
    <t>1411393</t>
  </si>
  <si>
    <t>1282623</t>
  </si>
  <si>
    <t>Contract Month</t>
  </si>
  <si>
    <t>1256424</t>
  </si>
  <si>
    <t>1256413</t>
  </si>
  <si>
    <t>1255697</t>
  </si>
  <si>
    <t>1209277</t>
  </si>
  <si>
    <t>1208334</t>
  </si>
  <si>
    <t>1208580</t>
  </si>
  <si>
    <t>1229012</t>
  </si>
  <si>
    <t>1195559</t>
  </si>
  <si>
    <t>1206740</t>
  </si>
  <si>
    <t>1225536</t>
  </si>
  <si>
    <t>1220460</t>
  </si>
  <si>
    <t>1194701</t>
  </si>
  <si>
    <t>1197402</t>
  </si>
  <si>
    <t>1256415</t>
  </si>
  <si>
    <t>1192891</t>
  </si>
  <si>
    <t>1199445</t>
  </si>
  <si>
    <t>1257072</t>
  </si>
  <si>
    <t>1257075</t>
  </si>
  <si>
    <t>1199456</t>
  </si>
  <si>
    <t>1192898</t>
  </si>
  <si>
    <t>1256418</t>
  </si>
  <si>
    <t>1197404</t>
  </si>
  <si>
    <t>1194722</t>
  </si>
  <si>
    <t>1220461</t>
  </si>
  <si>
    <t>1225539</t>
  </si>
  <si>
    <t>1206751</t>
  </si>
  <si>
    <t>1195560</t>
  </si>
  <si>
    <t>1255704</t>
  </si>
  <si>
    <t>1208608</t>
  </si>
  <si>
    <t>1208337</t>
  </si>
  <si>
    <t>1209278</t>
  </si>
  <si>
    <t>1229015</t>
  </si>
  <si>
    <t>1256416</t>
  </si>
  <si>
    <t>1256425</t>
  </si>
  <si>
    <t>1434589</t>
  </si>
  <si>
    <t>1464556</t>
  </si>
  <si>
    <t>1454730</t>
  </si>
  <si>
    <t>1465884</t>
  </si>
  <si>
    <t>1434583</t>
  </si>
  <si>
    <t>1454737</t>
  </si>
  <si>
    <t>1456479</t>
  </si>
  <si>
    <t>1434586</t>
  </si>
  <si>
    <t>1459093</t>
  </si>
  <si>
    <t>1456472</t>
  </si>
  <si>
    <t>1457099</t>
  </si>
  <si>
    <t>1456493</t>
  </si>
  <si>
    <t>1456485</t>
  </si>
  <si>
    <t>1456451</t>
  </si>
  <si>
    <t>1454747</t>
  </si>
  <si>
    <t>1456456</t>
  </si>
  <si>
    <t>1457101</t>
  </si>
  <si>
    <t>1457657</t>
  </si>
  <si>
    <t>1464561</t>
  </si>
  <si>
    <t>1454732</t>
  </si>
  <si>
    <t>1456454</t>
  </si>
  <si>
    <t>1456497</t>
  </si>
  <si>
    <t>1454738</t>
  </si>
  <si>
    <t>1454757</t>
  </si>
  <si>
    <t>1456457</t>
  </si>
  <si>
    <t>1456488</t>
  </si>
  <si>
    <t>1465885</t>
  </si>
  <si>
    <t>1456475</t>
  </si>
  <si>
    <t>1457100</t>
  </si>
  <si>
    <t>1457658</t>
  </si>
  <si>
    <t>1459094</t>
  </si>
  <si>
    <t>1456483</t>
  </si>
  <si>
    <t>1457102</t>
  </si>
  <si>
    <t>1434587</t>
  </si>
  <si>
    <t>1434584</t>
  </si>
  <si>
    <t>1456462</t>
  </si>
  <si>
    <t>1434591</t>
  </si>
  <si>
    <t>1454648</t>
  </si>
  <si>
    <t>1456468</t>
  </si>
  <si>
    <t>1454635</t>
  </si>
  <si>
    <t>1454640</t>
  </si>
  <si>
    <t>1454642</t>
  </si>
  <si>
    <t>1454644</t>
  </si>
  <si>
    <t>1456466</t>
  </si>
  <si>
    <t>1464555</t>
  </si>
  <si>
    <t>1464554</t>
  </si>
  <si>
    <t>SFHHA 014270</t>
  </si>
  <si>
    <t>FPL RC-16</t>
  </si>
  <si>
    <t>SFHHA 014271</t>
  </si>
  <si>
    <t>SFHHA 014272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</si>
</sst>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&quot;$&quot;#,##0.00"/>
    <numFmt numFmtId="166" formatCode="0.000000"/>
    <numFmt numFmtId="167" formatCode="0.00_)"/>
    <numFmt numFmtId="168" formatCode="_-* #,##0.00\ _D_M_-;\-* #,##0.00\ _D_M_-;_-* &quot;-&quot;??\ _D_M_-;_-@_-"/>
    <numFmt numFmtId="169" formatCode="_-* #,##0.00\ &quot;DM&quot;_-;\-* #,##0.00\ &quot;DM&quot;_-;_-* &quot;-&quot;??\ &quot;DM&quot;_-;_-@_-"/>
  </numFmts>
  <fonts count="40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8"/>
      <name val="Calibri"/>
      <family val="2"/>
    </font>
    <font>
      <sz val="8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8"/>
      <color rgb="FFFFFFFF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i/>
      <sz val="16"/>
      <name val="Helv"/>
    </font>
    <font>
      <b/>
      <sz val="11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sz val="11"/>
      <color indexed="48"/>
      <name val="Calibri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name val="Times New Roman"/>
      <family val="1"/>
    </font>
    <font>
      <b/>
      <sz val="8"/>
      <color indexed="8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00008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366">
    <xf numFmtId="0" fontId="0" fillId="0" borderId="0"/>
    <xf numFmtId="0" fontId="3" fillId="0" borderId="0"/>
    <xf numFmtId="0" fontId="6" fillId="0" borderId="0"/>
    <xf numFmtId="166" fontId="6" fillId="0" borderId="0">
      <alignment horizontal="left" wrapText="1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2" applyNumberFormat="0" applyAlignment="0" applyProtection="0"/>
    <xf numFmtId="0" fontId="11" fillId="17" borderId="3" applyNumberFormat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8" fillId="0" borderId="7" applyNumberFormat="0" applyFill="0" applyAlignment="0" applyProtection="0"/>
    <xf numFmtId="0" fontId="19" fillId="7" borderId="0" applyNumberFormat="0" applyBorder="0" applyAlignment="0" applyProtection="0"/>
    <xf numFmtId="0" fontId="6" fillId="4" borderId="8" applyNumberFormat="0" applyFont="0" applyAlignment="0" applyProtection="0"/>
    <xf numFmtId="0" fontId="20" fillId="16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23" fillId="0" borderId="0"/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166" fontId="6" fillId="0" borderId="0">
      <alignment horizontal="left" wrapText="1"/>
    </xf>
    <xf numFmtId="0" fontId="23" fillId="0" borderId="0"/>
    <xf numFmtId="0" fontId="17" fillId="7" borderId="2" applyNumberFormat="0" applyAlignment="0" applyProtection="0"/>
    <xf numFmtId="0" fontId="17" fillId="7" borderId="2" applyNumberFormat="0" applyAlignment="0" applyProtection="0"/>
    <xf numFmtId="0" fontId="23" fillId="0" borderId="0"/>
    <xf numFmtId="0" fontId="23" fillId="0" borderId="0"/>
    <xf numFmtId="0" fontId="23" fillId="0" borderId="0"/>
    <xf numFmtId="166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18" borderId="0">
      <alignment horizontal="center" vertical="top"/>
    </xf>
    <xf numFmtId="0" fontId="25" fillId="19" borderId="0">
      <alignment horizontal="left" vertical="top"/>
    </xf>
    <xf numFmtId="0" fontId="25" fillId="19" borderId="0">
      <alignment horizontal="right" vertical="top"/>
    </xf>
    <xf numFmtId="0" fontId="26" fillId="20" borderId="0">
      <alignment horizontal="left" vertical="top"/>
    </xf>
    <xf numFmtId="0" fontId="26" fillId="20" borderId="0">
      <alignment horizontal="right" vertical="top"/>
    </xf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44" fontId="6" fillId="0" borderId="0" applyFont="0" applyFill="0" applyBorder="0" applyAlignment="0" applyProtection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38" fontId="23" fillId="21" borderId="0" applyNumberFormat="0" applyBorder="0" applyAlignment="0" applyProtection="0"/>
    <xf numFmtId="10" fontId="23" fillId="22" borderId="1" applyNumberFormat="0" applyBorder="0" applyAlignment="0" applyProtection="0"/>
    <xf numFmtId="167" fontId="27" fillId="0" borderId="0"/>
    <xf numFmtId="0" fontId="3" fillId="0" borderId="0"/>
    <xf numFmtId="0" fontId="2" fillId="0" borderId="0"/>
    <xf numFmtId="166" fontId="6" fillId="0" borderId="0">
      <alignment horizontal="left" wrapText="1"/>
    </xf>
    <xf numFmtId="166" fontId="6" fillId="0" borderId="0">
      <alignment horizontal="left" wrapText="1"/>
    </xf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0" fontId="28" fillId="0" borderId="0"/>
    <xf numFmtId="0" fontId="2" fillId="0" borderId="0"/>
    <xf numFmtId="0" fontId="17" fillId="7" borderId="2" applyNumberFormat="0" applyAlignment="0" applyProtection="0"/>
    <xf numFmtId="0" fontId="23" fillId="0" borderId="0"/>
    <xf numFmtId="0" fontId="17" fillId="7" borderId="2" applyNumberFormat="0" applyAlignment="0" applyProtection="0"/>
    <xf numFmtId="0" fontId="23" fillId="0" borderId="0"/>
    <xf numFmtId="0" fontId="17" fillId="7" borderId="2" applyNumberFormat="0" applyAlignment="0" applyProtection="0"/>
    <xf numFmtId="0" fontId="17" fillId="7" borderId="2" applyNumberFormat="0" applyAlignment="0" applyProtection="0"/>
    <xf numFmtId="0" fontId="17" fillId="7" borderId="2" applyNumberFormat="0" applyAlignment="0" applyProtection="0"/>
    <xf numFmtId="0" fontId="23" fillId="0" borderId="0"/>
    <xf numFmtId="0" fontId="23" fillId="0" borderId="0"/>
    <xf numFmtId="0" fontId="17" fillId="7" borderId="2" applyNumberForma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0" borderId="0" applyNumberFormat="0" applyBorder="0" applyAlignment="0" applyProtection="0"/>
    <xf numFmtId="0" fontId="23" fillId="0" borderId="0"/>
    <xf numFmtId="0" fontId="17" fillId="7" borderId="2" applyNumberFormat="0" applyAlignment="0" applyProtection="0"/>
    <xf numFmtId="0" fontId="8" fillId="10" borderId="0" applyNumberFormat="0" applyBorder="0" applyAlignment="0" applyProtection="0"/>
    <xf numFmtId="0" fontId="17" fillId="7" borderId="2" applyNumberFormat="0" applyAlignment="0" applyProtection="0"/>
    <xf numFmtId="0" fontId="23" fillId="24" borderId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7" fillId="32" borderId="0" applyNumberFormat="0" applyBorder="0" applyAlignment="0" applyProtection="0"/>
    <xf numFmtId="0" fontId="23" fillId="0" borderId="0"/>
    <xf numFmtId="0" fontId="8" fillId="12" borderId="0" applyNumberFormat="0" applyBorder="0" applyAlignment="0" applyProtection="0"/>
    <xf numFmtId="0" fontId="17" fillId="7" borderId="2" applyNumberFormat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7" fillId="31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30" borderId="0" applyNumberFormat="0" applyBorder="0" applyAlignment="0" applyProtection="0"/>
    <xf numFmtId="0" fontId="8" fillId="13" borderId="0" applyNumberFormat="0" applyBorder="0" applyAlignment="0" applyProtection="0"/>
    <xf numFmtId="0" fontId="23" fillId="0" borderId="0"/>
    <xf numFmtId="0" fontId="8" fillId="9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7" fillId="39" borderId="0" applyNumberFormat="0" applyBorder="0" applyAlignment="0" applyProtection="0"/>
    <xf numFmtId="0" fontId="7" fillId="40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7" fillId="35" borderId="0" applyNumberFormat="0" applyBorder="0" applyAlignment="0" applyProtection="0"/>
    <xf numFmtId="0" fontId="7" fillId="43" borderId="0" applyNumberFormat="0" applyBorder="0" applyAlignment="0" applyProtection="0"/>
    <xf numFmtId="0" fontId="8" fillId="36" borderId="0" applyNumberFormat="0" applyBorder="0" applyAlignment="0" applyProtection="0"/>
    <xf numFmtId="0" fontId="8" fillId="33" borderId="0" applyNumberFormat="0" applyBorder="0" applyAlignment="0" applyProtection="0"/>
    <xf numFmtId="0" fontId="7" fillId="44" borderId="0" applyNumberFormat="0" applyBorder="0" applyAlignment="0" applyProtection="0"/>
    <xf numFmtId="0" fontId="7" fillId="45" borderId="0" applyNumberFormat="0" applyBorder="0" applyAlignment="0" applyProtection="0"/>
    <xf numFmtId="0" fontId="8" fillId="33" borderId="0" applyNumberFormat="0" applyBorder="0" applyAlignment="0" applyProtection="0"/>
    <xf numFmtId="0" fontId="8" fillId="46" borderId="0" applyNumberFormat="0" applyBorder="0" applyAlignment="0" applyProtection="0"/>
    <xf numFmtId="0" fontId="7" fillId="47" borderId="0" applyNumberFormat="0" applyBorder="0" applyAlignment="0" applyProtection="0"/>
    <xf numFmtId="0" fontId="7" fillId="48" borderId="0" applyNumberFormat="0" applyBorder="0" applyAlignment="0" applyProtection="0"/>
    <xf numFmtId="0" fontId="8" fillId="49" borderId="0" applyNumberFormat="0" applyBorder="0" applyAlignment="0" applyProtection="0"/>
    <xf numFmtId="0" fontId="33" fillId="47" borderId="0" applyNumberFormat="0" applyBorder="0" applyAlignment="0" applyProtection="0"/>
    <xf numFmtId="0" fontId="34" fillId="50" borderId="11" applyNumberFormat="0" applyAlignment="0" applyProtection="0"/>
    <xf numFmtId="0" fontId="11" fillId="42" borderId="3" applyNumberFormat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22" fillId="51" borderId="0" applyNumberFormat="0" applyBorder="0" applyAlignment="0" applyProtection="0"/>
    <xf numFmtId="0" fontId="22" fillId="52" borderId="0" applyNumberFormat="0" applyBorder="0" applyAlignment="0" applyProtection="0"/>
    <xf numFmtId="0" fontId="22" fillId="53" borderId="0" applyNumberFormat="0" applyBorder="0" applyAlignment="0" applyProtection="0"/>
    <xf numFmtId="0" fontId="7" fillId="40" borderId="0" applyNumberFormat="0" applyBorder="0" applyAlignment="0" applyProtection="0"/>
    <xf numFmtId="0" fontId="7" fillId="40" borderId="0" applyNumberFormat="0" applyBorder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8" fillId="30" borderId="0" applyNumberFormat="0" applyBorder="0" applyAlignment="0" applyProtection="0"/>
    <xf numFmtId="0" fontId="35" fillId="48" borderId="11" applyNumberFormat="0" applyAlignment="0" applyProtection="0"/>
    <xf numFmtId="0" fontId="13" fillId="0" borderId="15" applyNumberFormat="0" applyFill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23" fillId="24" borderId="0"/>
    <xf numFmtId="0" fontId="23" fillId="24" borderId="0"/>
    <xf numFmtId="0" fontId="23" fillId="47" borderId="11" applyNumberFormat="0" applyFont="0" applyAlignment="0" applyProtection="0"/>
    <xf numFmtId="0" fontId="20" fillId="50" borderId="9" applyNumberFormat="0" applyAlignment="0" applyProtection="0"/>
    <xf numFmtId="4" fontId="23" fillId="7" borderId="11" applyNumberFormat="0" applyProtection="0">
      <alignment vertical="center"/>
    </xf>
    <xf numFmtId="4" fontId="23" fillId="7" borderId="11" applyNumberFormat="0" applyProtection="0">
      <alignment vertical="center"/>
    </xf>
    <xf numFmtId="4" fontId="37" fillId="54" borderId="11" applyNumberFormat="0" applyProtection="0">
      <alignment vertical="center"/>
    </xf>
    <xf numFmtId="4" fontId="23" fillId="54" borderId="11" applyNumberFormat="0" applyProtection="0">
      <alignment horizontal="left" vertical="center" indent="1"/>
    </xf>
    <xf numFmtId="4" fontId="23" fillId="54" borderId="11" applyNumberFormat="0" applyProtection="0">
      <alignment horizontal="left" vertical="center" indent="1"/>
    </xf>
    <xf numFmtId="0" fontId="30" fillId="7" borderId="16" applyNumberFormat="0" applyProtection="0">
      <alignment horizontal="left" vertical="top" indent="1"/>
    </xf>
    <xf numFmtId="4" fontId="23" fillId="13" borderId="11" applyNumberFormat="0" applyProtection="0">
      <alignment horizontal="left" vertical="center" indent="1"/>
    </xf>
    <xf numFmtId="4" fontId="23" fillId="13" borderId="11" applyNumberFormat="0" applyProtection="0">
      <alignment horizontal="left" vertical="center" indent="1"/>
    </xf>
    <xf numFmtId="4" fontId="23" fillId="8" borderId="11" applyNumberFormat="0" applyProtection="0">
      <alignment horizontal="right" vertical="center"/>
    </xf>
    <xf numFmtId="4" fontId="23" fillId="8" borderId="11" applyNumberFormat="0" applyProtection="0">
      <alignment horizontal="right" vertical="center"/>
    </xf>
    <xf numFmtId="4" fontId="23" fillId="55" borderId="11" applyNumberFormat="0" applyProtection="0">
      <alignment horizontal="right" vertical="center"/>
    </xf>
    <xf numFmtId="4" fontId="23" fillId="55" borderId="11" applyNumberFormat="0" applyProtection="0">
      <alignment horizontal="right" vertical="center"/>
    </xf>
    <xf numFmtId="4" fontId="23" fillId="14" borderId="17" applyNumberFormat="0" applyProtection="0">
      <alignment horizontal="right" vertical="center"/>
    </xf>
    <xf numFmtId="4" fontId="23" fillId="14" borderId="17" applyNumberFormat="0" applyProtection="0">
      <alignment horizontal="right" vertical="center"/>
    </xf>
    <xf numFmtId="4" fontId="23" fillId="10" borderId="11" applyNumberFormat="0" applyProtection="0">
      <alignment horizontal="right" vertical="center"/>
    </xf>
    <xf numFmtId="4" fontId="23" fillId="10" borderId="11" applyNumberFormat="0" applyProtection="0">
      <alignment horizontal="right" vertical="center"/>
    </xf>
    <xf numFmtId="4" fontId="23" fillId="56" borderId="11" applyNumberFormat="0" applyProtection="0">
      <alignment horizontal="right" vertical="center"/>
    </xf>
    <xf numFmtId="4" fontId="23" fillId="56" borderId="11" applyNumberFormat="0" applyProtection="0">
      <alignment horizontal="right" vertical="center"/>
    </xf>
    <xf numFmtId="4" fontId="23" fillId="9" borderId="11" applyNumberFormat="0" applyProtection="0">
      <alignment horizontal="right" vertical="center"/>
    </xf>
    <xf numFmtId="4" fontId="23" fillId="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23" fillId="29" borderId="11" applyNumberFormat="0" applyProtection="0">
      <alignment horizontal="right" vertical="center"/>
    </xf>
    <xf numFmtId="4" fontId="23" fillId="26" borderId="11" applyNumberFormat="0" applyProtection="0">
      <alignment horizontal="right" vertical="center"/>
    </xf>
    <xf numFmtId="4" fontId="23" fillId="26" borderId="11" applyNumberFormat="0" applyProtection="0">
      <alignment horizontal="right" vertical="center"/>
    </xf>
    <xf numFmtId="4" fontId="23" fillId="57" borderId="11" applyNumberFormat="0" applyProtection="0">
      <alignment horizontal="right" vertical="center"/>
    </xf>
    <xf numFmtId="4" fontId="23" fillId="57" borderId="11" applyNumberFormat="0" applyProtection="0">
      <alignment horizontal="right" vertical="center"/>
    </xf>
    <xf numFmtId="4" fontId="23" fillId="58" borderId="17" applyNumberFormat="0" applyProtection="0">
      <alignment horizontal="left" vertical="center" indent="1"/>
    </xf>
    <xf numFmtId="4" fontId="23" fillId="58" borderId="17" applyNumberFormat="0" applyProtection="0">
      <alignment horizontal="left" vertical="center" indent="1"/>
    </xf>
    <xf numFmtId="4" fontId="6" fillId="12" borderId="17" applyNumberFormat="0" applyProtection="0">
      <alignment horizontal="left" vertical="center" indent="1"/>
    </xf>
    <xf numFmtId="4" fontId="6" fillId="12" borderId="17" applyNumberFormat="0" applyProtection="0">
      <alignment horizontal="left" vertical="center" indent="1"/>
    </xf>
    <xf numFmtId="4" fontId="23" fillId="25" borderId="11" applyNumberFormat="0" applyProtection="0">
      <alignment horizontal="right" vertical="center"/>
    </xf>
    <xf numFmtId="4" fontId="23" fillId="25" borderId="11" applyNumberFormat="0" applyProtection="0">
      <alignment horizontal="right" vertical="center"/>
    </xf>
    <xf numFmtId="4" fontId="23" fillId="27" borderId="17" applyNumberFormat="0" applyProtection="0">
      <alignment horizontal="left" vertical="center" indent="1"/>
    </xf>
    <xf numFmtId="4" fontId="23" fillId="27" borderId="17" applyNumberFormat="0" applyProtection="0">
      <alignment horizontal="left" vertical="center" indent="1"/>
    </xf>
    <xf numFmtId="4" fontId="23" fillId="25" borderId="17" applyNumberFormat="0" applyProtection="0">
      <alignment horizontal="left" vertical="center" indent="1"/>
    </xf>
    <xf numFmtId="4" fontId="23" fillId="25" borderId="17" applyNumberFormat="0" applyProtection="0">
      <alignment horizontal="left" vertical="center" indent="1"/>
    </xf>
    <xf numFmtId="0" fontId="23" fillId="28" borderId="11" applyNumberFormat="0" applyProtection="0">
      <alignment horizontal="left" vertical="center" indent="1"/>
    </xf>
    <xf numFmtId="0" fontId="23" fillId="28" borderId="11" applyNumberFormat="0" applyProtection="0">
      <alignment horizontal="left" vertical="center" indent="1"/>
    </xf>
    <xf numFmtId="0" fontId="23" fillId="12" borderId="16" applyNumberFormat="0" applyProtection="0">
      <alignment horizontal="left" vertical="top" indent="1"/>
    </xf>
    <xf numFmtId="0" fontId="23" fillId="59" borderId="11" applyNumberFormat="0" applyProtection="0">
      <alignment horizontal="left" vertical="center" indent="1"/>
    </xf>
    <xf numFmtId="0" fontId="23" fillId="59" borderId="11" applyNumberFormat="0" applyProtection="0">
      <alignment horizontal="left" vertical="center" indent="1"/>
    </xf>
    <xf numFmtId="0" fontId="23" fillId="25" borderId="16" applyNumberFormat="0" applyProtection="0">
      <alignment horizontal="left" vertical="top" indent="1"/>
    </xf>
    <xf numFmtId="0" fontId="23" fillId="2" borderId="11" applyNumberFormat="0" applyProtection="0">
      <alignment horizontal="left" vertical="center" indent="1"/>
    </xf>
    <xf numFmtId="0" fontId="23" fillId="2" borderId="11" applyNumberFormat="0" applyProtection="0">
      <alignment horizontal="left" vertical="center" indent="1"/>
    </xf>
    <xf numFmtId="0" fontId="23" fillId="2" borderId="16" applyNumberFormat="0" applyProtection="0">
      <alignment horizontal="left" vertical="top" indent="1"/>
    </xf>
    <xf numFmtId="0" fontId="23" fillId="27" borderId="11" applyNumberFormat="0" applyProtection="0">
      <alignment horizontal="left" vertical="center" indent="1"/>
    </xf>
    <xf numFmtId="0" fontId="23" fillId="27" borderId="11" applyNumberFormat="0" applyProtection="0">
      <alignment horizontal="left" vertical="center" indent="1"/>
    </xf>
    <xf numFmtId="0" fontId="23" fillId="27" borderId="16" applyNumberFormat="0" applyProtection="0">
      <alignment horizontal="left" vertical="top" indent="1"/>
    </xf>
    <xf numFmtId="0" fontId="23" fillId="16" borderId="18" applyNumberFormat="0">
      <protection locked="0"/>
    </xf>
    <xf numFmtId="0" fontId="1" fillId="12" borderId="19" applyBorder="0"/>
    <xf numFmtId="4" fontId="29" fillId="4" borderId="16" applyNumberFormat="0" applyProtection="0">
      <alignment vertical="center"/>
    </xf>
    <xf numFmtId="4" fontId="37" fillId="22" borderId="1" applyNumberFormat="0" applyProtection="0">
      <alignment vertical="center"/>
    </xf>
    <xf numFmtId="4" fontId="29" fillId="28" borderId="16" applyNumberFormat="0" applyProtection="0">
      <alignment horizontal="left" vertical="center" indent="1"/>
    </xf>
    <xf numFmtId="0" fontId="29" fillId="4" borderId="16" applyNumberFormat="0" applyProtection="0">
      <alignment horizontal="left" vertical="top" indent="1"/>
    </xf>
    <xf numFmtId="4" fontId="23" fillId="0" borderId="11" applyNumberFormat="0" applyProtection="0">
      <alignment horizontal="right" vertical="center"/>
    </xf>
    <xf numFmtId="4" fontId="23" fillId="0" borderId="11" applyNumberFormat="0" applyProtection="0">
      <alignment horizontal="right" vertical="center"/>
    </xf>
    <xf numFmtId="4" fontId="37" fillId="23" borderId="11" applyNumberFormat="0" applyProtection="0">
      <alignment horizontal="right" vertical="center"/>
    </xf>
    <xf numFmtId="4" fontId="23" fillId="13" borderId="11" applyNumberFormat="0" applyProtection="0">
      <alignment horizontal="left" vertical="center" indent="1"/>
    </xf>
    <xf numFmtId="4" fontId="23" fillId="13" borderId="11" applyNumberFormat="0" applyProtection="0">
      <alignment horizontal="left" vertical="center" indent="1"/>
    </xf>
    <xf numFmtId="0" fontId="29" fillId="25" borderId="16" applyNumberFormat="0" applyProtection="0">
      <alignment horizontal="left" vertical="top" indent="1"/>
    </xf>
    <xf numFmtId="4" fontId="31" fillId="60" borderId="17" applyNumberFormat="0" applyProtection="0">
      <alignment horizontal="left" vertical="center" indent="1"/>
    </xf>
    <xf numFmtId="0" fontId="23" fillId="61" borderId="1"/>
    <xf numFmtId="0" fontId="23" fillId="61" borderId="1"/>
    <xf numFmtId="4" fontId="32" fillId="16" borderId="1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20" applyNumberFormat="0" applyFill="0" applyAlignment="0" applyProtection="0"/>
    <xf numFmtId="0" fontId="36" fillId="0" borderId="0" applyNumberFormat="0" applyFill="0" applyBorder="0" applyAlignment="0" applyProtection="0"/>
    <xf numFmtId="0" fontId="8" fillId="34" borderId="0" applyNumberFormat="0" applyBorder="0" applyAlignment="0" applyProtection="0"/>
    <xf numFmtId="0" fontId="8" fillId="38" borderId="0" applyNumberFormat="0" applyBorder="0" applyAlignment="0" applyProtection="0"/>
    <xf numFmtId="0" fontId="8" fillId="42" borderId="0" applyNumberFormat="0" applyBorder="0" applyAlignment="0" applyProtection="0"/>
    <xf numFmtId="0" fontId="8" fillId="33" borderId="0" applyNumberFormat="0" applyBorder="0" applyAlignment="0" applyProtection="0"/>
    <xf numFmtId="0" fontId="8" fillId="46" borderId="0" applyNumberFormat="0" applyBorder="0" applyAlignment="0" applyProtection="0"/>
    <xf numFmtId="0" fontId="35" fillId="48" borderId="11" applyNumberFormat="0" applyAlignment="0" applyProtection="0"/>
    <xf numFmtId="0" fontId="6" fillId="4" borderId="8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3" fillId="0" borderId="0"/>
    <xf numFmtId="0" fontId="8" fillId="13" borderId="0" applyNumberFormat="0" applyBorder="0" applyAlignment="0" applyProtection="0"/>
    <xf numFmtId="0" fontId="8" fillId="9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" fillId="0" borderId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17" fillId="7" borderId="2" applyNumberFormat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3" borderId="0" applyNumberFormat="0" applyBorder="0" applyAlignment="0" applyProtection="0"/>
    <xf numFmtId="0" fontId="8" fillId="12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1" borderId="0" applyNumberFormat="0" applyBorder="0" applyAlignment="0" applyProtection="0"/>
    <xf numFmtId="0" fontId="17" fillId="7" borderId="2" applyNumberFormat="0" applyAlignment="0" applyProtection="0"/>
    <xf numFmtId="0" fontId="23" fillId="0" borderId="0"/>
    <xf numFmtId="0" fontId="23" fillId="0" borderId="0"/>
    <xf numFmtId="0" fontId="17" fillId="7" borderId="2" applyNumberFormat="0" applyAlignment="0" applyProtection="0"/>
    <xf numFmtId="0" fontId="23" fillId="0" borderId="0"/>
    <xf numFmtId="0" fontId="8" fillId="13" borderId="0" applyNumberFormat="0" applyBorder="0" applyAlignment="0" applyProtection="0"/>
    <xf numFmtId="0" fontId="23" fillId="0" borderId="0"/>
    <xf numFmtId="0" fontId="17" fillId="7" borderId="2" applyNumberFormat="0" applyAlignment="0" applyProtection="0"/>
    <xf numFmtId="0" fontId="17" fillId="7" borderId="2" applyNumberFormat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38" fillId="0" borderId="0"/>
    <xf numFmtId="0" fontId="38" fillId="0" borderId="0"/>
    <xf numFmtId="0" fontId="23" fillId="0" borderId="0"/>
    <xf numFmtId="0" fontId="38" fillId="0" borderId="0"/>
    <xf numFmtId="0" fontId="38" fillId="0" borderId="0"/>
  </cellStyleXfs>
  <cellXfs count="12">
    <xf numFmtId="0" fontId="0" fillId="0" borderId="0" xfId="0"/>
    <xf numFmtId="0" fontId="4" fillId="0" borderId="0" xfId="1" applyFont="1" applyAlignment="1">
      <alignment horizontal="center"/>
    </xf>
    <xf numFmtId="3" fontId="4" fillId="0" borderId="0" xfId="1" applyNumberFormat="1" applyFont="1" applyAlignment="1">
      <alignment horizontal="center"/>
    </xf>
    <xf numFmtId="8" fontId="4" fillId="0" borderId="0" xfId="1" applyNumberFormat="1" applyFont="1" applyAlignment="1">
      <alignment horizontal="center"/>
    </xf>
    <xf numFmtId="0" fontId="5" fillId="0" borderId="0" xfId="1" applyFont="1"/>
    <xf numFmtId="0" fontId="5" fillId="0" borderId="0" xfId="1" applyFont="1" applyAlignment="1">
      <alignment horizontal="center"/>
    </xf>
    <xf numFmtId="3" fontId="5" fillId="0" borderId="0" xfId="1" applyNumberFormat="1" applyFont="1" applyAlignment="1">
      <alignment horizontal="center"/>
    </xf>
    <xf numFmtId="8" fontId="5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38" fontId="5" fillId="0" borderId="0" xfId="1" applyNumberFormat="1" applyFont="1" applyAlignment="1">
      <alignment horizontal="center"/>
    </xf>
    <xf numFmtId="165" fontId="5" fillId="0" borderId="0" xfId="1" applyNumberFormat="1" applyFont="1" applyAlignment="1">
      <alignment horizontal="center"/>
    </xf>
    <xf numFmtId="0" fontId="39" fillId="0" borderId="0" xfId="1" applyFont="1" applyAlignment="1">
      <alignment horizontal="left"/>
    </xf>
  </cellXfs>
  <cellStyles count="366">
    <cellStyle name="_CC Oil" xfId="46"/>
    <cellStyle name="_DSO Oil" xfId="47"/>
    <cellStyle name="_FLCC Oil" xfId="48"/>
    <cellStyle name="_FLPEGT Oil" xfId="49"/>
    <cellStyle name="_FMCT Oil" xfId="50"/>
    <cellStyle name="_GTDW_DataTemplate" xfId="51"/>
    <cellStyle name="_Gulfstream Gas" xfId="52"/>
    <cellStyle name="_MR .7 Oil" xfId="53"/>
    <cellStyle name="_MR 1 Oil" xfId="54"/>
    <cellStyle name="_MRCT Oil" xfId="55"/>
    <cellStyle name="_MT Gulfstream Gas" xfId="56"/>
    <cellStyle name="_MT Oil" xfId="57"/>
    <cellStyle name="_OLCT Oil" xfId="58"/>
    <cellStyle name="_PE Oil" xfId="59"/>
    <cellStyle name="_PN Oil" xfId="60"/>
    <cellStyle name="_Rid_1__S37" xfId="73"/>
    <cellStyle name="_Rid_1__S37 2" xfId="74"/>
    <cellStyle name="_Rid_1__S39" xfId="75"/>
    <cellStyle name="_Rid_1__S39 2" xfId="76"/>
    <cellStyle name="_Rid_1__S58" xfId="77"/>
    <cellStyle name="_Rid_1__S58 2" xfId="78"/>
    <cellStyle name="_Rid_1__S60" xfId="79"/>
    <cellStyle name="_Rid_1__S60 2" xfId="80"/>
    <cellStyle name="_Rid_1__S62" xfId="81"/>
    <cellStyle name="_Rid_1__S62 2" xfId="82"/>
    <cellStyle name="_Rid_1__S64" xfId="83"/>
    <cellStyle name="_Rid_1__S64 2" xfId="84"/>
    <cellStyle name="_Rid_1__S79" xfId="85"/>
    <cellStyle name="_Rid_1__S79 2" xfId="86"/>
    <cellStyle name="_Rid_1__S81" xfId="87"/>
    <cellStyle name="_Rid_1__S81 2" xfId="88"/>
    <cellStyle name="_Rid_1__S83" xfId="89"/>
    <cellStyle name="_Rid_1__S83 2" xfId="90"/>
    <cellStyle name="_Rid_1_S202_S154_S153" xfId="91"/>
    <cellStyle name="_Rid_1_S202_S171_S170" xfId="92"/>
    <cellStyle name="_Rid_1_S202_S175_S174" xfId="93"/>
    <cellStyle name="_Rid_1_S202_S188_S187" xfId="94"/>
    <cellStyle name="_Rid_1_S202_S190_S189" xfId="95"/>
    <cellStyle name="_RV Oil" xfId="61"/>
    <cellStyle name="_SHCT Oil" xfId="62"/>
    <cellStyle name="_SN Oil" xfId="63"/>
    <cellStyle name="_TP Oil" xfId="64"/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- 20%" xfId="180"/>
    <cellStyle name="Accent1 - 40%" xfId="174"/>
    <cellStyle name="Accent1 - 60%" xfId="187"/>
    <cellStyle name="Accent1 10" xfId="167"/>
    <cellStyle name="Accent1 2" xfId="22"/>
    <cellStyle name="Accent1 2 2" xfId="183"/>
    <cellStyle name="Accent1 3" xfId="223"/>
    <cellStyle name="Accent1 4" xfId="171"/>
    <cellStyle name="Accent1 5" xfId="349"/>
    <cellStyle name="Accent1 6" xfId="178"/>
    <cellStyle name="Accent1 7" xfId="170"/>
    <cellStyle name="Accent1 8" xfId="341"/>
    <cellStyle name="Accent1 9" xfId="173"/>
    <cellStyle name="Accent2 - 20%" xfId="189"/>
    <cellStyle name="Accent2 - 40%" xfId="190"/>
    <cellStyle name="Accent2 - 60%" xfId="191"/>
    <cellStyle name="Accent2 10" xfId="333"/>
    <cellStyle name="Accent2 2" xfId="23"/>
    <cellStyle name="Accent2 2 2" xfId="188"/>
    <cellStyle name="Accent2 3" xfId="299"/>
    <cellStyle name="Accent2 4" xfId="166"/>
    <cellStyle name="Accent2 5" xfId="348"/>
    <cellStyle name="Accent2 6" xfId="316"/>
    <cellStyle name="Accent2 7" xfId="339"/>
    <cellStyle name="Accent2 8" xfId="186"/>
    <cellStyle name="Accent2 9" xfId="340"/>
    <cellStyle name="Accent3 - 20%" xfId="193"/>
    <cellStyle name="Accent3 - 40%" xfId="194"/>
    <cellStyle name="Accent3 - 60%" xfId="195"/>
    <cellStyle name="Accent3 10" xfId="336"/>
    <cellStyle name="Accent3 2" xfId="24"/>
    <cellStyle name="Accent3 2 2" xfId="192"/>
    <cellStyle name="Accent3 3" xfId="300"/>
    <cellStyle name="Accent3 4" xfId="172"/>
    <cellStyle name="Accent3 5" xfId="347"/>
    <cellStyle name="Accent3 6" xfId="179"/>
    <cellStyle name="Accent3 7" xfId="163"/>
    <cellStyle name="Accent3 8" xfId="160"/>
    <cellStyle name="Accent3 9" xfId="335"/>
    <cellStyle name="Accent4 - 20%" xfId="197"/>
    <cellStyle name="Accent4 - 40%" xfId="198"/>
    <cellStyle name="Accent4 - 60%" xfId="199"/>
    <cellStyle name="Accent4 10" xfId="332"/>
    <cellStyle name="Accent4 2" xfId="25"/>
    <cellStyle name="Accent4 2 2" xfId="196"/>
    <cellStyle name="Accent4 3" xfId="301"/>
    <cellStyle name="Accent4 4" xfId="157"/>
    <cellStyle name="Accent4 5" xfId="346"/>
    <cellStyle name="Accent4 6" xfId="181"/>
    <cellStyle name="Accent4 7" xfId="168"/>
    <cellStyle name="Accent4 8" xfId="337"/>
    <cellStyle name="Accent4 9" xfId="176"/>
    <cellStyle name="Accent5 - 20%" xfId="201"/>
    <cellStyle name="Accent5 - 40%" xfId="202"/>
    <cellStyle name="Accent5 - 60%" xfId="203"/>
    <cellStyle name="Accent5 10" xfId="184"/>
    <cellStyle name="Accent5 2" xfId="26"/>
    <cellStyle name="Accent5 2 2" xfId="200"/>
    <cellStyle name="Accent5 3" xfId="302"/>
    <cellStyle name="Accent5 4" xfId="158"/>
    <cellStyle name="Accent5 5" xfId="345"/>
    <cellStyle name="Accent5 6" xfId="315"/>
    <cellStyle name="Accent5 7" xfId="169"/>
    <cellStyle name="Accent5 8" xfId="355"/>
    <cellStyle name="Accent5 9" xfId="334"/>
    <cellStyle name="Accent6 - 20%" xfId="205"/>
    <cellStyle name="Accent6 - 40%" xfId="206"/>
    <cellStyle name="Accent6 - 60%" xfId="207"/>
    <cellStyle name="Accent6 10" xfId="359"/>
    <cellStyle name="Accent6 2" xfId="27"/>
    <cellStyle name="Accent6 2 2" xfId="204"/>
    <cellStyle name="Accent6 3" xfId="303"/>
    <cellStyle name="Accent6 4" xfId="159"/>
    <cellStyle name="Accent6 5" xfId="344"/>
    <cellStyle name="Accent6 6" xfId="182"/>
    <cellStyle name="Accent6 7" xfId="338"/>
    <cellStyle name="Accent6 8" xfId="343"/>
    <cellStyle name="Accent6 9" xfId="360"/>
    <cellStyle name="Bad 2" xfId="28"/>
    <cellStyle name="Bad 2 2" xfId="208"/>
    <cellStyle name="Calculation 2" xfId="29"/>
    <cellStyle name="Calculation 2 2" xfId="209"/>
    <cellStyle name="Check Cell 2" xfId="30"/>
    <cellStyle name="Check Cell 2 2" xfId="210"/>
    <cellStyle name="Comma 2" xfId="96"/>
    <cellStyle name="Comma 2 2" xfId="105"/>
    <cellStyle name="Comma 2 3" xfId="212"/>
    <cellStyle name="Comma 3" xfId="103"/>
    <cellStyle name="Comma 3 2" xfId="138"/>
    <cellStyle name="Comma 3 2 2" xfId="317"/>
    <cellStyle name="Comma 3 3" xfId="307"/>
    <cellStyle name="Comma 4" xfId="130"/>
    <cellStyle name="Comma 4 2" xfId="139"/>
    <cellStyle name="Comma 4 2 2" xfId="318"/>
    <cellStyle name="Comma 4 3" xfId="311"/>
    <cellStyle name="Comma 5" xfId="211"/>
    <cellStyle name="Currency 2" xfId="97"/>
    <cellStyle name="Currency 2 2" xfId="106"/>
    <cellStyle name="Currency 2 3" xfId="214"/>
    <cellStyle name="Currency 3" xfId="100"/>
    <cellStyle name="Currency 3 2" xfId="140"/>
    <cellStyle name="Currency 4" xfId="104"/>
    <cellStyle name="Currency 4 2" xfId="141"/>
    <cellStyle name="Currency 4 2 2" xfId="319"/>
    <cellStyle name="Currency 4 3" xfId="308"/>
    <cellStyle name="Currency 5" xfId="131"/>
    <cellStyle name="Currency 5 2" xfId="142"/>
    <cellStyle name="Currency 5 2 2" xfId="320"/>
    <cellStyle name="Currency 5 3" xfId="312"/>
    <cellStyle name="Currency 6" xfId="213"/>
    <cellStyle name="Emphasis 1" xfId="215"/>
    <cellStyle name="Emphasis 2" xfId="216"/>
    <cellStyle name="Emphasis 3" xfId="217"/>
    <cellStyle name="Explanatory Text 2" xfId="31"/>
    <cellStyle name="Good 2" xfId="32"/>
    <cellStyle name="Good 2 2" xfId="219"/>
    <cellStyle name="Good 3" xfId="218"/>
    <cellStyle name="Grey" xfId="107"/>
    <cellStyle name="Heading 1 2" xfId="33"/>
    <cellStyle name="Heading 1 2 2" xfId="220"/>
    <cellStyle name="Heading 2 2" xfId="34"/>
    <cellStyle name="Heading 2 2 2" xfId="221"/>
    <cellStyle name="Heading 3 2" xfId="35"/>
    <cellStyle name="Heading 3 2 2" xfId="222"/>
    <cellStyle name="Heading 4 2" xfId="36"/>
    <cellStyle name="Input [yellow]" xfId="108"/>
    <cellStyle name="Input 10" xfId="128"/>
    <cellStyle name="Input 11" xfId="177"/>
    <cellStyle name="Input 12" xfId="162"/>
    <cellStyle name="Input 13" xfId="342"/>
    <cellStyle name="Input 14" xfId="353"/>
    <cellStyle name="Input 15" xfId="357"/>
    <cellStyle name="Input 16" xfId="358"/>
    <cellStyle name="Input 17" xfId="164"/>
    <cellStyle name="Input 18" xfId="350"/>
    <cellStyle name="Input 2" xfId="37"/>
    <cellStyle name="Input 2 2" xfId="224"/>
    <cellStyle name="Input 3" xfId="121"/>
    <cellStyle name="Input 3 2" xfId="304"/>
    <cellStyle name="Input 4" xfId="119"/>
    <cellStyle name="Input 5" xfId="125"/>
    <cellStyle name="Input 6" xfId="67"/>
    <cellStyle name="Input 7" xfId="124"/>
    <cellStyle name="Input 8" xfId="66"/>
    <cellStyle name="Input 9" xfId="123"/>
    <cellStyle name="Linked Cell 2" xfId="38"/>
    <cellStyle name="Linked Cell 2 2" xfId="225"/>
    <cellStyle name="Neutral 2" xfId="39"/>
    <cellStyle name="Neutral 2 2" xfId="227"/>
    <cellStyle name="Neutral 3" xfId="226"/>
    <cellStyle name="Normal" xfId="0" builtinId="0"/>
    <cellStyle name="Normal - Style1" xfId="109"/>
    <cellStyle name="Normal 10" xfId="122"/>
    <cellStyle name="Normal 10 2" xfId="143"/>
    <cellStyle name="Normal 10 2 2" xfId="321"/>
    <cellStyle name="Normal 10 3" xfId="134"/>
    <cellStyle name="Normal 11" xfId="65"/>
    <cellStyle name="Normal 11 2" xfId="144"/>
    <cellStyle name="Normal 11 2 2" xfId="322"/>
    <cellStyle name="Normal 11 3" xfId="135"/>
    <cellStyle name="Normal 12" xfId="120"/>
    <cellStyle name="Normal 12 2" xfId="145"/>
    <cellStyle name="Normal 12 2 2" xfId="323"/>
    <cellStyle name="Normal 12 3" xfId="136"/>
    <cellStyle name="Normal 13" xfId="69"/>
    <cellStyle name="Normal 13 2" xfId="330"/>
    <cellStyle name="Normal 14" xfId="126"/>
    <cellStyle name="Normal 14 2" xfId="137"/>
    <cellStyle name="Normal 15" xfId="68"/>
    <cellStyle name="Normal 15 2" xfId="154"/>
    <cellStyle name="Normal 16" xfId="155"/>
    <cellStyle name="Normal 16 2" xfId="331"/>
    <cellStyle name="Normal 17" xfId="156"/>
    <cellStyle name="Normal 18" xfId="127"/>
    <cellStyle name="Normal 18 2" xfId="165"/>
    <cellStyle name="Normal 19" xfId="228"/>
    <cellStyle name="Normal 19 2" xfId="363"/>
    <cellStyle name="Normal 2" xfId="1"/>
    <cellStyle name="Normal 2 2" xfId="111"/>
    <cellStyle name="Normal 2 2 2" xfId="132"/>
    <cellStyle name="Normal 2 2 2 2" xfId="147"/>
    <cellStyle name="Normal 2 2 2 2 2" xfId="325"/>
    <cellStyle name="Normal 2 2 2 3" xfId="313"/>
    <cellStyle name="Normal 2 2 3" xfId="146"/>
    <cellStyle name="Normal 2 2 3 2" xfId="324"/>
    <cellStyle name="Normal 2 2 4" xfId="309"/>
    <cellStyle name="Normal 2 3" xfId="110"/>
    <cellStyle name="Normal 2 4" xfId="98"/>
    <cellStyle name="Normal 2 5" xfId="2"/>
    <cellStyle name="Normal 20" xfId="161"/>
    <cellStyle name="Normal 21" xfId="314"/>
    <cellStyle name="Normal 22" xfId="352"/>
    <cellStyle name="Normal 23" xfId="185"/>
    <cellStyle name="Normal 24" xfId="356"/>
    <cellStyle name="Normal 25" xfId="175"/>
    <cellStyle name="Normal 26" xfId="354"/>
    <cellStyle name="Normal 27" xfId="351"/>
    <cellStyle name="Normal 28" xfId="361"/>
    <cellStyle name="Normal 29" xfId="364"/>
    <cellStyle name="Normal 3" xfId="72"/>
    <cellStyle name="Normal 3 2" xfId="112"/>
    <cellStyle name="Normal 3 3" xfId="148"/>
    <cellStyle name="Normal 30" xfId="365"/>
    <cellStyle name="Normal 31" xfId="362"/>
    <cellStyle name="Normal 4" xfId="99"/>
    <cellStyle name="Normal 4 2" xfId="113"/>
    <cellStyle name="Normal 4 3" xfId="149"/>
    <cellStyle name="Normal 5" xfId="101"/>
    <cellStyle name="Normal 52" xfId="229"/>
    <cellStyle name="Normal 6" xfId="102"/>
    <cellStyle name="Normal 6 2" xfId="150"/>
    <cellStyle name="Normal 6 2 2" xfId="326"/>
    <cellStyle name="Normal 6 3" xfId="306"/>
    <cellStyle name="Normal 7" xfId="118"/>
    <cellStyle name="Normal 7 2" xfId="151"/>
    <cellStyle name="Normal 7 2 2" xfId="327"/>
    <cellStyle name="Normal 7 3" xfId="310"/>
    <cellStyle name="Normal 8" xfId="45"/>
    <cellStyle name="Normal 8 2" xfId="152"/>
    <cellStyle name="Normal 8 2 2" xfId="328"/>
    <cellStyle name="Normal 8 3" xfId="129"/>
    <cellStyle name="Normal 9" xfId="70"/>
    <cellStyle name="Normal 9 2" xfId="153"/>
    <cellStyle name="Normal 9 2 2" xfId="329"/>
    <cellStyle name="Normal 9 3" xfId="133"/>
    <cellStyle name="Note 2" xfId="40"/>
    <cellStyle name="Note 2 2" xfId="230"/>
    <cellStyle name="Note 3" xfId="305"/>
    <cellStyle name="Output 2" xfId="41"/>
    <cellStyle name="Output 2 2" xfId="231"/>
    <cellStyle name="Percent [2]" xfId="114"/>
    <cellStyle name="Percent 2" xfId="115"/>
    <cellStyle name="Percent 3" xfId="116"/>
    <cellStyle name="SAPBEXaggData" xfId="232"/>
    <cellStyle name="SAPBEXaggData 2" xfId="233"/>
    <cellStyle name="SAPBEXaggDataEmph" xfId="234"/>
    <cellStyle name="SAPBEXaggItem" xfId="235"/>
    <cellStyle name="SAPBEXaggItem 2" xfId="236"/>
    <cellStyle name="SAPBEXaggItemX" xfId="237"/>
    <cellStyle name="SAPBEXchaText" xfId="238"/>
    <cellStyle name="SAPBEXchaText 2" xfId="239"/>
    <cellStyle name="SAPBEXexcBad7" xfId="240"/>
    <cellStyle name="SAPBEXexcBad7 2" xfId="241"/>
    <cellStyle name="SAPBEXexcBad8" xfId="242"/>
    <cellStyle name="SAPBEXexcBad8 2" xfId="243"/>
    <cellStyle name="SAPBEXexcBad9" xfId="244"/>
    <cellStyle name="SAPBEXexcBad9 2" xfId="245"/>
    <cellStyle name="SAPBEXexcCritical4" xfId="246"/>
    <cellStyle name="SAPBEXexcCritical4 2" xfId="247"/>
    <cellStyle name="SAPBEXexcCritical5" xfId="248"/>
    <cellStyle name="SAPBEXexcCritical5 2" xfId="249"/>
    <cellStyle name="SAPBEXexcCritical6" xfId="250"/>
    <cellStyle name="SAPBEXexcCritical6 2" xfId="251"/>
    <cellStyle name="SAPBEXexcGood1" xfId="252"/>
    <cellStyle name="SAPBEXexcGood1 2" xfId="253"/>
    <cellStyle name="SAPBEXexcGood2" xfId="254"/>
    <cellStyle name="SAPBEXexcGood2 2" xfId="255"/>
    <cellStyle name="SAPBEXexcGood3" xfId="256"/>
    <cellStyle name="SAPBEXexcGood3 2" xfId="257"/>
    <cellStyle name="SAPBEXfilterDrill" xfId="258"/>
    <cellStyle name="SAPBEXfilterDrill 2" xfId="259"/>
    <cellStyle name="SAPBEXfilterItem" xfId="260"/>
    <cellStyle name="SAPBEXfilterText" xfId="261"/>
    <cellStyle name="SAPBEXformats" xfId="262"/>
    <cellStyle name="SAPBEXformats 2" xfId="263"/>
    <cellStyle name="SAPBEXheaderItem" xfId="264"/>
    <cellStyle name="SAPBEXheaderItem 2" xfId="265"/>
    <cellStyle name="SAPBEXheaderText" xfId="266"/>
    <cellStyle name="SAPBEXheaderText 2" xfId="267"/>
    <cellStyle name="SAPBEXHLevel0" xfId="268"/>
    <cellStyle name="SAPBEXHLevel0 2" xfId="269"/>
    <cellStyle name="SAPBEXHLevel0X" xfId="270"/>
    <cellStyle name="SAPBEXHLevel1" xfId="271"/>
    <cellStyle name="SAPBEXHLevel1 2" xfId="272"/>
    <cellStyle name="SAPBEXHLevel1X" xfId="273"/>
    <cellStyle name="SAPBEXHLevel2" xfId="274"/>
    <cellStyle name="SAPBEXHLevel2 2" xfId="275"/>
    <cellStyle name="SAPBEXHLevel2X" xfId="276"/>
    <cellStyle name="SAPBEXHLevel3" xfId="277"/>
    <cellStyle name="SAPBEXHLevel3 2" xfId="278"/>
    <cellStyle name="SAPBEXHLevel3X" xfId="279"/>
    <cellStyle name="SAPBEXinputData" xfId="280"/>
    <cellStyle name="SAPBEXItemHeader" xfId="281"/>
    <cellStyle name="SAPBEXresData" xfId="282"/>
    <cellStyle name="SAPBEXresDataEmph" xfId="283"/>
    <cellStyle name="SAPBEXresItem" xfId="284"/>
    <cellStyle name="SAPBEXresItemX" xfId="285"/>
    <cellStyle name="SAPBEXstdData" xfId="286"/>
    <cellStyle name="SAPBEXstdData 2" xfId="287"/>
    <cellStyle name="SAPBEXstdDataEmph" xfId="288"/>
    <cellStyle name="SAPBEXstdItem" xfId="289"/>
    <cellStyle name="SAPBEXstdItem 2" xfId="290"/>
    <cellStyle name="SAPBEXstdItemX" xfId="291"/>
    <cellStyle name="SAPBEXtitle" xfId="292"/>
    <cellStyle name="SAPBEXunassignedItem" xfId="293"/>
    <cellStyle name="SAPBEXunassignedItem 2" xfId="294"/>
    <cellStyle name="SAPBEXundefined" xfId="295"/>
    <cellStyle name="Sheet Title" xfId="296"/>
    <cellStyle name="Style 1" xfId="3"/>
    <cellStyle name="Style 1 2" xfId="71"/>
    <cellStyle name="Times New Roman" xfId="117"/>
    <cellStyle name="Title 2" xfId="42"/>
    <cellStyle name="Total 2" xfId="43"/>
    <cellStyle name="Total 2 2" xfId="297"/>
    <cellStyle name="Warning Text 2" xfId="44"/>
    <cellStyle name="Warning Text 2 2" xfId="29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sqref="A1:A2"/>
    </sheetView>
  </sheetViews>
  <sheetFormatPr defaultColWidth="9.140625" defaultRowHeight="11.25" x14ac:dyDescent="0.2"/>
  <cols>
    <col min="1" max="1" width="13.28515625" style="5" bestFit="1" customWidth="1"/>
    <col min="2" max="2" width="9.7109375" style="5" bestFit="1" customWidth="1"/>
    <col min="3" max="3" width="7.85546875" style="5" bestFit="1" customWidth="1"/>
    <col min="4" max="4" width="11.5703125" style="5" bestFit="1" customWidth="1"/>
    <col min="5" max="5" width="11.85546875" style="5" bestFit="1" customWidth="1"/>
    <col min="6" max="6" width="7" style="5" bestFit="1" customWidth="1"/>
    <col min="7" max="7" width="23.7109375" style="5" bestFit="1" customWidth="1"/>
    <col min="8" max="9" width="9" style="5" bestFit="1" customWidth="1"/>
    <col min="10" max="16384" width="9.140625" style="4"/>
  </cols>
  <sheetData>
    <row r="1" spans="1:9" x14ac:dyDescent="0.2">
      <c r="A1" s="11" t="s">
        <v>202</v>
      </c>
    </row>
    <row r="2" spans="1:9" x14ac:dyDescent="0.2">
      <c r="A2" s="11" t="s">
        <v>203</v>
      </c>
    </row>
    <row r="7" spans="1:9" x14ac:dyDescent="0.2">
      <c r="A7" s="1" t="s">
        <v>1</v>
      </c>
      <c r="B7" s="1" t="s">
        <v>2</v>
      </c>
      <c r="C7" s="1" t="s">
        <v>3</v>
      </c>
      <c r="D7" s="1" t="s">
        <v>121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</row>
    <row r="8" spans="1:9" x14ac:dyDescent="0.2">
      <c r="A8" s="5" t="s">
        <v>9</v>
      </c>
      <c r="B8" s="5" t="s">
        <v>122</v>
      </c>
      <c r="C8" s="5" t="s">
        <v>11</v>
      </c>
      <c r="D8" s="5">
        <v>201311</v>
      </c>
      <c r="E8" s="6">
        <v>4536</v>
      </c>
      <c r="F8" s="10">
        <v>40.75</v>
      </c>
      <c r="G8" s="7">
        <f>E8*F8</f>
        <v>184842</v>
      </c>
      <c r="H8" s="8">
        <v>41592</v>
      </c>
      <c r="I8" s="8">
        <v>41592</v>
      </c>
    </row>
    <row r="9" spans="1:9" x14ac:dyDescent="0.2">
      <c r="A9" s="5" t="s">
        <v>9</v>
      </c>
      <c r="B9" s="5" t="s">
        <v>123</v>
      </c>
      <c r="C9" s="5" t="s">
        <v>11</v>
      </c>
      <c r="D9" s="5">
        <v>201311</v>
      </c>
      <c r="E9" s="6">
        <v>3749</v>
      </c>
      <c r="F9" s="10">
        <v>40</v>
      </c>
      <c r="G9" s="7">
        <f t="shared" ref="G9:G24" si="0">E9*F9</f>
        <v>149960</v>
      </c>
      <c r="H9" s="8">
        <v>41592</v>
      </c>
      <c r="I9" s="8">
        <v>41592</v>
      </c>
    </row>
    <row r="10" spans="1:9" x14ac:dyDescent="0.2">
      <c r="A10" s="5" t="s">
        <v>9</v>
      </c>
      <c r="B10" s="5" t="s">
        <v>124</v>
      </c>
      <c r="C10" s="5" t="s">
        <v>11</v>
      </c>
      <c r="D10" s="5">
        <v>201311</v>
      </c>
      <c r="E10" s="6">
        <v>3024</v>
      </c>
      <c r="F10" s="10">
        <v>39</v>
      </c>
      <c r="G10" s="7">
        <f t="shared" si="0"/>
        <v>117936</v>
      </c>
      <c r="H10" s="8">
        <v>41591</v>
      </c>
      <c r="I10" s="8">
        <v>41591</v>
      </c>
    </row>
    <row r="11" spans="1:9" x14ac:dyDescent="0.2">
      <c r="A11" s="5" t="s">
        <v>9</v>
      </c>
      <c r="B11" s="5" t="s">
        <v>125</v>
      </c>
      <c r="C11" s="5" t="s">
        <v>11</v>
      </c>
      <c r="D11" s="5">
        <v>201307</v>
      </c>
      <c r="E11" s="6">
        <v>3024</v>
      </c>
      <c r="F11" s="10">
        <v>39</v>
      </c>
      <c r="G11" s="7">
        <f t="shared" si="0"/>
        <v>117936</v>
      </c>
      <c r="H11" s="8">
        <v>41473</v>
      </c>
      <c r="I11" s="8">
        <v>41473</v>
      </c>
    </row>
    <row r="12" spans="1:9" x14ac:dyDescent="0.2">
      <c r="A12" s="5" t="s">
        <v>9</v>
      </c>
      <c r="B12" s="5" t="s">
        <v>126</v>
      </c>
      <c r="C12" s="5" t="s">
        <v>11</v>
      </c>
      <c r="D12" s="5">
        <v>201307</v>
      </c>
      <c r="E12" s="6">
        <v>3024</v>
      </c>
      <c r="F12" s="10">
        <v>38</v>
      </c>
      <c r="G12" s="7">
        <f t="shared" si="0"/>
        <v>114912</v>
      </c>
      <c r="H12" s="8">
        <v>41471</v>
      </c>
      <c r="I12" s="8">
        <v>41471</v>
      </c>
    </row>
    <row r="13" spans="1:9" x14ac:dyDescent="0.2">
      <c r="A13" s="5" t="s">
        <v>9</v>
      </c>
      <c r="B13" s="5" t="s">
        <v>127</v>
      </c>
      <c r="C13" s="5" t="s">
        <v>11</v>
      </c>
      <c r="D13" s="5">
        <v>201307</v>
      </c>
      <c r="E13" s="6">
        <v>3024</v>
      </c>
      <c r="F13" s="10">
        <v>39</v>
      </c>
      <c r="G13" s="7">
        <f t="shared" si="0"/>
        <v>117936</v>
      </c>
      <c r="H13" s="8">
        <v>41472</v>
      </c>
      <c r="I13" s="8">
        <v>41472</v>
      </c>
    </row>
    <row r="14" spans="1:9" x14ac:dyDescent="0.2">
      <c r="A14" s="5" t="s">
        <v>9</v>
      </c>
      <c r="B14" s="5" t="s">
        <v>128</v>
      </c>
      <c r="C14" s="5" t="s">
        <v>11</v>
      </c>
      <c r="D14" s="5">
        <v>201309</v>
      </c>
      <c r="E14" s="6">
        <v>3024</v>
      </c>
      <c r="F14" s="10">
        <v>37</v>
      </c>
      <c r="G14" s="7">
        <f t="shared" si="0"/>
        <v>111888</v>
      </c>
      <c r="H14" s="8">
        <v>41523</v>
      </c>
      <c r="I14" s="8">
        <v>41523</v>
      </c>
    </row>
    <row r="15" spans="1:9" x14ac:dyDescent="0.2">
      <c r="A15" s="5" t="s">
        <v>9</v>
      </c>
      <c r="B15" s="5" t="s">
        <v>129</v>
      </c>
      <c r="C15" s="5" t="s">
        <v>11</v>
      </c>
      <c r="D15" s="5">
        <v>201306</v>
      </c>
      <c r="E15" s="6">
        <v>2034</v>
      </c>
      <c r="F15" s="10">
        <v>40.5</v>
      </c>
      <c r="G15" s="7">
        <f t="shared" si="0"/>
        <v>82377</v>
      </c>
      <c r="H15" s="8">
        <v>41438</v>
      </c>
      <c r="I15" s="8">
        <v>41438</v>
      </c>
    </row>
    <row r="16" spans="1:9" x14ac:dyDescent="0.2">
      <c r="A16" s="5" t="s">
        <v>9</v>
      </c>
      <c r="B16" s="5" t="s">
        <v>130</v>
      </c>
      <c r="C16" s="5" t="s">
        <v>11</v>
      </c>
      <c r="D16" s="5">
        <v>201307</v>
      </c>
      <c r="E16" s="6">
        <v>1284</v>
      </c>
      <c r="F16" s="10">
        <v>38</v>
      </c>
      <c r="G16" s="7">
        <f t="shared" si="0"/>
        <v>48792</v>
      </c>
      <c r="H16" s="8">
        <v>41464</v>
      </c>
      <c r="I16" s="8">
        <v>41464</v>
      </c>
    </row>
    <row r="17" spans="1:9" x14ac:dyDescent="0.2">
      <c r="A17" s="5" t="s">
        <v>9</v>
      </c>
      <c r="B17" s="5" t="s">
        <v>131</v>
      </c>
      <c r="C17" s="5" t="s">
        <v>11</v>
      </c>
      <c r="D17" s="5">
        <v>201308</v>
      </c>
      <c r="E17" s="6">
        <v>938</v>
      </c>
      <c r="F17" s="10">
        <v>34</v>
      </c>
      <c r="G17" s="7">
        <f t="shared" si="0"/>
        <v>31892</v>
      </c>
      <c r="H17" s="8">
        <v>41514</v>
      </c>
      <c r="I17" s="8">
        <v>41514</v>
      </c>
    </row>
    <row r="18" spans="1:9" x14ac:dyDescent="0.2">
      <c r="A18" s="5" t="s">
        <v>9</v>
      </c>
      <c r="B18" s="5" t="s">
        <v>132</v>
      </c>
      <c r="C18" s="5" t="s">
        <v>11</v>
      </c>
      <c r="D18" s="5">
        <v>201308</v>
      </c>
      <c r="E18" s="6">
        <v>700</v>
      </c>
      <c r="F18" s="10">
        <v>33</v>
      </c>
      <c r="G18" s="7">
        <f t="shared" si="0"/>
        <v>23100</v>
      </c>
      <c r="H18" s="8">
        <v>41500</v>
      </c>
      <c r="I18" s="8">
        <v>41500</v>
      </c>
    </row>
    <row r="19" spans="1:9" x14ac:dyDescent="0.2">
      <c r="A19" s="5" t="s">
        <v>9</v>
      </c>
      <c r="B19" s="5" t="s">
        <v>133</v>
      </c>
      <c r="C19" s="5" t="s">
        <v>11</v>
      </c>
      <c r="D19" s="5">
        <v>201306</v>
      </c>
      <c r="E19" s="6">
        <v>238</v>
      </c>
      <c r="F19" s="10">
        <v>42</v>
      </c>
      <c r="G19" s="7">
        <f t="shared" si="0"/>
        <v>9996</v>
      </c>
      <c r="H19" s="8">
        <v>41437</v>
      </c>
      <c r="I19" s="8">
        <v>41437</v>
      </c>
    </row>
    <row r="20" spans="1:9" x14ac:dyDescent="0.2">
      <c r="A20" s="5" t="s">
        <v>9</v>
      </c>
      <c r="B20" s="5" t="s">
        <v>134</v>
      </c>
      <c r="C20" s="5" t="s">
        <v>11</v>
      </c>
      <c r="D20" s="5">
        <v>201306</v>
      </c>
      <c r="E20" s="6">
        <v>238</v>
      </c>
      <c r="F20" s="10">
        <v>36</v>
      </c>
      <c r="G20" s="7">
        <f t="shared" si="0"/>
        <v>8568</v>
      </c>
      <c r="H20" s="8">
        <v>41444</v>
      </c>
      <c r="I20" s="8">
        <v>41444</v>
      </c>
    </row>
    <row r="21" spans="1:9" x14ac:dyDescent="0.2">
      <c r="A21" s="5" t="s">
        <v>9</v>
      </c>
      <c r="B21" s="5" t="s">
        <v>135</v>
      </c>
      <c r="C21" s="5" t="s">
        <v>11</v>
      </c>
      <c r="D21" s="5">
        <v>201311</v>
      </c>
      <c r="E21" s="6">
        <v>163</v>
      </c>
      <c r="F21" s="10">
        <v>40</v>
      </c>
      <c r="G21" s="7">
        <f t="shared" si="0"/>
        <v>6520</v>
      </c>
      <c r="H21" s="8">
        <v>41593</v>
      </c>
      <c r="I21" s="8">
        <v>41593</v>
      </c>
    </row>
    <row r="22" spans="1:9" x14ac:dyDescent="0.2">
      <c r="A22" s="5" t="s">
        <v>9</v>
      </c>
      <c r="B22" s="5" t="s">
        <v>136</v>
      </c>
      <c r="C22" s="5" t="s">
        <v>11</v>
      </c>
      <c r="D22" s="5">
        <v>201306</v>
      </c>
      <c r="E22" s="6">
        <v>160</v>
      </c>
      <c r="F22" s="10">
        <v>35</v>
      </c>
      <c r="G22" s="7">
        <f t="shared" si="0"/>
        <v>5600</v>
      </c>
      <c r="H22" s="8">
        <v>41431</v>
      </c>
      <c r="I22" s="8">
        <v>41431</v>
      </c>
    </row>
    <row r="23" spans="1:9" x14ac:dyDescent="0.2">
      <c r="A23" s="5" t="s">
        <v>9</v>
      </c>
      <c r="B23" s="5" t="s">
        <v>137</v>
      </c>
      <c r="C23" s="5" t="s">
        <v>11</v>
      </c>
      <c r="D23" s="5">
        <v>201306</v>
      </c>
      <c r="E23" s="6">
        <v>140</v>
      </c>
      <c r="F23" s="10">
        <v>40</v>
      </c>
      <c r="G23" s="7">
        <f t="shared" si="0"/>
        <v>5600</v>
      </c>
      <c r="H23" s="8">
        <v>41450</v>
      </c>
      <c r="I23" s="8">
        <v>41450</v>
      </c>
    </row>
    <row r="24" spans="1:9" x14ac:dyDescent="0.2">
      <c r="A24" s="5" t="s">
        <v>9</v>
      </c>
      <c r="B24" s="5" t="s">
        <v>138</v>
      </c>
      <c r="C24" s="5" t="s">
        <v>11</v>
      </c>
      <c r="D24" s="5">
        <v>201311</v>
      </c>
      <c r="E24" s="6">
        <v>97</v>
      </c>
      <c r="F24" s="10">
        <v>42</v>
      </c>
      <c r="G24" s="7">
        <f t="shared" si="0"/>
        <v>4074</v>
      </c>
      <c r="H24" s="8">
        <v>41591</v>
      </c>
      <c r="I24" s="8">
        <v>41591</v>
      </c>
    </row>
    <row r="25" spans="1:9" x14ac:dyDescent="0.2">
      <c r="A25" s="5" t="s">
        <v>9</v>
      </c>
      <c r="B25" s="5" t="s">
        <v>139</v>
      </c>
      <c r="C25" s="5" t="s">
        <v>66</v>
      </c>
      <c r="D25" s="5">
        <v>201311</v>
      </c>
      <c r="E25" s="6">
        <v>97</v>
      </c>
      <c r="F25" s="10">
        <v>32.869999999999997</v>
      </c>
      <c r="G25" s="7">
        <f>E25*F25*-1</f>
        <v>-3188.39</v>
      </c>
      <c r="H25" s="8">
        <v>41591</v>
      </c>
      <c r="I25" s="8">
        <v>41591</v>
      </c>
    </row>
    <row r="26" spans="1:9" x14ac:dyDescent="0.2">
      <c r="A26" s="5" t="s">
        <v>9</v>
      </c>
      <c r="B26" s="5" t="s">
        <v>140</v>
      </c>
      <c r="C26" s="5" t="s">
        <v>66</v>
      </c>
      <c r="D26" s="5">
        <v>201306</v>
      </c>
      <c r="E26" s="6">
        <v>140</v>
      </c>
      <c r="F26" s="10">
        <v>34.297499999999999</v>
      </c>
      <c r="G26" s="7">
        <f t="shared" ref="G26:G41" si="1">E26*F26*-1</f>
        <v>-4801.6499999999996</v>
      </c>
      <c r="H26" s="8">
        <v>41450</v>
      </c>
      <c r="I26" s="8">
        <v>41450</v>
      </c>
    </row>
    <row r="27" spans="1:9" x14ac:dyDescent="0.2">
      <c r="A27" s="5" t="s">
        <v>9</v>
      </c>
      <c r="B27" s="5" t="s">
        <v>141</v>
      </c>
      <c r="C27" s="5" t="s">
        <v>66</v>
      </c>
      <c r="D27" s="5">
        <v>201306</v>
      </c>
      <c r="E27" s="6">
        <v>160</v>
      </c>
      <c r="F27" s="10">
        <v>34.943399999999997</v>
      </c>
      <c r="G27" s="7">
        <f t="shared" si="1"/>
        <v>-5590.9439999999995</v>
      </c>
      <c r="H27" s="8">
        <v>41431</v>
      </c>
      <c r="I27" s="8">
        <v>41431</v>
      </c>
    </row>
    <row r="28" spans="1:9" x14ac:dyDescent="0.2">
      <c r="A28" s="5" t="s">
        <v>9</v>
      </c>
      <c r="B28" s="5" t="s">
        <v>142</v>
      </c>
      <c r="C28" s="5" t="s">
        <v>66</v>
      </c>
      <c r="D28" s="5">
        <v>201311</v>
      </c>
      <c r="E28" s="6">
        <v>163</v>
      </c>
      <c r="F28" s="10">
        <v>32.68</v>
      </c>
      <c r="G28" s="7">
        <f t="shared" si="1"/>
        <v>-5326.84</v>
      </c>
      <c r="H28" s="8">
        <v>41593</v>
      </c>
      <c r="I28" s="8">
        <v>41593</v>
      </c>
    </row>
    <row r="29" spans="1:9" x14ac:dyDescent="0.2">
      <c r="A29" s="5" t="s">
        <v>9</v>
      </c>
      <c r="B29" s="5" t="s">
        <v>143</v>
      </c>
      <c r="C29" s="5" t="s">
        <v>66</v>
      </c>
      <c r="D29" s="5">
        <v>201306</v>
      </c>
      <c r="E29" s="6">
        <v>238</v>
      </c>
      <c r="F29" s="10">
        <v>35.014200000000002</v>
      </c>
      <c r="G29" s="7">
        <f t="shared" si="1"/>
        <v>-8333.3796000000002</v>
      </c>
      <c r="H29" s="8">
        <v>41444</v>
      </c>
      <c r="I29" s="8">
        <v>41444</v>
      </c>
    </row>
    <row r="30" spans="1:9" x14ac:dyDescent="0.2">
      <c r="A30" s="5" t="s">
        <v>9</v>
      </c>
      <c r="B30" s="5" t="s">
        <v>144</v>
      </c>
      <c r="C30" s="5" t="s">
        <v>66</v>
      </c>
      <c r="D30" s="5">
        <v>201306</v>
      </c>
      <c r="E30" s="6">
        <v>238</v>
      </c>
      <c r="F30" s="10">
        <v>34.085000000000001</v>
      </c>
      <c r="G30" s="7">
        <f t="shared" si="1"/>
        <v>-8112.2300000000005</v>
      </c>
      <c r="H30" s="8">
        <v>41437</v>
      </c>
      <c r="I30" s="8">
        <v>41437</v>
      </c>
    </row>
    <row r="31" spans="1:9" x14ac:dyDescent="0.2">
      <c r="A31" s="5" t="s">
        <v>9</v>
      </c>
      <c r="B31" s="5" t="s">
        <v>145</v>
      </c>
      <c r="C31" s="5" t="s">
        <v>66</v>
      </c>
      <c r="D31" s="5">
        <v>201308</v>
      </c>
      <c r="E31" s="6">
        <v>700</v>
      </c>
      <c r="F31" s="10">
        <v>28.99</v>
      </c>
      <c r="G31" s="7">
        <f t="shared" si="1"/>
        <v>-20293</v>
      </c>
      <c r="H31" s="8">
        <v>41500</v>
      </c>
      <c r="I31" s="8">
        <v>41500</v>
      </c>
    </row>
    <row r="32" spans="1:9" x14ac:dyDescent="0.2">
      <c r="A32" s="5" t="s">
        <v>9</v>
      </c>
      <c r="B32" s="5" t="s">
        <v>146</v>
      </c>
      <c r="C32" s="5" t="s">
        <v>66</v>
      </c>
      <c r="D32" s="5">
        <v>201308</v>
      </c>
      <c r="E32" s="6">
        <v>938</v>
      </c>
      <c r="F32" s="10">
        <v>31.06</v>
      </c>
      <c r="G32" s="7">
        <f t="shared" si="1"/>
        <v>-29134.28</v>
      </c>
      <c r="H32" s="8">
        <v>41514</v>
      </c>
      <c r="I32" s="8">
        <v>41514</v>
      </c>
    </row>
    <row r="33" spans="1:9" x14ac:dyDescent="0.2">
      <c r="A33" s="5" t="s">
        <v>9</v>
      </c>
      <c r="B33" s="5" t="s">
        <v>147</v>
      </c>
      <c r="C33" s="5" t="s">
        <v>66</v>
      </c>
      <c r="D33" s="5">
        <v>201307</v>
      </c>
      <c r="E33" s="6">
        <v>1284</v>
      </c>
      <c r="F33" s="10">
        <v>33.231900000000003</v>
      </c>
      <c r="G33" s="7">
        <f t="shared" si="1"/>
        <v>-42669.759600000005</v>
      </c>
      <c r="H33" s="8">
        <v>41464</v>
      </c>
      <c r="I33" s="8">
        <v>41464</v>
      </c>
    </row>
    <row r="34" spans="1:9" x14ac:dyDescent="0.2">
      <c r="A34" s="5" t="s">
        <v>9</v>
      </c>
      <c r="B34" s="5" t="s">
        <v>148</v>
      </c>
      <c r="C34" s="5" t="s">
        <v>66</v>
      </c>
      <c r="D34" s="5">
        <v>201306</v>
      </c>
      <c r="E34" s="6">
        <v>2034</v>
      </c>
      <c r="F34" s="10">
        <v>37.122999999999998</v>
      </c>
      <c r="G34" s="7">
        <f t="shared" si="1"/>
        <v>-75508.182000000001</v>
      </c>
      <c r="H34" s="8">
        <v>41438</v>
      </c>
      <c r="I34" s="8">
        <v>41438</v>
      </c>
    </row>
    <row r="35" spans="1:9" x14ac:dyDescent="0.2">
      <c r="A35" s="5" t="s">
        <v>9</v>
      </c>
      <c r="B35" s="5" t="s">
        <v>149</v>
      </c>
      <c r="C35" s="5" t="s">
        <v>66</v>
      </c>
      <c r="D35" s="5">
        <v>201311</v>
      </c>
      <c r="E35" s="6">
        <v>3024</v>
      </c>
      <c r="F35" s="10">
        <v>35.049999999999997</v>
      </c>
      <c r="G35" s="7">
        <f t="shared" si="1"/>
        <v>-105991.2</v>
      </c>
      <c r="H35" s="8">
        <v>41591</v>
      </c>
      <c r="I35" s="8">
        <v>41591</v>
      </c>
    </row>
    <row r="36" spans="1:9" x14ac:dyDescent="0.2">
      <c r="A36" s="5" t="s">
        <v>9</v>
      </c>
      <c r="B36" s="5" t="s">
        <v>150</v>
      </c>
      <c r="C36" s="5" t="s">
        <v>66</v>
      </c>
      <c r="D36" s="5">
        <v>201307</v>
      </c>
      <c r="E36" s="6">
        <v>3024</v>
      </c>
      <c r="F36" s="10">
        <v>34.1252</v>
      </c>
      <c r="G36" s="7">
        <f t="shared" si="1"/>
        <v>-103194.6048</v>
      </c>
      <c r="H36" s="8">
        <v>41472</v>
      </c>
      <c r="I36" s="8">
        <v>41472</v>
      </c>
    </row>
    <row r="37" spans="1:9" x14ac:dyDescent="0.2">
      <c r="A37" s="5" t="s">
        <v>9</v>
      </c>
      <c r="B37" s="5" t="s">
        <v>151</v>
      </c>
      <c r="C37" s="5" t="s">
        <v>66</v>
      </c>
      <c r="D37" s="5">
        <v>201307</v>
      </c>
      <c r="E37" s="6">
        <v>3024</v>
      </c>
      <c r="F37" s="10">
        <v>34.222499999999997</v>
      </c>
      <c r="G37" s="7">
        <f t="shared" si="1"/>
        <v>-103488.84</v>
      </c>
      <c r="H37" s="8">
        <v>41471</v>
      </c>
      <c r="I37" s="8">
        <v>41471</v>
      </c>
    </row>
    <row r="38" spans="1:9" x14ac:dyDescent="0.2">
      <c r="A38" s="5" t="s">
        <v>9</v>
      </c>
      <c r="B38" s="5" t="s">
        <v>152</v>
      </c>
      <c r="C38" s="5" t="s">
        <v>66</v>
      </c>
      <c r="D38" s="5">
        <v>201307</v>
      </c>
      <c r="E38" s="6">
        <v>3024</v>
      </c>
      <c r="F38" s="10">
        <v>34.0319</v>
      </c>
      <c r="G38" s="7">
        <f t="shared" si="1"/>
        <v>-102912.4656</v>
      </c>
      <c r="H38" s="8">
        <v>41473</v>
      </c>
      <c r="I38" s="8">
        <v>41473</v>
      </c>
    </row>
    <row r="39" spans="1:9" x14ac:dyDescent="0.2">
      <c r="A39" s="5" t="s">
        <v>9</v>
      </c>
      <c r="B39" s="5" t="s">
        <v>153</v>
      </c>
      <c r="C39" s="5" t="s">
        <v>66</v>
      </c>
      <c r="D39" s="5">
        <v>201309</v>
      </c>
      <c r="E39" s="6">
        <v>3024</v>
      </c>
      <c r="F39" s="10">
        <v>32.757899999999999</v>
      </c>
      <c r="G39" s="7">
        <f t="shared" si="1"/>
        <v>-99059.889599999995</v>
      </c>
      <c r="H39" s="8">
        <v>41523</v>
      </c>
      <c r="I39" s="8">
        <v>41523</v>
      </c>
    </row>
    <row r="40" spans="1:9" x14ac:dyDescent="0.2">
      <c r="A40" s="5" t="s">
        <v>9</v>
      </c>
      <c r="B40" s="5" t="s">
        <v>154</v>
      </c>
      <c r="C40" s="5" t="s">
        <v>66</v>
      </c>
      <c r="D40" s="5">
        <v>201311</v>
      </c>
      <c r="E40" s="6">
        <v>3749</v>
      </c>
      <c r="F40" s="10">
        <v>32.68</v>
      </c>
      <c r="G40" s="7">
        <f t="shared" si="1"/>
        <v>-122517.31999999999</v>
      </c>
      <c r="H40" s="8">
        <v>41592</v>
      </c>
      <c r="I40" s="8">
        <v>41592</v>
      </c>
    </row>
    <row r="41" spans="1:9" x14ac:dyDescent="0.2">
      <c r="A41" s="5" t="s">
        <v>9</v>
      </c>
      <c r="B41" s="5" t="s">
        <v>155</v>
      </c>
      <c r="C41" s="5" t="s">
        <v>66</v>
      </c>
      <c r="D41" s="5">
        <v>201311</v>
      </c>
      <c r="E41" s="6">
        <v>4536</v>
      </c>
      <c r="F41" s="10">
        <v>33.229999999999997</v>
      </c>
      <c r="G41" s="7">
        <f t="shared" si="1"/>
        <v>-150731.28</v>
      </c>
      <c r="H41" s="8">
        <v>41592</v>
      </c>
      <c r="I41" s="8">
        <v>41592</v>
      </c>
    </row>
    <row r="42" spans="1:9" x14ac:dyDescent="0.2">
      <c r="G42" s="7">
        <f>SUM(G8:G41)</f>
        <v>151074.74480000019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5"/>
  <sheetViews>
    <sheetView workbookViewId="0">
      <selection activeCell="A2" sqref="A1:A2"/>
    </sheetView>
  </sheetViews>
  <sheetFormatPr defaultColWidth="9.140625" defaultRowHeight="11.25" x14ac:dyDescent="0.2"/>
  <cols>
    <col min="1" max="1" width="13.28515625" style="5" bestFit="1" customWidth="1"/>
    <col min="2" max="2" width="9.7109375" style="5" bestFit="1" customWidth="1"/>
    <col min="3" max="3" width="7.85546875" style="5" bestFit="1" customWidth="1"/>
    <col min="4" max="4" width="6.140625" style="5" bestFit="1" customWidth="1"/>
    <col min="5" max="5" width="11.85546875" style="6" bestFit="1" customWidth="1"/>
    <col min="6" max="6" width="9.28515625" style="7" bestFit="1" customWidth="1"/>
    <col min="7" max="7" width="23.7109375" style="5" bestFit="1" customWidth="1"/>
    <col min="8" max="9" width="9" style="5" bestFit="1" customWidth="1"/>
    <col min="10" max="16384" width="9.140625" style="4"/>
  </cols>
  <sheetData>
    <row r="1" spans="1:9" x14ac:dyDescent="0.2">
      <c r="A1" s="11" t="s">
        <v>204</v>
      </c>
    </row>
    <row r="2" spans="1:9" x14ac:dyDescent="0.2">
      <c r="A2" s="11" t="s">
        <v>203</v>
      </c>
    </row>
    <row r="7" spans="1:9" x14ac:dyDescent="0.2">
      <c r="A7" s="1" t="s">
        <v>1</v>
      </c>
      <c r="B7" s="1" t="s">
        <v>2</v>
      </c>
      <c r="C7" s="1" t="s">
        <v>3</v>
      </c>
      <c r="D7" s="1" t="s">
        <v>0</v>
      </c>
      <c r="E7" s="2" t="s">
        <v>4</v>
      </c>
      <c r="F7" s="3" t="s">
        <v>5</v>
      </c>
      <c r="G7" s="1" t="s">
        <v>6</v>
      </c>
      <c r="H7" s="1" t="s">
        <v>7</v>
      </c>
      <c r="I7" s="1" t="s">
        <v>8</v>
      </c>
    </row>
    <row r="8" spans="1:9" x14ac:dyDescent="0.2">
      <c r="A8" s="5" t="s">
        <v>9</v>
      </c>
      <c r="B8" s="5" t="s">
        <v>10</v>
      </c>
      <c r="C8" s="5" t="s">
        <v>11</v>
      </c>
      <c r="D8" s="5">
        <v>201402</v>
      </c>
      <c r="E8" s="6">
        <v>53952</v>
      </c>
      <c r="F8" s="7">
        <v>49</v>
      </c>
      <c r="G8" s="7">
        <f>E8*F8</f>
        <v>2643648</v>
      </c>
      <c r="H8" s="8">
        <v>41683</v>
      </c>
      <c r="I8" s="8">
        <v>41698</v>
      </c>
    </row>
    <row r="9" spans="1:9" x14ac:dyDescent="0.2">
      <c r="A9" s="5" t="s">
        <v>9</v>
      </c>
      <c r="B9" s="5" t="s">
        <v>12</v>
      </c>
      <c r="C9" s="5" t="s">
        <v>11</v>
      </c>
      <c r="D9" s="5">
        <v>201401</v>
      </c>
      <c r="E9" s="6">
        <v>38848</v>
      </c>
      <c r="F9" s="7">
        <v>65</v>
      </c>
      <c r="G9" s="7">
        <f t="shared" ref="G9:G72" si="0">E9*F9</f>
        <v>2525120</v>
      </c>
      <c r="H9" s="8">
        <v>41661</v>
      </c>
      <c r="I9" s="8">
        <v>41670</v>
      </c>
    </row>
    <row r="10" spans="1:9" x14ac:dyDescent="0.2">
      <c r="A10" s="5" t="s">
        <v>9</v>
      </c>
      <c r="B10" s="5" t="s">
        <v>13</v>
      </c>
      <c r="C10" s="5" t="s">
        <v>11</v>
      </c>
      <c r="D10" s="5">
        <v>201411</v>
      </c>
      <c r="E10" s="6">
        <v>19397</v>
      </c>
      <c r="F10" s="7">
        <v>46</v>
      </c>
      <c r="G10" s="7">
        <f t="shared" si="0"/>
        <v>892262</v>
      </c>
      <c r="H10" s="8">
        <v>41960</v>
      </c>
      <c r="I10" s="8">
        <v>41964</v>
      </c>
    </row>
    <row r="11" spans="1:9" x14ac:dyDescent="0.2">
      <c r="A11" s="5" t="s">
        <v>9</v>
      </c>
      <c r="B11" s="5" t="s">
        <v>14</v>
      </c>
      <c r="C11" s="5" t="s">
        <v>11</v>
      </c>
      <c r="D11" s="5">
        <v>201402</v>
      </c>
      <c r="E11" s="6">
        <v>15648</v>
      </c>
      <c r="F11" s="7">
        <v>47</v>
      </c>
      <c r="G11" s="7">
        <f t="shared" si="0"/>
        <v>735456</v>
      </c>
      <c r="H11" s="8">
        <v>41674</v>
      </c>
      <c r="I11" s="8">
        <v>41677</v>
      </c>
    </row>
    <row r="12" spans="1:9" x14ac:dyDescent="0.2">
      <c r="A12" s="5" t="s">
        <v>9</v>
      </c>
      <c r="B12" s="5" t="s">
        <v>15</v>
      </c>
      <c r="C12" s="5" t="s">
        <v>11</v>
      </c>
      <c r="D12" s="5">
        <v>201401</v>
      </c>
      <c r="E12" s="6">
        <v>14328</v>
      </c>
      <c r="F12" s="7">
        <v>150</v>
      </c>
      <c r="G12" s="7">
        <f t="shared" si="0"/>
        <v>2149200</v>
      </c>
      <c r="H12" s="8">
        <v>41669</v>
      </c>
      <c r="I12" s="8">
        <v>41669</v>
      </c>
    </row>
    <row r="13" spans="1:9" x14ac:dyDescent="0.2">
      <c r="A13" s="5" t="s">
        <v>9</v>
      </c>
      <c r="B13" s="5" t="s">
        <v>15</v>
      </c>
      <c r="C13" s="5" t="s">
        <v>11</v>
      </c>
      <c r="D13" s="5">
        <v>201401</v>
      </c>
      <c r="E13" s="6">
        <v>14328</v>
      </c>
      <c r="F13" s="7">
        <v>150</v>
      </c>
      <c r="G13" s="7">
        <f t="shared" si="0"/>
        <v>2149200</v>
      </c>
      <c r="H13" s="8">
        <v>41670</v>
      </c>
      <c r="I13" s="8">
        <v>41670</v>
      </c>
    </row>
    <row r="14" spans="1:9" x14ac:dyDescent="0.2">
      <c r="A14" s="5" t="s">
        <v>9</v>
      </c>
      <c r="B14" s="5" t="s">
        <v>16</v>
      </c>
      <c r="C14" s="5" t="s">
        <v>11</v>
      </c>
      <c r="D14" s="5">
        <v>201402</v>
      </c>
      <c r="E14" s="6">
        <v>14317</v>
      </c>
      <c r="F14" s="7">
        <v>47</v>
      </c>
      <c r="G14" s="7">
        <f t="shared" si="0"/>
        <v>672899</v>
      </c>
      <c r="H14" s="8">
        <v>41678</v>
      </c>
      <c r="I14" s="8">
        <v>41681</v>
      </c>
    </row>
    <row r="15" spans="1:9" x14ac:dyDescent="0.2">
      <c r="A15" s="5" t="s">
        <v>9</v>
      </c>
      <c r="B15" s="5" t="s">
        <v>15</v>
      </c>
      <c r="C15" s="5" t="s">
        <v>11</v>
      </c>
      <c r="D15" s="5">
        <v>201401</v>
      </c>
      <c r="E15" s="6">
        <v>13731</v>
      </c>
      <c r="F15" s="7">
        <v>150</v>
      </c>
      <c r="G15" s="7">
        <f t="shared" si="0"/>
        <v>2059650</v>
      </c>
      <c r="H15" s="8">
        <v>41666</v>
      </c>
      <c r="I15" s="8">
        <v>41666</v>
      </c>
    </row>
    <row r="16" spans="1:9" x14ac:dyDescent="0.2">
      <c r="A16" s="5" t="s">
        <v>9</v>
      </c>
      <c r="B16" s="5" t="s">
        <v>17</v>
      </c>
      <c r="C16" s="5" t="s">
        <v>11</v>
      </c>
      <c r="D16" s="5">
        <v>201401</v>
      </c>
      <c r="E16" s="6">
        <v>13397</v>
      </c>
      <c r="F16" s="7">
        <v>110</v>
      </c>
      <c r="G16" s="7">
        <f t="shared" si="0"/>
        <v>1473670</v>
      </c>
      <c r="H16" s="8">
        <v>41663</v>
      </c>
      <c r="I16" s="8">
        <v>41663</v>
      </c>
    </row>
    <row r="17" spans="1:9" x14ac:dyDescent="0.2">
      <c r="A17" s="5" t="s">
        <v>9</v>
      </c>
      <c r="B17" s="5" t="s">
        <v>15</v>
      </c>
      <c r="C17" s="5" t="s">
        <v>11</v>
      </c>
      <c r="D17" s="5">
        <v>201401</v>
      </c>
      <c r="E17" s="6">
        <v>12906</v>
      </c>
      <c r="F17" s="7">
        <v>150</v>
      </c>
      <c r="G17" s="7">
        <f t="shared" si="0"/>
        <v>1935900</v>
      </c>
      <c r="H17" s="8">
        <v>41667</v>
      </c>
      <c r="I17" s="8">
        <v>41667</v>
      </c>
    </row>
    <row r="18" spans="1:9" x14ac:dyDescent="0.2">
      <c r="A18" s="5" t="s">
        <v>9</v>
      </c>
      <c r="B18" s="5" t="s">
        <v>15</v>
      </c>
      <c r="C18" s="5" t="s">
        <v>11</v>
      </c>
      <c r="D18" s="5">
        <v>201401</v>
      </c>
      <c r="E18" s="6">
        <v>12906</v>
      </c>
      <c r="F18" s="7">
        <v>150</v>
      </c>
      <c r="G18" s="7">
        <f t="shared" si="0"/>
        <v>1935900</v>
      </c>
      <c r="H18" s="8">
        <v>41668</v>
      </c>
      <c r="I18" s="8">
        <v>41668</v>
      </c>
    </row>
    <row r="19" spans="1:9" x14ac:dyDescent="0.2">
      <c r="A19" s="5" t="s">
        <v>9</v>
      </c>
      <c r="B19" s="5" t="s">
        <v>18</v>
      </c>
      <c r="C19" s="5" t="s">
        <v>11</v>
      </c>
      <c r="D19" s="5">
        <v>201411</v>
      </c>
      <c r="E19" s="6">
        <v>12246</v>
      </c>
      <c r="F19" s="7">
        <v>60</v>
      </c>
      <c r="G19" s="7">
        <f t="shared" si="0"/>
        <v>734760</v>
      </c>
      <c r="H19" s="8">
        <v>41962</v>
      </c>
      <c r="I19" s="8">
        <v>41962</v>
      </c>
    </row>
    <row r="20" spans="1:9" x14ac:dyDescent="0.2">
      <c r="A20" s="5" t="s">
        <v>9</v>
      </c>
      <c r="B20" s="5" t="s">
        <v>19</v>
      </c>
      <c r="C20" s="5" t="s">
        <v>11</v>
      </c>
      <c r="D20" s="5">
        <v>201411</v>
      </c>
      <c r="E20" s="6">
        <v>12239</v>
      </c>
      <c r="F20" s="7">
        <v>42</v>
      </c>
      <c r="G20" s="7">
        <f t="shared" si="0"/>
        <v>514038</v>
      </c>
      <c r="H20" s="8">
        <v>41963</v>
      </c>
      <c r="I20" s="8">
        <v>41963</v>
      </c>
    </row>
    <row r="21" spans="1:9" x14ac:dyDescent="0.2">
      <c r="A21" s="5" t="s">
        <v>9</v>
      </c>
      <c r="B21" s="5" t="s">
        <v>20</v>
      </c>
      <c r="C21" s="5" t="s">
        <v>11</v>
      </c>
      <c r="D21" s="5">
        <v>201402</v>
      </c>
      <c r="E21" s="6">
        <v>11736</v>
      </c>
      <c r="F21" s="7">
        <v>35.25</v>
      </c>
      <c r="G21" s="7">
        <f t="shared" si="0"/>
        <v>413694</v>
      </c>
      <c r="H21" s="8">
        <v>41671</v>
      </c>
      <c r="I21" s="8">
        <v>41673</v>
      </c>
    </row>
    <row r="22" spans="1:9" x14ac:dyDescent="0.2">
      <c r="A22" s="5" t="s">
        <v>9</v>
      </c>
      <c r="B22" s="5" t="s">
        <v>21</v>
      </c>
      <c r="C22" s="5" t="s">
        <v>11</v>
      </c>
      <c r="D22" s="5">
        <v>201411</v>
      </c>
      <c r="E22" s="6">
        <v>10153</v>
      </c>
      <c r="F22" s="7">
        <v>54.367919999999998</v>
      </c>
      <c r="G22" s="7">
        <f t="shared" si="0"/>
        <v>551997.49176</v>
      </c>
      <c r="H22" s="8">
        <v>41961</v>
      </c>
      <c r="I22" s="8">
        <v>41961</v>
      </c>
    </row>
    <row r="23" spans="1:9" x14ac:dyDescent="0.2">
      <c r="A23" s="5" t="s">
        <v>9</v>
      </c>
      <c r="B23" s="5" t="s">
        <v>22</v>
      </c>
      <c r="C23" s="5" t="s">
        <v>11</v>
      </c>
      <c r="D23" s="5">
        <v>201401</v>
      </c>
      <c r="E23" s="6">
        <v>9046</v>
      </c>
      <c r="F23" s="7">
        <v>250</v>
      </c>
      <c r="G23" s="7">
        <f t="shared" si="0"/>
        <v>2261500</v>
      </c>
      <c r="H23" s="8">
        <v>41647</v>
      </c>
      <c r="I23" s="8">
        <v>41647</v>
      </c>
    </row>
    <row r="24" spans="1:9" x14ac:dyDescent="0.2">
      <c r="A24" s="5" t="s">
        <v>9</v>
      </c>
      <c r="B24" s="5" t="s">
        <v>23</v>
      </c>
      <c r="C24" s="5" t="s">
        <v>11</v>
      </c>
      <c r="D24" s="5">
        <v>201401</v>
      </c>
      <c r="E24" s="6">
        <v>7824</v>
      </c>
      <c r="F24" s="7">
        <v>45</v>
      </c>
      <c r="G24" s="7">
        <f t="shared" si="0"/>
        <v>352080</v>
      </c>
      <c r="H24" s="8">
        <v>41659</v>
      </c>
      <c r="I24" s="8">
        <v>41660</v>
      </c>
    </row>
    <row r="25" spans="1:9" x14ac:dyDescent="0.2">
      <c r="A25" s="5" t="s">
        <v>9</v>
      </c>
      <c r="B25" s="5" t="s">
        <v>24</v>
      </c>
      <c r="C25" s="5" t="s">
        <v>11</v>
      </c>
      <c r="D25" s="5">
        <v>201401</v>
      </c>
      <c r="E25" s="6">
        <v>5650</v>
      </c>
      <c r="F25" s="7">
        <v>175</v>
      </c>
      <c r="G25" s="7">
        <f t="shared" si="0"/>
        <v>988750</v>
      </c>
      <c r="H25" s="8">
        <v>41646</v>
      </c>
      <c r="I25" s="8">
        <v>41646</v>
      </c>
    </row>
    <row r="26" spans="1:9" x14ac:dyDescent="0.2">
      <c r="A26" s="5" t="s">
        <v>9</v>
      </c>
      <c r="B26" s="5" t="s">
        <v>25</v>
      </c>
      <c r="C26" s="5" t="s">
        <v>11</v>
      </c>
      <c r="D26" s="5">
        <v>201401</v>
      </c>
      <c r="E26" s="6">
        <v>5424</v>
      </c>
      <c r="F26" s="7">
        <v>34</v>
      </c>
      <c r="G26" s="7">
        <f t="shared" si="0"/>
        <v>184416</v>
      </c>
      <c r="H26" s="8">
        <v>41657</v>
      </c>
      <c r="I26" s="8">
        <v>41658</v>
      </c>
    </row>
    <row r="27" spans="1:9" x14ac:dyDescent="0.2">
      <c r="A27" s="5" t="s">
        <v>9</v>
      </c>
      <c r="B27" s="5" t="s">
        <v>26</v>
      </c>
      <c r="C27" s="5" t="s">
        <v>11</v>
      </c>
      <c r="D27" s="5">
        <v>201401</v>
      </c>
      <c r="E27" s="6">
        <v>4800</v>
      </c>
      <c r="F27" s="7">
        <v>300</v>
      </c>
      <c r="G27" s="7">
        <f t="shared" si="0"/>
        <v>1440000</v>
      </c>
      <c r="H27" s="8">
        <v>41647</v>
      </c>
      <c r="I27" s="8">
        <v>41647</v>
      </c>
    </row>
    <row r="28" spans="1:9" x14ac:dyDescent="0.2">
      <c r="A28" s="5" t="s">
        <v>9</v>
      </c>
      <c r="B28" s="5" t="s">
        <v>27</v>
      </c>
      <c r="C28" s="5" t="s">
        <v>11</v>
      </c>
      <c r="D28" s="5">
        <v>201401</v>
      </c>
      <c r="E28" s="6">
        <v>4536</v>
      </c>
      <c r="F28" s="7">
        <v>125</v>
      </c>
      <c r="G28" s="7">
        <f t="shared" si="0"/>
        <v>567000</v>
      </c>
      <c r="H28" s="8">
        <v>41666</v>
      </c>
      <c r="I28" s="8">
        <v>41666</v>
      </c>
    </row>
    <row r="29" spans="1:9" x14ac:dyDescent="0.2">
      <c r="A29" s="5" t="s">
        <v>9</v>
      </c>
      <c r="B29" s="5" t="s">
        <v>27</v>
      </c>
      <c r="C29" s="5" t="s">
        <v>11</v>
      </c>
      <c r="D29" s="5">
        <v>201401</v>
      </c>
      <c r="E29" s="6">
        <v>4536</v>
      </c>
      <c r="F29" s="7">
        <v>125</v>
      </c>
      <c r="G29" s="7">
        <f t="shared" si="0"/>
        <v>567000</v>
      </c>
      <c r="H29" s="8">
        <v>41667</v>
      </c>
      <c r="I29" s="8">
        <v>41667</v>
      </c>
    </row>
    <row r="30" spans="1:9" x14ac:dyDescent="0.2">
      <c r="A30" s="5" t="s">
        <v>9</v>
      </c>
      <c r="B30" s="5" t="s">
        <v>27</v>
      </c>
      <c r="C30" s="5" t="s">
        <v>11</v>
      </c>
      <c r="D30" s="5">
        <v>201401</v>
      </c>
      <c r="E30" s="6">
        <v>4536</v>
      </c>
      <c r="F30" s="7">
        <v>125</v>
      </c>
      <c r="G30" s="7">
        <f t="shared" si="0"/>
        <v>567000</v>
      </c>
      <c r="H30" s="8">
        <v>41668</v>
      </c>
      <c r="I30" s="8">
        <v>41668</v>
      </c>
    </row>
    <row r="31" spans="1:9" x14ac:dyDescent="0.2">
      <c r="A31" s="5" t="s">
        <v>9</v>
      </c>
      <c r="B31" s="5" t="s">
        <v>27</v>
      </c>
      <c r="C31" s="5" t="s">
        <v>11</v>
      </c>
      <c r="D31" s="5">
        <v>201401</v>
      </c>
      <c r="E31" s="6">
        <v>4536</v>
      </c>
      <c r="F31" s="7">
        <v>125</v>
      </c>
      <c r="G31" s="7">
        <f t="shared" si="0"/>
        <v>567000</v>
      </c>
      <c r="H31" s="8">
        <v>41669</v>
      </c>
      <c r="I31" s="8">
        <v>41669</v>
      </c>
    </row>
    <row r="32" spans="1:9" x14ac:dyDescent="0.2">
      <c r="A32" s="5" t="s">
        <v>9</v>
      </c>
      <c r="B32" s="5" t="s">
        <v>27</v>
      </c>
      <c r="C32" s="5" t="s">
        <v>11</v>
      </c>
      <c r="D32" s="5">
        <v>201401</v>
      </c>
      <c r="E32" s="6">
        <v>4536</v>
      </c>
      <c r="F32" s="7">
        <v>125</v>
      </c>
      <c r="G32" s="7">
        <f t="shared" si="0"/>
        <v>567000</v>
      </c>
      <c r="H32" s="8">
        <v>41670</v>
      </c>
      <c r="I32" s="8">
        <v>41670</v>
      </c>
    </row>
    <row r="33" spans="1:9" x14ac:dyDescent="0.2">
      <c r="A33" s="5" t="s">
        <v>9</v>
      </c>
      <c r="B33" s="5" t="s">
        <v>28</v>
      </c>
      <c r="C33" s="5" t="s">
        <v>11</v>
      </c>
      <c r="D33" s="5">
        <v>201401</v>
      </c>
      <c r="E33" s="6">
        <v>4471</v>
      </c>
      <c r="F33" s="7">
        <v>100</v>
      </c>
      <c r="G33" s="7">
        <f t="shared" si="0"/>
        <v>447100</v>
      </c>
      <c r="H33" s="8">
        <v>41663</v>
      </c>
      <c r="I33" s="8">
        <v>41663</v>
      </c>
    </row>
    <row r="34" spans="1:9" x14ac:dyDescent="0.2">
      <c r="A34" s="5" t="s">
        <v>9</v>
      </c>
      <c r="B34" s="5" t="s">
        <v>27</v>
      </c>
      <c r="C34" s="5" t="s">
        <v>11</v>
      </c>
      <c r="D34" s="5">
        <v>201401</v>
      </c>
      <c r="E34" s="6">
        <v>4397</v>
      </c>
      <c r="F34" s="7">
        <v>125</v>
      </c>
      <c r="G34" s="7">
        <f t="shared" si="0"/>
        <v>549625</v>
      </c>
      <c r="H34" s="8">
        <v>41665</v>
      </c>
      <c r="I34" s="8">
        <v>41665</v>
      </c>
    </row>
    <row r="35" spans="1:9" x14ac:dyDescent="0.2">
      <c r="A35" s="5" t="s">
        <v>9</v>
      </c>
      <c r="B35" s="5" t="s">
        <v>29</v>
      </c>
      <c r="C35" s="5" t="s">
        <v>11</v>
      </c>
      <c r="D35" s="5">
        <v>201401</v>
      </c>
      <c r="E35" s="6">
        <v>4347</v>
      </c>
      <c r="F35" s="7">
        <v>56</v>
      </c>
      <c r="G35" s="7">
        <f t="shared" si="0"/>
        <v>243432</v>
      </c>
      <c r="H35" s="8">
        <v>41661</v>
      </c>
      <c r="I35" s="8">
        <v>41661</v>
      </c>
    </row>
    <row r="36" spans="1:9" x14ac:dyDescent="0.2">
      <c r="A36" s="5" t="s">
        <v>9</v>
      </c>
      <c r="B36" s="5" t="s">
        <v>30</v>
      </c>
      <c r="C36" s="5" t="s">
        <v>11</v>
      </c>
      <c r="D36" s="5">
        <v>201401</v>
      </c>
      <c r="E36" s="6">
        <v>4347</v>
      </c>
      <c r="F36" s="7">
        <v>250</v>
      </c>
      <c r="G36" s="7">
        <f t="shared" si="0"/>
        <v>1086750</v>
      </c>
      <c r="H36" s="8">
        <v>41647</v>
      </c>
      <c r="I36" s="8">
        <v>41647</v>
      </c>
    </row>
    <row r="37" spans="1:9" x14ac:dyDescent="0.2">
      <c r="A37" s="5" t="s">
        <v>9</v>
      </c>
      <c r="B37" s="5" t="s">
        <v>31</v>
      </c>
      <c r="C37" s="5" t="s">
        <v>11</v>
      </c>
      <c r="D37" s="5">
        <v>201406</v>
      </c>
      <c r="E37" s="6">
        <v>4164</v>
      </c>
      <c r="F37" s="7">
        <v>60</v>
      </c>
      <c r="G37" s="7">
        <f t="shared" si="0"/>
        <v>249840</v>
      </c>
      <c r="H37" s="8">
        <v>41809</v>
      </c>
      <c r="I37" s="8">
        <v>41809</v>
      </c>
    </row>
    <row r="38" spans="1:9" x14ac:dyDescent="0.2">
      <c r="A38" s="5" t="s">
        <v>9</v>
      </c>
      <c r="B38" s="5" t="s">
        <v>32</v>
      </c>
      <c r="C38" s="5" t="s">
        <v>11</v>
      </c>
      <c r="D38" s="5">
        <v>201411</v>
      </c>
      <c r="E38" s="6">
        <v>4002</v>
      </c>
      <c r="F38" s="7">
        <v>56</v>
      </c>
      <c r="G38" s="7">
        <f t="shared" si="0"/>
        <v>224112</v>
      </c>
      <c r="H38" s="8">
        <v>41961</v>
      </c>
      <c r="I38" s="8">
        <v>41961</v>
      </c>
    </row>
    <row r="39" spans="1:9" x14ac:dyDescent="0.2">
      <c r="A39" s="5" t="s">
        <v>9</v>
      </c>
      <c r="B39" s="5" t="s">
        <v>33</v>
      </c>
      <c r="C39" s="5" t="s">
        <v>11</v>
      </c>
      <c r="D39" s="5">
        <v>201401</v>
      </c>
      <c r="E39" s="6">
        <v>3912</v>
      </c>
      <c r="F39" s="7">
        <v>52</v>
      </c>
      <c r="G39" s="7">
        <f t="shared" si="0"/>
        <v>203424</v>
      </c>
      <c r="H39" s="8">
        <v>41646</v>
      </c>
      <c r="I39" s="8">
        <v>41646</v>
      </c>
    </row>
    <row r="40" spans="1:9" x14ac:dyDescent="0.2">
      <c r="A40" s="5" t="s">
        <v>9</v>
      </c>
      <c r="B40" s="5" t="s">
        <v>34</v>
      </c>
      <c r="C40" s="5" t="s">
        <v>11</v>
      </c>
      <c r="D40" s="5">
        <v>201411</v>
      </c>
      <c r="E40" s="6">
        <v>3912</v>
      </c>
      <c r="F40" s="7">
        <v>40.5</v>
      </c>
      <c r="G40" s="7">
        <f t="shared" si="0"/>
        <v>158436</v>
      </c>
      <c r="H40" s="8">
        <v>41958</v>
      </c>
      <c r="I40" s="8">
        <v>41958</v>
      </c>
    </row>
    <row r="41" spans="1:9" x14ac:dyDescent="0.2">
      <c r="A41" s="5" t="s">
        <v>9</v>
      </c>
      <c r="B41" s="5" t="s">
        <v>34</v>
      </c>
      <c r="C41" s="5" t="s">
        <v>11</v>
      </c>
      <c r="D41" s="5">
        <v>201411</v>
      </c>
      <c r="E41" s="6">
        <v>3912</v>
      </c>
      <c r="F41" s="7">
        <v>40.5</v>
      </c>
      <c r="G41" s="7">
        <f t="shared" si="0"/>
        <v>158436</v>
      </c>
      <c r="H41" s="8">
        <v>41959</v>
      </c>
      <c r="I41" s="8">
        <v>41959</v>
      </c>
    </row>
    <row r="42" spans="1:9" x14ac:dyDescent="0.2">
      <c r="A42" s="5" t="s">
        <v>9</v>
      </c>
      <c r="B42" s="5" t="s">
        <v>35</v>
      </c>
      <c r="C42" s="5" t="s">
        <v>11</v>
      </c>
      <c r="D42" s="5">
        <v>201411</v>
      </c>
      <c r="E42" s="6">
        <v>3891</v>
      </c>
      <c r="F42" s="7">
        <v>42</v>
      </c>
      <c r="G42" s="7">
        <f t="shared" si="0"/>
        <v>163422</v>
      </c>
      <c r="H42" s="8">
        <v>41963</v>
      </c>
      <c r="I42" s="8">
        <v>41963</v>
      </c>
    </row>
    <row r="43" spans="1:9" x14ac:dyDescent="0.2">
      <c r="A43" s="5" t="s">
        <v>9</v>
      </c>
      <c r="B43" s="5" t="s">
        <v>36</v>
      </c>
      <c r="C43" s="5" t="s">
        <v>11</v>
      </c>
      <c r="D43" s="5">
        <v>201408</v>
      </c>
      <c r="E43" s="6">
        <v>3881</v>
      </c>
      <c r="F43" s="7">
        <v>36</v>
      </c>
      <c r="G43" s="7">
        <f t="shared" si="0"/>
        <v>139716</v>
      </c>
      <c r="H43" s="8">
        <v>41866</v>
      </c>
      <c r="I43" s="8">
        <v>41866</v>
      </c>
    </row>
    <row r="44" spans="1:9" x14ac:dyDescent="0.2">
      <c r="A44" s="5" t="s">
        <v>9</v>
      </c>
      <c r="B44" s="5" t="s">
        <v>37</v>
      </c>
      <c r="C44" s="5" t="s">
        <v>11</v>
      </c>
      <c r="D44" s="5">
        <v>201412</v>
      </c>
      <c r="E44" s="6">
        <v>3813</v>
      </c>
      <c r="F44" s="7">
        <v>37.25</v>
      </c>
      <c r="G44" s="7">
        <f t="shared" si="0"/>
        <v>142034.25</v>
      </c>
      <c r="H44" s="8">
        <v>41983</v>
      </c>
      <c r="I44" s="8">
        <v>41983</v>
      </c>
    </row>
    <row r="45" spans="1:9" x14ac:dyDescent="0.2">
      <c r="A45" s="5" t="s">
        <v>9</v>
      </c>
      <c r="B45" s="5" t="s">
        <v>38</v>
      </c>
      <c r="C45" s="5" t="s">
        <v>11</v>
      </c>
      <c r="D45" s="5">
        <v>201412</v>
      </c>
      <c r="E45" s="6">
        <v>3813</v>
      </c>
      <c r="F45" s="7">
        <v>38.5</v>
      </c>
      <c r="G45" s="7">
        <f t="shared" si="0"/>
        <v>146800.5</v>
      </c>
      <c r="H45" s="8">
        <v>41984</v>
      </c>
      <c r="I45" s="8">
        <v>41984</v>
      </c>
    </row>
    <row r="46" spans="1:9" x14ac:dyDescent="0.2">
      <c r="A46" s="5" t="s">
        <v>9</v>
      </c>
      <c r="B46" s="5" t="s">
        <v>34</v>
      </c>
      <c r="C46" s="5" t="s">
        <v>11</v>
      </c>
      <c r="D46" s="5">
        <v>201411</v>
      </c>
      <c r="E46" s="6">
        <v>3749</v>
      </c>
      <c r="F46" s="7">
        <v>40.5</v>
      </c>
      <c r="G46" s="7">
        <f t="shared" si="0"/>
        <v>151834.5</v>
      </c>
      <c r="H46" s="8">
        <v>41957</v>
      </c>
      <c r="I46" s="8">
        <v>41957</v>
      </c>
    </row>
    <row r="47" spans="1:9" x14ac:dyDescent="0.2">
      <c r="A47" s="5" t="s">
        <v>9</v>
      </c>
      <c r="B47" s="5" t="s">
        <v>39</v>
      </c>
      <c r="C47" s="5" t="s">
        <v>11</v>
      </c>
      <c r="D47" s="5">
        <v>201411</v>
      </c>
      <c r="E47" s="6">
        <v>3724</v>
      </c>
      <c r="F47" s="7">
        <v>60</v>
      </c>
      <c r="G47" s="7">
        <f t="shared" si="0"/>
        <v>223440</v>
      </c>
      <c r="H47" s="8">
        <v>41962</v>
      </c>
      <c r="I47" s="8">
        <v>41962</v>
      </c>
    </row>
    <row r="48" spans="1:9" x14ac:dyDescent="0.2">
      <c r="A48" s="5" t="s">
        <v>9</v>
      </c>
      <c r="B48" s="5" t="s">
        <v>40</v>
      </c>
      <c r="C48" s="5" t="s">
        <v>11</v>
      </c>
      <c r="D48" s="5">
        <v>201401</v>
      </c>
      <c r="E48" s="6">
        <v>3450</v>
      </c>
      <c r="F48" s="7">
        <v>65</v>
      </c>
      <c r="G48" s="7">
        <f t="shared" si="0"/>
        <v>224250</v>
      </c>
      <c r="H48" s="8">
        <v>41661</v>
      </c>
      <c r="I48" s="8">
        <v>41661</v>
      </c>
    </row>
    <row r="49" spans="1:9" x14ac:dyDescent="0.2">
      <c r="A49" s="5" t="s">
        <v>9</v>
      </c>
      <c r="B49" s="5" t="s">
        <v>10</v>
      </c>
      <c r="C49" s="5" t="s">
        <v>11</v>
      </c>
      <c r="D49" s="5">
        <v>201402</v>
      </c>
      <c r="E49" s="6">
        <v>3298</v>
      </c>
      <c r="F49" s="7">
        <v>49</v>
      </c>
      <c r="G49" s="7">
        <f t="shared" si="0"/>
        <v>161602</v>
      </c>
      <c r="H49" s="8">
        <v>41682</v>
      </c>
      <c r="I49" s="8">
        <v>41682</v>
      </c>
    </row>
    <row r="50" spans="1:9" x14ac:dyDescent="0.2">
      <c r="A50" s="5" t="s">
        <v>9</v>
      </c>
      <c r="B50" s="5" t="s">
        <v>41</v>
      </c>
      <c r="C50" s="5" t="s">
        <v>11</v>
      </c>
      <c r="D50" s="5">
        <v>201407</v>
      </c>
      <c r="E50" s="6">
        <v>3168</v>
      </c>
      <c r="F50" s="7">
        <v>34.6</v>
      </c>
      <c r="G50" s="7">
        <f t="shared" si="0"/>
        <v>109612.8</v>
      </c>
      <c r="H50" s="8">
        <v>41843</v>
      </c>
      <c r="I50" s="8">
        <v>41843</v>
      </c>
    </row>
    <row r="51" spans="1:9" x14ac:dyDescent="0.2">
      <c r="A51" s="5" t="s">
        <v>9</v>
      </c>
      <c r="B51" s="5" t="s">
        <v>42</v>
      </c>
      <c r="C51" s="5" t="s">
        <v>11</v>
      </c>
      <c r="D51" s="5">
        <v>201410</v>
      </c>
      <c r="E51" s="6">
        <v>3168</v>
      </c>
      <c r="F51" s="7">
        <v>35.5</v>
      </c>
      <c r="G51" s="7">
        <f t="shared" si="0"/>
        <v>112464</v>
      </c>
      <c r="H51" s="8">
        <v>41922</v>
      </c>
      <c r="I51" s="8">
        <v>41922</v>
      </c>
    </row>
    <row r="52" spans="1:9" x14ac:dyDescent="0.2">
      <c r="A52" s="5" t="s">
        <v>9</v>
      </c>
      <c r="B52" s="5" t="s">
        <v>43</v>
      </c>
      <c r="C52" s="5" t="s">
        <v>11</v>
      </c>
      <c r="D52" s="5">
        <v>201411</v>
      </c>
      <c r="E52" s="6">
        <v>3168</v>
      </c>
      <c r="F52" s="7">
        <v>38.5</v>
      </c>
      <c r="G52" s="7">
        <f t="shared" si="0"/>
        <v>121968</v>
      </c>
      <c r="H52" s="8">
        <v>41956</v>
      </c>
      <c r="I52" s="8">
        <v>41956</v>
      </c>
    </row>
    <row r="53" spans="1:9" x14ac:dyDescent="0.2">
      <c r="A53" s="5" t="s">
        <v>9</v>
      </c>
      <c r="B53" s="5" t="s">
        <v>44</v>
      </c>
      <c r="C53" s="5" t="s">
        <v>11</v>
      </c>
      <c r="D53" s="5">
        <v>201405</v>
      </c>
      <c r="E53" s="6">
        <v>3024</v>
      </c>
      <c r="F53" s="7">
        <v>46</v>
      </c>
      <c r="G53" s="7">
        <f t="shared" si="0"/>
        <v>139104</v>
      </c>
      <c r="H53" s="8">
        <v>41771</v>
      </c>
      <c r="I53" s="8">
        <v>41771</v>
      </c>
    </row>
    <row r="54" spans="1:9" x14ac:dyDescent="0.2">
      <c r="A54" s="5" t="s">
        <v>9</v>
      </c>
      <c r="B54" s="5" t="s">
        <v>45</v>
      </c>
      <c r="C54" s="5" t="s">
        <v>11</v>
      </c>
      <c r="D54" s="5">
        <v>201408</v>
      </c>
      <c r="E54" s="6">
        <v>3024</v>
      </c>
      <c r="F54" s="7">
        <v>41.5</v>
      </c>
      <c r="G54" s="7">
        <f t="shared" si="0"/>
        <v>125496</v>
      </c>
      <c r="H54" s="8">
        <v>41858</v>
      </c>
      <c r="I54" s="8">
        <v>41858</v>
      </c>
    </row>
    <row r="55" spans="1:9" x14ac:dyDescent="0.2">
      <c r="A55" s="5" t="s">
        <v>9</v>
      </c>
      <c r="B55" s="5" t="s">
        <v>46</v>
      </c>
      <c r="C55" s="5" t="s">
        <v>11</v>
      </c>
      <c r="D55" s="5">
        <v>201410</v>
      </c>
      <c r="E55" s="6">
        <v>3024</v>
      </c>
      <c r="F55" s="7">
        <v>40</v>
      </c>
      <c r="G55" s="7">
        <f t="shared" si="0"/>
        <v>120960</v>
      </c>
      <c r="H55" s="8">
        <v>41922</v>
      </c>
      <c r="I55" s="8">
        <v>41922</v>
      </c>
    </row>
    <row r="56" spans="1:9" x14ac:dyDescent="0.2">
      <c r="A56" s="5" t="s">
        <v>9</v>
      </c>
      <c r="B56" s="5" t="s">
        <v>28</v>
      </c>
      <c r="C56" s="5" t="s">
        <v>11</v>
      </c>
      <c r="D56" s="5">
        <v>201401</v>
      </c>
      <c r="E56" s="6">
        <v>2852</v>
      </c>
      <c r="F56" s="7">
        <v>100</v>
      </c>
      <c r="G56" s="7">
        <f t="shared" si="0"/>
        <v>285200</v>
      </c>
      <c r="H56" s="8">
        <v>41662</v>
      </c>
      <c r="I56" s="8">
        <v>41662</v>
      </c>
    </row>
    <row r="57" spans="1:9" x14ac:dyDescent="0.2">
      <c r="A57" s="5" t="s">
        <v>9</v>
      </c>
      <c r="B57" s="5" t="s">
        <v>33</v>
      </c>
      <c r="C57" s="5" t="s">
        <v>11</v>
      </c>
      <c r="D57" s="5">
        <v>201401</v>
      </c>
      <c r="E57" s="6">
        <v>2771</v>
      </c>
      <c r="F57" s="7">
        <v>52</v>
      </c>
      <c r="G57" s="7">
        <f t="shared" si="0"/>
        <v>144092</v>
      </c>
      <c r="H57" s="8">
        <v>41645</v>
      </c>
      <c r="I57" s="8">
        <v>41645</v>
      </c>
    </row>
    <row r="58" spans="1:9" x14ac:dyDescent="0.2">
      <c r="A58" s="5" t="s">
        <v>9</v>
      </c>
      <c r="B58" s="5" t="s">
        <v>47</v>
      </c>
      <c r="C58" s="5" t="s">
        <v>11</v>
      </c>
      <c r="D58" s="5">
        <v>201410</v>
      </c>
      <c r="E58" s="6">
        <v>2688</v>
      </c>
      <c r="F58" s="7">
        <v>33.700000000000003</v>
      </c>
      <c r="G58" s="7">
        <f t="shared" si="0"/>
        <v>90585.600000000006</v>
      </c>
      <c r="H58" s="8">
        <v>41919</v>
      </c>
      <c r="I58" s="8">
        <v>41919</v>
      </c>
    </row>
    <row r="59" spans="1:9" x14ac:dyDescent="0.2">
      <c r="A59" s="5" t="s">
        <v>9</v>
      </c>
      <c r="B59" s="5" t="s">
        <v>48</v>
      </c>
      <c r="C59" s="5" t="s">
        <v>11</v>
      </c>
      <c r="D59" s="5">
        <v>201401</v>
      </c>
      <c r="E59" s="6">
        <v>2400</v>
      </c>
      <c r="F59" s="7">
        <v>34.5</v>
      </c>
      <c r="G59" s="7">
        <f t="shared" si="0"/>
        <v>82800</v>
      </c>
      <c r="H59" s="8">
        <v>41657</v>
      </c>
      <c r="I59" s="8">
        <v>41658</v>
      </c>
    </row>
    <row r="60" spans="1:9" x14ac:dyDescent="0.2">
      <c r="A60" s="5" t="s">
        <v>9</v>
      </c>
      <c r="B60" s="5" t="s">
        <v>49</v>
      </c>
      <c r="C60" s="5" t="s">
        <v>11</v>
      </c>
      <c r="D60" s="5">
        <v>201401</v>
      </c>
      <c r="E60" s="6">
        <v>2340</v>
      </c>
      <c r="F60" s="7">
        <v>200</v>
      </c>
      <c r="G60" s="7">
        <f t="shared" si="0"/>
        <v>468000</v>
      </c>
      <c r="H60" s="8">
        <v>41646</v>
      </c>
      <c r="I60" s="8">
        <v>41646</v>
      </c>
    </row>
    <row r="61" spans="1:9" x14ac:dyDescent="0.2">
      <c r="A61" s="5" t="s">
        <v>9</v>
      </c>
      <c r="B61" s="5" t="s">
        <v>50</v>
      </c>
      <c r="C61" s="5" t="s">
        <v>11</v>
      </c>
      <c r="D61" s="5">
        <v>201401</v>
      </c>
      <c r="E61" s="6">
        <v>2300</v>
      </c>
      <c r="F61" s="7">
        <v>90</v>
      </c>
      <c r="G61" s="7">
        <f t="shared" si="0"/>
        <v>207000</v>
      </c>
      <c r="H61" s="8">
        <v>41662</v>
      </c>
      <c r="I61" s="8">
        <v>41662</v>
      </c>
    </row>
    <row r="62" spans="1:9" x14ac:dyDescent="0.2">
      <c r="A62" s="5" t="s">
        <v>9</v>
      </c>
      <c r="B62" s="5" t="s">
        <v>51</v>
      </c>
      <c r="C62" s="5" t="s">
        <v>11</v>
      </c>
      <c r="D62" s="5">
        <v>201401</v>
      </c>
      <c r="E62" s="6">
        <v>2300</v>
      </c>
      <c r="F62" s="7">
        <v>75</v>
      </c>
      <c r="G62" s="7">
        <f t="shared" si="0"/>
        <v>172500</v>
      </c>
      <c r="H62" s="8">
        <v>41662</v>
      </c>
      <c r="I62" s="8">
        <v>41662</v>
      </c>
    </row>
    <row r="63" spans="1:9" x14ac:dyDescent="0.2">
      <c r="A63" s="5" t="s">
        <v>9</v>
      </c>
      <c r="B63" s="5" t="s">
        <v>52</v>
      </c>
      <c r="C63" s="5" t="s">
        <v>11</v>
      </c>
      <c r="D63" s="5">
        <v>201410</v>
      </c>
      <c r="E63" s="6">
        <v>2273</v>
      </c>
      <c r="F63" s="7">
        <v>41</v>
      </c>
      <c r="G63" s="7">
        <f t="shared" si="0"/>
        <v>93193</v>
      </c>
      <c r="H63" s="8">
        <v>41925</v>
      </c>
      <c r="I63" s="8">
        <v>41925</v>
      </c>
    </row>
    <row r="64" spans="1:9" x14ac:dyDescent="0.2">
      <c r="A64" s="5" t="s">
        <v>9</v>
      </c>
      <c r="B64" s="5" t="s">
        <v>33</v>
      </c>
      <c r="C64" s="5" t="s">
        <v>11</v>
      </c>
      <c r="D64" s="5">
        <v>201401</v>
      </c>
      <c r="E64" s="6">
        <v>2119</v>
      </c>
      <c r="F64" s="7">
        <v>52</v>
      </c>
      <c r="G64" s="7">
        <f t="shared" si="0"/>
        <v>110188</v>
      </c>
      <c r="H64" s="8">
        <v>41647</v>
      </c>
      <c r="I64" s="8">
        <v>41647</v>
      </c>
    </row>
    <row r="65" spans="1:9" x14ac:dyDescent="0.2">
      <c r="A65" s="5" t="s">
        <v>9</v>
      </c>
      <c r="B65" s="5" t="s">
        <v>53</v>
      </c>
      <c r="C65" s="5" t="s">
        <v>11</v>
      </c>
      <c r="D65" s="5">
        <v>201401</v>
      </c>
      <c r="E65" s="6">
        <v>1495</v>
      </c>
      <c r="F65" s="7">
        <v>65</v>
      </c>
      <c r="G65" s="7">
        <f t="shared" si="0"/>
        <v>97175</v>
      </c>
      <c r="H65" s="8">
        <v>41662</v>
      </c>
      <c r="I65" s="8">
        <v>41662</v>
      </c>
    </row>
    <row r="66" spans="1:9" x14ac:dyDescent="0.2">
      <c r="A66" s="5" t="s">
        <v>9</v>
      </c>
      <c r="B66" s="5" t="s">
        <v>54</v>
      </c>
      <c r="C66" s="5" t="s">
        <v>11</v>
      </c>
      <c r="D66" s="5">
        <v>201410</v>
      </c>
      <c r="E66" s="6">
        <v>1328</v>
      </c>
      <c r="F66" s="7">
        <v>42</v>
      </c>
      <c r="G66" s="7">
        <f t="shared" si="0"/>
        <v>55776</v>
      </c>
      <c r="H66" s="8">
        <v>41920</v>
      </c>
      <c r="I66" s="8">
        <v>41920</v>
      </c>
    </row>
    <row r="67" spans="1:9" x14ac:dyDescent="0.2">
      <c r="A67" s="5" t="s">
        <v>9</v>
      </c>
      <c r="B67" s="5" t="s">
        <v>55</v>
      </c>
      <c r="C67" s="5" t="s">
        <v>11</v>
      </c>
      <c r="D67" s="5">
        <v>201401</v>
      </c>
      <c r="E67" s="6">
        <v>1200</v>
      </c>
      <c r="F67" s="7">
        <v>65</v>
      </c>
      <c r="G67" s="7">
        <f t="shared" si="0"/>
        <v>78000</v>
      </c>
      <c r="H67" s="8">
        <v>41661</v>
      </c>
      <c r="I67" s="8">
        <v>41661</v>
      </c>
    </row>
    <row r="68" spans="1:9" x14ac:dyDescent="0.2">
      <c r="A68" s="5" t="s">
        <v>9</v>
      </c>
      <c r="B68" s="5" t="s">
        <v>56</v>
      </c>
      <c r="C68" s="5" t="s">
        <v>11</v>
      </c>
      <c r="D68" s="5">
        <v>201401</v>
      </c>
      <c r="E68" s="6">
        <v>1150</v>
      </c>
      <c r="F68" s="7">
        <v>75</v>
      </c>
      <c r="G68" s="7">
        <f t="shared" si="0"/>
        <v>86250</v>
      </c>
      <c r="H68" s="8">
        <v>41662</v>
      </c>
      <c r="I68" s="8">
        <v>41662</v>
      </c>
    </row>
    <row r="69" spans="1:9" x14ac:dyDescent="0.2">
      <c r="A69" s="5" t="s">
        <v>9</v>
      </c>
      <c r="B69" s="5" t="s">
        <v>27</v>
      </c>
      <c r="C69" s="5" t="s">
        <v>11</v>
      </c>
      <c r="D69" s="5">
        <v>201401</v>
      </c>
      <c r="E69" s="6">
        <v>1150</v>
      </c>
      <c r="F69" s="7">
        <v>125</v>
      </c>
      <c r="G69" s="7">
        <f t="shared" si="0"/>
        <v>143750</v>
      </c>
      <c r="H69" s="8">
        <v>41664</v>
      </c>
      <c r="I69" s="8">
        <v>41664</v>
      </c>
    </row>
    <row r="70" spans="1:9" x14ac:dyDescent="0.2">
      <c r="A70" s="5" t="s">
        <v>9</v>
      </c>
      <c r="B70" s="5" t="s">
        <v>57</v>
      </c>
      <c r="C70" s="5" t="s">
        <v>11</v>
      </c>
      <c r="D70" s="5">
        <v>201410</v>
      </c>
      <c r="E70" s="6">
        <v>1070</v>
      </c>
      <c r="F70" s="7">
        <v>39</v>
      </c>
      <c r="G70" s="7">
        <f t="shared" si="0"/>
        <v>41730</v>
      </c>
      <c r="H70" s="8">
        <v>41927</v>
      </c>
      <c r="I70" s="8">
        <v>41927</v>
      </c>
    </row>
    <row r="71" spans="1:9" x14ac:dyDescent="0.2">
      <c r="A71" s="5" t="s">
        <v>9</v>
      </c>
      <c r="B71" s="5" t="s">
        <v>58</v>
      </c>
      <c r="C71" s="5" t="s">
        <v>11</v>
      </c>
      <c r="D71" s="5">
        <v>201410</v>
      </c>
      <c r="E71" s="6">
        <v>1070</v>
      </c>
      <c r="F71" s="7">
        <v>36</v>
      </c>
      <c r="G71" s="7">
        <f t="shared" si="0"/>
        <v>38520</v>
      </c>
      <c r="H71" s="8">
        <v>41933</v>
      </c>
      <c r="I71" s="8">
        <v>41933</v>
      </c>
    </row>
    <row r="72" spans="1:9" x14ac:dyDescent="0.2">
      <c r="A72" s="5" t="s">
        <v>9</v>
      </c>
      <c r="B72" s="5" t="s">
        <v>59</v>
      </c>
      <c r="C72" s="5" t="s">
        <v>11</v>
      </c>
      <c r="D72" s="5">
        <v>201410</v>
      </c>
      <c r="E72" s="6">
        <v>1070</v>
      </c>
      <c r="F72" s="7">
        <v>45</v>
      </c>
      <c r="G72" s="7">
        <f t="shared" si="0"/>
        <v>48150</v>
      </c>
      <c r="H72" s="8">
        <v>41920</v>
      </c>
      <c r="I72" s="8">
        <v>41920</v>
      </c>
    </row>
    <row r="73" spans="1:9" x14ac:dyDescent="0.2">
      <c r="A73" s="5" t="s">
        <v>9</v>
      </c>
      <c r="B73" s="5" t="s">
        <v>17</v>
      </c>
      <c r="C73" s="5" t="s">
        <v>11</v>
      </c>
      <c r="D73" s="5">
        <v>201401</v>
      </c>
      <c r="E73" s="6">
        <v>896</v>
      </c>
      <c r="F73" s="7">
        <v>110</v>
      </c>
      <c r="G73" s="7">
        <f t="shared" ref="G73:G110" si="1">E73*F73</f>
        <v>98560</v>
      </c>
      <c r="H73" s="8">
        <v>41664</v>
      </c>
      <c r="I73" s="8">
        <v>41664</v>
      </c>
    </row>
    <row r="74" spans="1:9" x14ac:dyDescent="0.2">
      <c r="A74" s="5" t="s">
        <v>9</v>
      </c>
      <c r="B74" s="5" t="s">
        <v>60</v>
      </c>
      <c r="C74" s="5" t="s">
        <v>11</v>
      </c>
      <c r="D74" s="5">
        <v>201407</v>
      </c>
      <c r="E74" s="6">
        <v>800</v>
      </c>
      <c r="F74" s="7">
        <v>37</v>
      </c>
      <c r="G74" s="7">
        <f t="shared" si="1"/>
        <v>29600</v>
      </c>
      <c r="H74" s="8">
        <v>41830</v>
      </c>
      <c r="I74" s="8">
        <v>41830</v>
      </c>
    </row>
    <row r="75" spans="1:9" x14ac:dyDescent="0.2">
      <c r="A75" s="5" t="s">
        <v>9</v>
      </c>
      <c r="B75" s="5" t="s">
        <v>61</v>
      </c>
      <c r="C75" s="5" t="s">
        <v>11</v>
      </c>
      <c r="D75" s="5">
        <v>201407</v>
      </c>
      <c r="E75" s="6">
        <v>800</v>
      </c>
      <c r="F75" s="7">
        <v>35</v>
      </c>
      <c r="G75" s="7">
        <f t="shared" si="1"/>
        <v>28000</v>
      </c>
      <c r="H75" s="8">
        <v>41830</v>
      </c>
      <c r="I75" s="8">
        <v>41830</v>
      </c>
    </row>
    <row r="76" spans="1:9" x14ac:dyDescent="0.2">
      <c r="A76" s="5" t="s">
        <v>9</v>
      </c>
      <c r="B76" s="5" t="s">
        <v>61</v>
      </c>
      <c r="C76" s="5" t="s">
        <v>11</v>
      </c>
      <c r="D76" s="5">
        <v>201407</v>
      </c>
      <c r="E76" s="6">
        <v>700</v>
      </c>
      <c r="F76" s="7">
        <v>35</v>
      </c>
      <c r="G76" s="7">
        <f t="shared" si="1"/>
        <v>24500</v>
      </c>
      <c r="H76" s="8">
        <v>41830</v>
      </c>
      <c r="I76" s="8">
        <v>41830</v>
      </c>
    </row>
    <row r="77" spans="1:9" x14ac:dyDescent="0.2">
      <c r="A77" s="5" t="s">
        <v>9</v>
      </c>
      <c r="B77" s="5" t="s">
        <v>15</v>
      </c>
      <c r="C77" s="5" t="s">
        <v>11</v>
      </c>
      <c r="D77" s="5">
        <v>201402</v>
      </c>
      <c r="E77" s="6">
        <v>597</v>
      </c>
      <c r="F77" s="7">
        <v>150</v>
      </c>
      <c r="G77" s="7">
        <f t="shared" si="1"/>
        <v>89550</v>
      </c>
      <c r="H77" s="8">
        <v>41671</v>
      </c>
      <c r="I77" s="8">
        <v>41671</v>
      </c>
    </row>
    <row r="78" spans="1:9" x14ac:dyDescent="0.2">
      <c r="A78" s="5" t="s">
        <v>9</v>
      </c>
      <c r="B78" s="5" t="s">
        <v>21</v>
      </c>
      <c r="C78" s="5" t="s">
        <v>11</v>
      </c>
      <c r="D78" s="5">
        <v>201411</v>
      </c>
      <c r="E78" s="6">
        <v>597</v>
      </c>
      <c r="F78" s="7">
        <v>54.5</v>
      </c>
      <c r="G78" s="7">
        <f t="shared" si="1"/>
        <v>32536.5</v>
      </c>
      <c r="H78" s="8">
        <v>41962</v>
      </c>
      <c r="I78" s="8">
        <v>41962</v>
      </c>
    </row>
    <row r="79" spans="1:9" x14ac:dyDescent="0.2">
      <c r="A79" s="5" t="s">
        <v>9</v>
      </c>
      <c r="B79" s="5" t="s">
        <v>18</v>
      </c>
      <c r="C79" s="5" t="s">
        <v>11</v>
      </c>
      <c r="D79" s="5">
        <v>201411</v>
      </c>
      <c r="E79" s="6">
        <v>597</v>
      </c>
      <c r="F79" s="7">
        <v>60</v>
      </c>
      <c r="G79" s="7">
        <f t="shared" si="1"/>
        <v>35820</v>
      </c>
      <c r="H79" s="8">
        <v>41963</v>
      </c>
      <c r="I79" s="8">
        <v>41963</v>
      </c>
    </row>
    <row r="80" spans="1:9" x14ac:dyDescent="0.2">
      <c r="A80" s="5" t="s">
        <v>9</v>
      </c>
      <c r="B80" s="5" t="s">
        <v>47</v>
      </c>
      <c r="C80" s="5" t="s">
        <v>11</v>
      </c>
      <c r="D80" s="5">
        <v>201410</v>
      </c>
      <c r="E80" s="6">
        <v>560</v>
      </c>
      <c r="F80" s="7">
        <v>33.700000000000003</v>
      </c>
      <c r="G80" s="7">
        <f t="shared" si="1"/>
        <v>18872</v>
      </c>
      <c r="H80" s="8">
        <v>41920</v>
      </c>
      <c r="I80" s="8">
        <v>41920</v>
      </c>
    </row>
    <row r="81" spans="1:9" x14ac:dyDescent="0.2">
      <c r="A81" s="5" t="s">
        <v>9</v>
      </c>
      <c r="B81" s="5" t="s">
        <v>62</v>
      </c>
      <c r="C81" s="5" t="s">
        <v>11</v>
      </c>
      <c r="D81" s="5">
        <v>201407</v>
      </c>
      <c r="E81" s="6">
        <v>504</v>
      </c>
      <c r="F81" s="7">
        <v>38</v>
      </c>
      <c r="G81" s="7">
        <f t="shared" si="1"/>
        <v>19152</v>
      </c>
      <c r="H81" s="8">
        <v>41830</v>
      </c>
      <c r="I81" s="8">
        <v>41830</v>
      </c>
    </row>
    <row r="82" spans="1:9" x14ac:dyDescent="0.2">
      <c r="A82" s="5" t="s">
        <v>9</v>
      </c>
      <c r="B82" s="5" t="s">
        <v>22</v>
      </c>
      <c r="C82" s="5" t="s">
        <v>11</v>
      </c>
      <c r="D82" s="5">
        <v>201401</v>
      </c>
      <c r="E82" s="6">
        <v>397</v>
      </c>
      <c r="F82" s="7">
        <v>250</v>
      </c>
      <c r="G82" s="7">
        <f t="shared" si="1"/>
        <v>99250</v>
      </c>
      <c r="H82" s="8">
        <v>41648</v>
      </c>
      <c r="I82" s="8">
        <v>41648</v>
      </c>
    </row>
    <row r="83" spans="1:9" x14ac:dyDescent="0.2">
      <c r="A83" s="5" t="s">
        <v>9</v>
      </c>
      <c r="B83" s="5" t="s">
        <v>63</v>
      </c>
      <c r="C83" s="5" t="s">
        <v>11</v>
      </c>
      <c r="D83" s="5">
        <v>201401</v>
      </c>
      <c r="E83" s="6">
        <v>289</v>
      </c>
      <c r="F83" s="7">
        <v>35</v>
      </c>
      <c r="G83" s="7">
        <f t="shared" si="1"/>
        <v>10115</v>
      </c>
      <c r="H83" s="8">
        <v>41648</v>
      </c>
      <c r="I83" s="8">
        <v>41648</v>
      </c>
    </row>
    <row r="84" spans="1:9" x14ac:dyDescent="0.2">
      <c r="A84" s="5" t="s">
        <v>9</v>
      </c>
      <c r="B84" s="5" t="s">
        <v>24</v>
      </c>
      <c r="C84" s="5" t="s">
        <v>11</v>
      </c>
      <c r="D84" s="5">
        <v>201401</v>
      </c>
      <c r="E84" s="6">
        <v>250</v>
      </c>
      <c r="F84" s="7">
        <v>175</v>
      </c>
      <c r="G84" s="7">
        <f t="shared" si="1"/>
        <v>43750</v>
      </c>
      <c r="H84" s="8">
        <v>41647</v>
      </c>
      <c r="I84" s="8">
        <v>41647</v>
      </c>
    </row>
    <row r="85" spans="1:9" x14ac:dyDescent="0.2">
      <c r="A85" s="5" t="s">
        <v>9</v>
      </c>
      <c r="B85" s="5" t="s">
        <v>64</v>
      </c>
      <c r="C85" s="5" t="s">
        <v>11</v>
      </c>
      <c r="D85" s="5">
        <v>201410</v>
      </c>
      <c r="E85" s="6">
        <v>234</v>
      </c>
      <c r="F85" s="7">
        <v>63.066670000000002</v>
      </c>
      <c r="G85" s="7">
        <f t="shared" si="1"/>
        <v>14757.600780000001</v>
      </c>
      <c r="H85" s="8">
        <v>41920</v>
      </c>
      <c r="I85" s="8">
        <v>41920</v>
      </c>
    </row>
    <row r="86" spans="1:9" x14ac:dyDescent="0.2">
      <c r="A86" s="5" t="s">
        <v>9</v>
      </c>
      <c r="B86" s="5" t="s">
        <v>26</v>
      </c>
      <c r="C86" s="5" t="s">
        <v>11</v>
      </c>
      <c r="D86" s="5">
        <v>201401</v>
      </c>
      <c r="E86" s="6">
        <v>200</v>
      </c>
      <c r="F86" s="7">
        <v>150</v>
      </c>
      <c r="G86" s="7">
        <f t="shared" si="1"/>
        <v>30000</v>
      </c>
      <c r="H86" s="8">
        <v>41648</v>
      </c>
      <c r="I86" s="8">
        <v>41648</v>
      </c>
    </row>
    <row r="87" spans="1:9" x14ac:dyDescent="0.2">
      <c r="A87" s="5" t="s">
        <v>9</v>
      </c>
      <c r="B87" s="5" t="s">
        <v>29</v>
      </c>
      <c r="C87" s="5" t="s">
        <v>11</v>
      </c>
      <c r="D87" s="5">
        <v>201401</v>
      </c>
      <c r="E87" s="6">
        <v>189</v>
      </c>
      <c r="F87" s="7">
        <v>56</v>
      </c>
      <c r="G87" s="7">
        <f t="shared" si="1"/>
        <v>10584</v>
      </c>
      <c r="H87" s="8">
        <v>41662</v>
      </c>
      <c r="I87" s="8">
        <v>41662</v>
      </c>
    </row>
    <row r="88" spans="1:9" x14ac:dyDescent="0.2">
      <c r="A88" s="5" t="s">
        <v>9</v>
      </c>
      <c r="B88" s="5" t="s">
        <v>28</v>
      </c>
      <c r="C88" s="5" t="s">
        <v>11</v>
      </c>
      <c r="D88" s="5">
        <v>201401</v>
      </c>
      <c r="E88" s="6">
        <v>189</v>
      </c>
      <c r="F88" s="7">
        <v>100</v>
      </c>
      <c r="G88" s="7">
        <f t="shared" si="1"/>
        <v>18900</v>
      </c>
      <c r="H88" s="8">
        <v>41664</v>
      </c>
      <c r="I88" s="8">
        <v>41664</v>
      </c>
    </row>
    <row r="89" spans="1:9" x14ac:dyDescent="0.2">
      <c r="A89" s="5" t="s">
        <v>9</v>
      </c>
      <c r="B89" s="5" t="s">
        <v>27</v>
      </c>
      <c r="C89" s="5" t="s">
        <v>11</v>
      </c>
      <c r="D89" s="5">
        <v>201402</v>
      </c>
      <c r="E89" s="6">
        <v>189</v>
      </c>
      <c r="F89" s="7">
        <v>125</v>
      </c>
      <c r="G89" s="7">
        <f t="shared" si="1"/>
        <v>23625</v>
      </c>
      <c r="H89" s="8">
        <v>41671</v>
      </c>
      <c r="I89" s="8">
        <v>41671</v>
      </c>
    </row>
    <row r="90" spans="1:9" x14ac:dyDescent="0.2">
      <c r="A90" s="5" t="s">
        <v>9</v>
      </c>
      <c r="B90" s="5" t="s">
        <v>30</v>
      </c>
      <c r="C90" s="5" t="s">
        <v>11</v>
      </c>
      <c r="D90" s="5">
        <v>201401</v>
      </c>
      <c r="E90" s="6">
        <v>189</v>
      </c>
      <c r="F90" s="7">
        <v>250</v>
      </c>
      <c r="G90" s="7">
        <f t="shared" si="1"/>
        <v>47250</v>
      </c>
      <c r="H90" s="8">
        <v>41648</v>
      </c>
      <c r="I90" s="8">
        <v>41648</v>
      </c>
    </row>
    <row r="91" spans="1:9" x14ac:dyDescent="0.2">
      <c r="A91" s="5" t="s">
        <v>9</v>
      </c>
      <c r="B91" s="5" t="s">
        <v>37</v>
      </c>
      <c r="C91" s="5" t="s">
        <v>11</v>
      </c>
      <c r="D91" s="5">
        <v>201412</v>
      </c>
      <c r="E91" s="6">
        <v>189</v>
      </c>
      <c r="F91" s="7">
        <v>37.25</v>
      </c>
      <c r="G91" s="7">
        <f t="shared" si="1"/>
        <v>7040.25</v>
      </c>
      <c r="H91" s="8">
        <v>41984</v>
      </c>
      <c r="I91" s="8">
        <v>41984</v>
      </c>
    </row>
    <row r="92" spans="1:9" x14ac:dyDescent="0.2">
      <c r="A92" s="5" t="s">
        <v>9</v>
      </c>
      <c r="B92" s="5" t="s">
        <v>38</v>
      </c>
      <c r="C92" s="5" t="s">
        <v>11</v>
      </c>
      <c r="D92" s="5">
        <v>201412</v>
      </c>
      <c r="E92" s="6">
        <v>189</v>
      </c>
      <c r="F92" s="7">
        <v>38.5</v>
      </c>
      <c r="G92" s="7">
        <f t="shared" si="1"/>
        <v>7276.5</v>
      </c>
      <c r="H92" s="8">
        <v>41985</v>
      </c>
      <c r="I92" s="8">
        <v>41985</v>
      </c>
    </row>
    <row r="93" spans="1:9" x14ac:dyDescent="0.2">
      <c r="A93" s="5" t="s">
        <v>9</v>
      </c>
      <c r="B93" s="5" t="s">
        <v>34</v>
      </c>
      <c r="C93" s="5" t="s">
        <v>11</v>
      </c>
      <c r="D93" s="5">
        <v>201411</v>
      </c>
      <c r="E93" s="6">
        <v>163</v>
      </c>
      <c r="F93" s="7">
        <v>40.5</v>
      </c>
      <c r="G93" s="7">
        <f t="shared" si="1"/>
        <v>6601.5</v>
      </c>
      <c r="H93" s="8">
        <v>41960</v>
      </c>
      <c r="I93" s="8">
        <v>41960</v>
      </c>
    </row>
    <row r="94" spans="1:9" x14ac:dyDescent="0.2">
      <c r="A94" s="5" t="s">
        <v>9</v>
      </c>
      <c r="B94" s="5" t="s">
        <v>40</v>
      </c>
      <c r="C94" s="5" t="s">
        <v>11</v>
      </c>
      <c r="D94" s="5">
        <v>201401</v>
      </c>
      <c r="E94" s="6">
        <v>150</v>
      </c>
      <c r="F94" s="7">
        <v>65</v>
      </c>
      <c r="G94" s="7">
        <f t="shared" si="1"/>
        <v>9750</v>
      </c>
      <c r="H94" s="8">
        <v>41662</v>
      </c>
      <c r="I94" s="8">
        <v>41662</v>
      </c>
    </row>
    <row r="95" spans="1:9" x14ac:dyDescent="0.2">
      <c r="A95" s="5" t="s">
        <v>9</v>
      </c>
      <c r="B95" s="5" t="s">
        <v>16</v>
      </c>
      <c r="C95" s="5" t="s">
        <v>11</v>
      </c>
      <c r="D95" s="5">
        <v>201402</v>
      </c>
      <c r="E95" s="6">
        <v>146</v>
      </c>
      <c r="F95" s="7">
        <v>47</v>
      </c>
      <c r="G95" s="7">
        <f t="shared" si="1"/>
        <v>6862</v>
      </c>
      <c r="H95" s="8">
        <v>41682</v>
      </c>
      <c r="I95" s="8">
        <v>41682</v>
      </c>
    </row>
    <row r="96" spans="1:9" x14ac:dyDescent="0.2">
      <c r="A96" s="5" t="s">
        <v>9</v>
      </c>
      <c r="B96" s="5" t="s">
        <v>24</v>
      </c>
      <c r="C96" s="5" t="s">
        <v>11</v>
      </c>
      <c r="D96" s="5">
        <v>201401</v>
      </c>
      <c r="E96" s="6">
        <v>125</v>
      </c>
      <c r="F96" s="7">
        <v>175</v>
      </c>
      <c r="G96" s="7">
        <f t="shared" si="1"/>
        <v>21875</v>
      </c>
      <c r="H96" s="8">
        <v>41647</v>
      </c>
      <c r="I96" s="8">
        <v>41647</v>
      </c>
    </row>
    <row r="97" spans="1:9" x14ac:dyDescent="0.2">
      <c r="A97" s="5" t="s">
        <v>9</v>
      </c>
      <c r="B97" s="5" t="s">
        <v>50</v>
      </c>
      <c r="C97" s="5" t="s">
        <v>11</v>
      </c>
      <c r="D97" s="5">
        <v>201401</v>
      </c>
      <c r="E97" s="6">
        <v>100</v>
      </c>
      <c r="F97" s="7">
        <v>90</v>
      </c>
      <c r="G97" s="7">
        <f t="shared" si="1"/>
        <v>9000</v>
      </c>
      <c r="H97" s="8">
        <v>41663</v>
      </c>
      <c r="I97" s="8">
        <v>41663</v>
      </c>
    </row>
    <row r="98" spans="1:9" x14ac:dyDescent="0.2">
      <c r="A98" s="5" t="s">
        <v>9</v>
      </c>
      <c r="B98" s="5" t="s">
        <v>51</v>
      </c>
      <c r="C98" s="5" t="s">
        <v>11</v>
      </c>
      <c r="D98" s="5">
        <v>201401</v>
      </c>
      <c r="E98" s="6">
        <v>100</v>
      </c>
      <c r="F98" s="7">
        <v>75</v>
      </c>
      <c r="G98" s="7">
        <f t="shared" si="1"/>
        <v>7500</v>
      </c>
      <c r="H98" s="8">
        <v>41663</v>
      </c>
      <c r="I98" s="8">
        <v>41663</v>
      </c>
    </row>
    <row r="99" spans="1:9" x14ac:dyDescent="0.2">
      <c r="A99" s="5" t="s">
        <v>9</v>
      </c>
      <c r="B99" s="5" t="s">
        <v>61</v>
      </c>
      <c r="C99" s="5" t="s">
        <v>11</v>
      </c>
      <c r="D99" s="5">
        <v>201407</v>
      </c>
      <c r="E99" s="6">
        <v>100</v>
      </c>
      <c r="F99" s="7">
        <v>35</v>
      </c>
      <c r="G99" s="7">
        <f t="shared" si="1"/>
        <v>3500</v>
      </c>
      <c r="H99" s="8">
        <v>41831</v>
      </c>
      <c r="I99" s="8">
        <v>41831</v>
      </c>
    </row>
    <row r="100" spans="1:9" x14ac:dyDescent="0.2">
      <c r="A100" s="5" t="s">
        <v>9</v>
      </c>
      <c r="B100" s="5" t="s">
        <v>39</v>
      </c>
      <c r="C100" s="5" t="s">
        <v>11</v>
      </c>
      <c r="D100" s="5">
        <v>201411</v>
      </c>
      <c r="E100" s="6">
        <v>100</v>
      </c>
      <c r="F100" s="7">
        <v>60</v>
      </c>
      <c r="G100" s="7">
        <f t="shared" si="1"/>
        <v>6000</v>
      </c>
      <c r="H100" s="8">
        <v>41963</v>
      </c>
      <c r="I100" s="8">
        <v>41963</v>
      </c>
    </row>
    <row r="101" spans="1:9" x14ac:dyDescent="0.2">
      <c r="A101" s="5" t="s">
        <v>9</v>
      </c>
      <c r="B101" s="5" t="s">
        <v>32</v>
      </c>
      <c r="C101" s="5" t="s">
        <v>11</v>
      </c>
      <c r="D101" s="5">
        <v>201411</v>
      </c>
      <c r="E101" s="6">
        <v>100</v>
      </c>
      <c r="F101" s="7">
        <v>56</v>
      </c>
      <c r="G101" s="7">
        <f t="shared" si="1"/>
        <v>5600</v>
      </c>
      <c r="H101" s="8">
        <v>41962</v>
      </c>
      <c r="I101" s="8">
        <v>41962</v>
      </c>
    </row>
    <row r="102" spans="1:9" x14ac:dyDescent="0.2">
      <c r="A102" s="5" t="s">
        <v>9</v>
      </c>
      <c r="B102" s="5" t="s">
        <v>41</v>
      </c>
      <c r="C102" s="5" t="s">
        <v>11</v>
      </c>
      <c r="D102" s="5">
        <v>201407</v>
      </c>
      <c r="E102" s="6">
        <v>80</v>
      </c>
      <c r="F102" s="7">
        <v>34.6</v>
      </c>
      <c r="G102" s="7">
        <f t="shared" si="1"/>
        <v>2768</v>
      </c>
      <c r="H102" s="8">
        <v>41844</v>
      </c>
      <c r="I102" s="8">
        <v>41844</v>
      </c>
    </row>
    <row r="103" spans="1:9" x14ac:dyDescent="0.2">
      <c r="A103" s="5" t="s">
        <v>9</v>
      </c>
      <c r="B103" s="5" t="s">
        <v>42</v>
      </c>
      <c r="C103" s="5" t="s">
        <v>11</v>
      </c>
      <c r="D103" s="5">
        <v>201410</v>
      </c>
      <c r="E103" s="6">
        <v>80</v>
      </c>
      <c r="F103" s="7">
        <v>35.5</v>
      </c>
      <c r="G103" s="7">
        <f t="shared" si="1"/>
        <v>2840</v>
      </c>
      <c r="H103" s="8">
        <v>41923</v>
      </c>
      <c r="I103" s="8">
        <v>41923</v>
      </c>
    </row>
    <row r="104" spans="1:9" x14ac:dyDescent="0.2">
      <c r="A104" s="5" t="s">
        <v>9</v>
      </c>
      <c r="B104" s="5" t="s">
        <v>43</v>
      </c>
      <c r="C104" s="5" t="s">
        <v>11</v>
      </c>
      <c r="D104" s="5">
        <v>201411</v>
      </c>
      <c r="E104" s="6">
        <v>80</v>
      </c>
      <c r="F104" s="7">
        <v>38.5</v>
      </c>
      <c r="G104" s="7">
        <f t="shared" si="1"/>
        <v>3080</v>
      </c>
      <c r="H104" s="8">
        <v>41957</v>
      </c>
      <c r="I104" s="8">
        <v>41957</v>
      </c>
    </row>
    <row r="105" spans="1:9" x14ac:dyDescent="0.2">
      <c r="A105" s="5" t="s">
        <v>9</v>
      </c>
      <c r="B105" s="5" t="s">
        <v>53</v>
      </c>
      <c r="C105" s="5" t="s">
        <v>11</v>
      </c>
      <c r="D105" s="5">
        <v>201401</v>
      </c>
      <c r="E105" s="6">
        <v>65</v>
      </c>
      <c r="F105" s="7">
        <v>65</v>
      </c>
      <c r="G105" s="7">
        <f t="shared" si="1"/>
        <v>4225</v>
      </c>
      <c r="H105" s="8">
        <v>41663</v>
      </c>
      <c r="I105" s="8">
        <v>41663</v>
      </c>
    </row>
    <row r="106" spans="1:9" x14ac:dyDescent="0.2">
      <c r="A106" s="5" t="s">
        <v>9</v>
      </c>
      <c r="B106" s="5" t="s">
        <v>24</v>
      </c>
      <c r="C106" s="5" t="s">
        <v>11</v>
      </c>
      <c r="D106" s="5">
        <v>201401</v>
      </c>
      <c r="E106" s="6">
        <v>63</v>
      </c>
      <c r="F106" s="7">
        <v>175</v>
      </c>
      <c r="G106" s="7">
        <f t="shared" si="1"/>
        <v>11025</v>
      </c>
      <c r="H106" s="8">
        <v>41645</v>
      </c>
      <c r="I106" s="8">
        <v>41645</v>
      </c>
    </row>
    <row r="107" spans="1:9" x14ac:dyDescent="0.2">
      <c r="A107" s="5" t="s">
        <v>9</v>
      </c>
      <c r="B107" s="5" t="s">
        <v>24</v>
      </c>
      <c r="C107" s="5" t="s">
        <v>11</v>
      </c>
      <c r="D107" s="5">
        <v>201401</v>
      </c>
      <c r="E107" s="6">
        <v>63</v>
      </c>
      <c r="F107" s="7">
        <v>175</v>
      </c>
      <c r="G107" s="7">
        <f t="shared" si="1"/>
        <v>11025</v>
      </c>
      <c r="H107" s="8">
        <v>41646</v>
      </c>
      <c r="I107" s="8">
        <v>41646</v>
      </c>
    </row>
    <row r="108" spans="1:9" x14ac:dyDescent="0.2">
      <c r="A108" s="5" t="s">
        <v>9</v>
      </c>
      <c r="B108" s="5" t="s">
        <v>56</v>
      </c>
      <c r="C108" s="5" t="s">
        <v>11</v>
      </c>
      <c r="D108" s="5">
        <v>201401</v>
      </c>
      <c r="E108" s="6">
        <v>50</v>
      </c>
      <c r="F108" s="7">
        <v>75</v>
      </c>
      <c r="G108" s="7">
        <f t="shared" si="1"/>
        <v>3750</v>
      </c>
      <c r="H108" s="8">
        <v>41663</v>
      </c>
      <c r="I108" s="8">
        <v>41663</v>
      </c>
    </row>
    <row r="109" spans="1:9" x14ac:dyDescent="0.2">
      <c r="A109" s="5" t="s">
        <v>9</v>
      </c>
      <c r="B109" s="5" t="s">
        <v>55</v>
      </c>
      <c r="C109" s="5" t="s">
        <v>11</v>
      </c>
      <c r="D109" s="5">
        <v>201401</v>
      </c>
      <c r="E109" s="6">
        <v>50</v>
      </c>
      <c r="F109" s="7">
        <v>65</v>
      </c>
      <c r="G109" s="7">
        <f t="shared" si="1"/>
        <v>3250</v>
      </c>
      <c r="H109" s="8">
        <v>41662</v>
      </c>
      <c r="I109" s="8">
        <v>41662</v>
      </c>
    </row>
    <row r="110" spans="1:9" x14ac:dyDescent="0.2">
      <c r="A110" s="5" t="s">
        <v>9</v>
      </c>
      <c r="B110" s="5" t="s">
        <v>55</v>
      </c>
      <c r="C110" s="5" t="s">
        <v>11</v>
      </c>
      <c r="D110" s="5">
        <v>201401</v>
      </c>
      <c r="E110" s="6">
        <v>50</v>
      </c>
      <c r="F110" s="7">
        <v>65</v>
      </c>
      <c r="G110" s="7">
        <f t="shared" si="1"/>
        <v>3250</v>
      </c>
      <c r="H110" s="8">
        <v>41660</v>
      </c>
      <c r="I110" s="8">
        <v>41660</v>
      </c>
    </row>
    <row r="111" spans="1:9" x14ac:dyDescent="0.2">
      <c r="A111" s="5" t="s">
        <v>9</v>
      </c>
      <c r="B111" s="5" t="s">
        <v>65</v>
      </c>
      <c r="C111" s="5" t="s">
        <v>66</v>
      </c>
      <c r="D111" s="5">
        <v>201401</v>
      </c>
      <c r="E111" s="6">
        <v>50</v>
      </c>
      <c r="F111" s="7">
        <v>46.4</v>
      </c>
      <c r="G111" s="7">
        <f t="shared" ref="G111:G136" si="2">E111*-1*F111</f>
        <v>-2320</v>
      </c>
      <c r="H111" s="8">
        <v>41663</v>
      </c>
      <c r="I111" s="8">
        <v>41663</v>
      </c>
    </row>
    <row r="112" spans="1:9" x14ac:dyDescent="0.2">
      <c r="A112" s="5" t="s">
        <v>9</v>
      </c>
      <c r="B112" s="5" t="s">
        <v>67</v>
      </c>
      <c r="C112" s="5" t="s">
        <v>66</v>
      </c>
      <c r="D112" s="5">
        <v>201401</v>
      </c>
      <c r="E112" s="6">
        <v>50</v>
      </c>
      <c r="F112" s="7">
        <v>45.04</v>
      </c>
      <c r="G112" s="7">
        <f t="shared" si="2"/>
        <v>-2252</v>
      </c>
      <c r="H112" s="8">
        <v>41660</v>
      </c>
      <c r="I112" s="8">
        <v>41660</v>
      </c>
    </row>
    <row r="113" spans="1:9" x14ac:dyDescent="0.2">
      <c r="A113" s="5" t="s">
        <v>9</v>
      </c>
      <c r="B113" s="5" t="s">
        <v>67</v>
      </c>
      <c r="C113" s="5" t="s">
        <v>66</v>
      </c>
      <c r="D113" s="5">
        <v>201401</v>
      </c>
      <c r="E113" s="6">
        <v>50</v>
      </c>
      <c r="F113" s="7">
        <v>45.76</v>
      </c>
      <c r="G113" s="7">
        <f t="shared" si="2"/>
        <v>-2288</v>
      </c>
      <c r="H113" s="8">
        <v>41662</v>
      </c>
      <c r="I113" s="8">
        <v>41662</v>
      </c>
    </row>
    <row r="114" spans="1:9" x14ac:dyDescent="0.2">
      <c r="A114" s="5" t="s">
        <v>9</v>
      </c>
      <c r="B114" s="5" t="s">
        <v>68</v>
      </c>
      <c r="C114" s="5" t="s">
        <v>66</v>
      </c>
      <c r="D114" s="5">
        <v>201401</v>
      </c>
      <c r="E114" s="6">
        <v>63</v>
      </c>
      <c r="F114" s="7">
        <v>41.34</v>
      </c>
      <c r="G114" s="7">
        <f t="shared" si="2"/>
        <v>-2604.42</v>
      </c>
      <c r="H114" s="8">
        <v>41645</v>
      </c>
      <c r="I114" s="8">
        <v>41645</v>
      </c>
    </row>
    <row r="115" spans="1:9" x14ac:dyDescent="0.2">
      <c r="A115" s="5" t="s">
        <v>9</v>
      </c>
      <c r="B115" s="5" t="s">
        <v>68</v>
      </c>
      <c r="C115" s="5" t="s">
        <v>66</v>
      </c>
      <c r="D115" s="5">
        <v>201401</v>
      </c>
      <c r="E115" s="6">
        <v>63</v>
      </c>
      <c r="F115" s="7">
        <v>41.34</v>
      </c>
      <c r="G115" s="7">
        <f t="shared" si="2"/>
        <v>-2604.42</v>
      </c>
      <c r="H115" s="8">
        <v>41646</v>
      </c>
      <c r="I115" s="8">
        <v>41646</v>
      </c>
    </row>
    <row r="116" spans="1:9" x14ac:dyDescent="0.2">
      <c r="A116" s="5" t="s">
        <v>9</v>
      </c>
      <c r="B116" s="5" t="s">
        <v>69</v>
      </c>
      <c r="C116" s="5" t="s">
        <v>66</v>
      </c>
      <c r="D116" s="5">
        <v>201401</v>
      </c>
      <c r="E116" s="6">
        <v>65</v>
      </c>
      <c r="F116" s="7">
        <v>46.83</v>
      </c>
      <c r="G116" s="7">
        <f t="shared" si="2"/>
        <v>-3043.95</v>
      </c>
      <c r="H116" s="8">
        <v>41663</v>
      </c>
      <c r="I116" s="8">
        <v>41663</v>
      </c>
    </row>
    <row r="117" spans="1:9" x14ac:dyDescent="0.2">
      <c r="A117" s="5" t="s">
        <v>9</v>
      </c>
      <c r="B117" s="5" t="s">
        <v>70</v>
      </c>
      <c r="C117" s="5" t="s">
        <v>66</v>
      </c>
      <c r="D117" s="5">
        <v>201407</v>
      </c>
      <c r="E117" s="6">
        <v>80</v>
      </c>
      <c r="F117" s="7">
        <v>28.52</v>
      </c>
      <c r="G117" s="7">
        <f t="shared" si="2"/>
        <v>-2281.6</v>
      </c>
      <c r="H117" s="8">
        <v>41844</v>
      </c>
      <c r="I117" s="8">
        <v>41844</v>
      </c>
    </row>
    <row r="118" spans="1:9" x14ac:dyDescent="0.2">
      <c r="A118" s="5" t="s">
        <v>9</v>
      </c>
      <c r="B118" s="5" t="s">
        <v>71</v>
      </c>
      <c r="C118" s="5" t="s">
        <v>66</v>
      </c>
      <c r="D118" s="5">
        <v>201410</v>
      </c>
      <c r="E118" s="6">
        <v>80</v>
      </c>
      <c r="F118" s="7">
        <v>34.049999999999997</v>
      </c>
      <c r="G118" s="7">
        <f t="shared" si="2"/>
        <v>-2724</v>
      </c>
      <c r="H118" s="8">
        <v>41923</v>
      </c>
      <c r="I118" s="8">
        <v>41923</v>
      </c>
    </row>
    <row r="119" spans="1:9" x14ac:dyDescent="0.2">
      <c r="A119" s="5" t="s">
        <v>9</v>
      </c>
      <c r="B119" s="5" t="s">
        <v>72</v>
      </c>
      <c r="C119" s="5" t="s">
        <v>66</v>
      </c>
      <c r="D119" s="5">
        <v>201411</v>
      </c>
      <c r="E119" s="6">
        <v>80</v>
      </c>
      <c r="F119" s="7">
        <v>31.87</v>
      </c>
      <c r="G119" s="7">
        <f t="shared" si="2"/>
        <v>-2549.6</v>
      </c>
      <c r="H119" s="8">
        <v>41957</v>
      </c>
      <c r="I119" s="8">
        <v>41957</v>
      </c>
    </row>
    <row r="120" spans="1:9" x14ac:dyDescent="0.2">
      <c r="A120" s="5" t="s">
        <v>9</v>
      </c>
      <c r="B120" s="5" t="s">
        <v>73</v>
      </c>
      <c r="C120" s="5" t="s">
        <v>66</v>
      </c>
      <c r="D120" s="5">
        <v>201401</v>
      </c>
      <c r="E120" s="6">
        <v>100</v>
      </c>
      <c r="F120" s="7">
        <v>46.4</v>
      </c>
      <c r="G120" s="7">
        <f t="shared" si="2"/>
        <v>-4640</v>
      </c>
      <c r="H120" s="8">
        <v>41663</v>
      </c>
      <c r="I120" s="8">
        <v>41663</v>
      </c>
    </row>
    <row r="121" spans="1:9" x14ac:dyDescent="0.2">
      <c r="A121" s="5" t="s">
        <v>9</v>
      </c>
      <c r="B121" s="5" t="s">
        <v>74</v>
      </c>
      <c r="C121" s="5" t="s">
        <v>66</v>
      </c>
      <c r="D121" s="5">
        <v>201401</v>
      </c>
      <c r="E121" s="6">
        <v>100</v>
      </c>
      <c r="F121" s="7">
        <v>45.82</v>
      </c>
      <c r="G121" s="7">
        <f t="shared" si="2"/>
        <v>-4582</v>
      </c>
      <c r="H121" s="8">
        <v>41663</v>
      </c>
      <c r="I121" s="8">
        <v>41663</v>
      </c>
    </row>
    <row r="122" spans="1:9" x14ac:dyDescent="0.2">
      <c r="A122" s="5" t="s">
        <v>9</v>
      </c>
      <c r="B122" s="5" t="s">
        <v>75</v>
      </c>
      <c r="C122" s="5" t="s">
        <v>66</v>
      </c>
      <c r="D122" s="5">
        <v>201407</v>
      </c>
      <c r="E122" s="6">
        <v>100</v>
      </c>
      <c r="F122" s="7">
        <v>31.55</v>
      </c>
      <c r="G122" s="7">
        <f t="shared" si="2"/>
        <v>-3155</v>
      </c>
      <c r="H122" s="8">
        <v>41831</v>
      </c>
      <c r="I122" s="8">
        <v>41831</v>
      </c>
    </row>
    <row r="123" spans="1:9" x14ac:dyDescent="0.2">
      <c r="A123" s="5" t="s">
        <v>9</v>
      </c>
      <c r="B123" s="5" t="s">
        <v>76</v>
      </c>
      <c r="C123" s="5" t="s">
        <v>66</v>
      </c>
      <c r="D123" s="5">
        <v>201411</v>
      </c>
      <c r="E123" s="6">
        <v>100</v>
      </c>
      <c r="F123" s="7">
        <v>39.5</v>
      </c>
      <c r="G123" s="7">
        <f t="shared" si="2"/>
        <v>-3950</v>
      </c>
      <c r="H123" s="8">
        <v>41963</v>
      </c>
      <c r="I123" s="8">
        <v>41963</v>
      </c>
    </row>
    <row r="124" spans="1:9" x14ac:dyDescent="0.2">
      <c r="A124" s="5" t="s">
        <v>9</v>
      </c>
      <c r="B124" s="5" t="s">
        <v>77</v>
      </c>
      <c r="C124" s="5" t="s">
        <v>66</v>
      </c>
      <c r="D124" s="5">
        <v>201411</v>
      </c>
      <c r="E124" s="6">
        <v>100</v>
      </c>
      <c r="F124" s="7">
        <v>43.09</v>
      </c>
      <c r="G124" s="7">
        <f t="shared" si="2"/>
        <v>-4309</v>
      </c>
      <c r="H124" s="8">
        <v>41962</v>
      </c>
      <c r="I124" s="8">
        <v>41962</v>
      </c>
    </row>
    <row r="125" spans="1:9" x14ac:dyDescent="0.2">
      <c r="A125" s="5" t="s">
        <v>9</v>
      </c>
      <c r="B125" s="5" t="s">
        <v>68</v>
      </c>
      <c r="C125" s="5" t="s">
        <v>66</v>
      </c>
      <c r="D125" s="5">
        <v>201401</v>
      </c>
      <c r="E125" s="6">
        <v>125</v>
      </c>
      <c r="F125" s="7">
        <v>41.13</v>
      </c>
      <c r="G125" s="7">
        <f t="shared" si="2"/>
        <v>-5141.25</v>
      </c>
      <c r="H125" s="8">
        <v>41647</v>
      </c>
      <c r="I125" s="8">
        <v>41647</v>
      </c>
    </row>
    <row r="126" spans="1:9" x14ac:dyDescent="0.2">
      <c r="A126" s="5" t="s">
        <v>9</v>
      </c>
      <c r="B126" s="5" t="s">
        <v>78</v>
      </c>
      <c r="C126" s="5" t="s">
        <v>66</v>
      </c>
      <c r="D126" s="5">
        <v>201402</v>
      </c>
      <c r="E126" s="6">
        <v>146</v>
      </c>
      <c r="F126" s="7">
        <v>30.82</v>
      </c>
      <c r="G126" s="7">
        <f t="shared" si="2"/>
        <v>-4499.72</v>
      </c>
      <c r="H126" s="8">
        <v>41682</v>
      </c>
      <c r="I126" s="8">
        <v>41682</v>
      </c>
    </row>
    <row r="127" spans="1:9" x14ac:dyDescent="0.2">
      <c r="A127" s="5" t="s">
        <v>9</v>
      </c>
      <c r="B127" s="5" t="s">
        <v>79</v>
      </c>
      <c r="C127" s="5" t="s">
        <v>66</v>
      </c>
      <c r="D127" s="5">
        <v>201401</v>
      </c>
      <c r="E127" s="6">
        <v>150</v>
      </c>
      <c r="F127" s="7">
        <v>45.76</v>
      </c>
      <c r="G127" s="7">
        <f t="shared" si="2"/>
        <v>-6864</v>
      </c>
      <c r="H127" s="8">
        <v>41662</v>
      </c>
      <c r="I127" s="8">
        <v>41662</v>
      </c>
    </row>
    <row r="128" spans="1:9" x14ac:dyDescent="0.2">
      <c r="A128" s="5" t="s">
        <v>9</v>
      </c>
      <c r="B128" s="5" t="s">
        <v>80</v>
      </c>
      <c r="C128" s="5" t="s">
        <v>66</v>
      </c>
      <c r="D128" s="5">
        <v>201411</v>
      </c>
      <c r="E128" s="6">
        <v>163</v>
      </c>
      <c r="F128" s="7">
        <v>32.200000000000003</v>
      </c>
      <c r="G128" s="7">
        <f t="shared" si="2"/>
        <v>-5248.6</v>
      </c>
      <c r="H128" s="8">
        <v>41960</v>
      </c>
      <c r="I128" s="8">
        <v>41960</v>
      </c>
    </row>
    <row r="129" spans="1:9" x14ac:dyDescent="0.2">
      <c r="A129" s="5" t="s">
        <v>9</v>
      </c>
      <c r="B129" s="5" t="s">
        <v>81</v>
      </c>
      <c r="C129" s="5" t="s">
        <v>66</v>
      </c>
      <c r="D129" s="5">
        <v>201401</v>
      </c>
      <c r="E129" s="6">
        <v>189</v>
      </c>
      <c r="F129" s="7">
        <v>56.79</v>
      </c>
      <c r="G129" s="7">
        <f t="shared" si="2"/>
        <v>-10733.31</v>
      </c>
      <c r="H129" s="8">
        <v>41664</v>
      </c>
      <c r="I129" s="8">
        <v>41664</v>
      </c>
    </row>
    <row r="130" spans="1:9" x14ac:dyDescent="0.2">
      <c r="A130" s="5" t="s">
        <v>9</v>
      </c>
      <c r="B130" s="5" t="s">
        <v>82</v>
      </c>
      <c r="C130" s="5" t="s">
        <v>66</v>
      </c>
      <c r="D130" s="5">
        <v>201402</v>
      </c>
      <c r="E130" s="6">
        <v>189</v>
      </c>
      <c r="F130" s="7">
        <v>46.21</v>
      </c>
      <c r="G130" s="7">
        <f t="shared" si="2"/>
        <v>-8733.69</v>
      </c>
      <c r="H130" s="8">
        <v>41671</v>
      </c>
      <c r="I130" s="8">
        <v>41671</v>
      </c>
    </row>
    <row r="131" spans="1:9" x14ac:dyDescent="0.2">
      <c r="A131" s="5" t="s">
        <v>9</v>
      </c>
      <c r="B131" s="5" t="s">
        <v>83</v>
      </c>
      <c r="C131" s="5" t="s">
        <v>66</v>
      </c>
      <c r="D131" s="5">
        <v>201401</v>
      </c>
      <c r="E131" s="6">
        <v>189</v>
      </c>
      <c r="F131" s="7">
        <v>41.94</v>
      </c>
      <c r="G131" s="7">
        <f t="shared" si="2"/>
        <v>-7926.66</v>
      </c>
      <c r="H131" s="8">
        <v>41662</v>
      </c>
      <c r="I131" s="8">
        <v>41662</v>
      </c>
    </row>
    <row r="132" spans="1:9" x14ac:dyDescent="0.2">
      <c r="A132" s="5" t="s">
        <v>9</v>
      </c>
      <c r="B132" s="5" t="s">
        <v>84</v>
      </c>
      <c r="C132" s="5" t="s">
        <v>66</v>
      </c>
      <c r="D132" s="5">
        <v>201401</v>
      </c>
      <c r="E132" s="6">
        <v>189</v>
      </c>
      <c r="F132" s="7">
        <v>41.79</v>
      </c>
      <c r="G132" s="7">
        <f t="shared" si="2"/>
        <v>-7898.3099999999995</v>
      </c>
      <c r="H132" s="8">
        <v>41648</v>
      </c>
      <c r="I132" s="8">
        <v>41648</v>
      </c>
    </row>
    <row r="133" spans="1:9" x14ac:dyDescent="0.2">
      <c r="A133" s="5" t="s">
        <v>9</v>
      </c>
      <c r="B133" s="5" t="s">
        <v>85</v>
      </c>
      <c r="C133" s="5" t="s">
        <v>66</v>
      </c>
      <c r="D133" s="5">
        <v>201412</v>
      </c>
      <c r="E133" s="6">
        <v>189</v>
      </c>
      <c r="F133" s="7">
        <v>33.29</v>
      </c>
      <c r="G133" s="7">
        <f t="shared" si="2"/>
        <v>-6291.8099999999995</v>
      </c>
      <c r="H133" s="8">
        <v>41985</v>
      </c>
      <c r="I133" s="8">
        <v>41985</v>
      </c>
    </row>
    <row r="134" spans="1:9" x14ac:dyDescent="0.2">
      <c r="A134" s="5" t="s">
        <v>9</v>
      </c>
      <c r="B134" s="5" t="s">
        <v>86</v>
      </c>
      <c r="C134" s="5" t="s">
        <v>66</v>
      </c>
      <c r="D134" s="5">
        <v>201412</v>
      </c>
      <c r="E134" s="6">
        <v>189</v>
      </c>
      <c r="F134" s="7">
        <v>34.42</v>
      </c>
      <c r="G134" s="7">
        <f t="shared" si="2"/>
        <v>-6505.38</v>
      </c>
      <c r="H134" s="8">
        <v>41984</v>
      </c>
      <c r="I134" s="8">
        <v>41984</v>
      </c>
    </row>
    <row r="135" spans="1:9" x14ac:dyDescent="0.2">
      <c r="A135" s="5" t="s">
        <v>9</v>
      </c>
      <c r="B135" s="5" t="s">
        <v>87</v>
      </c>
      <c r="C135" s="5" t="s">
        <v>66</v>
      </c>
      <c r="D135" s="5">
        <v>201401</v>
      </c>
      <c r="E135" s="6">
        <v>200</v>
      </c>
      <c r="F135" s="7">
        <v>41.13</v>
      </c>
      <c r="G135" s="7">
        <f t="shared" si="2"/>
        <v>-8226</v>
      </c>
      <c r="H135" s="8">
        <v>41648</v>
      </c>
      <c r="I135" s="8">
        <v>41648</v>
      </c>
    </row>
    <row r="136" spans="1:9" x14ac:dyDescent="0.2">
      <c r="A136" s="5" t="s">
        <v>9</v>
      </c>
      <c r="B136" s="5" t="s">
        <v>88</v>
      </c>
      <c r="C136" s="5" t="s">
        <v>66</v>
      </c>
      <c r="D136" s="5">
        <v>201410</v>
      </c>
      <c r="E136" s="6">
        <v>235</v>
      </c>
      <c r="F136" s="7">
        <v>4.54</v>
      </c>
      <c r="G136" s="7">
        <f t="shared" si="2"/>
        <v>-1066.9000000000001</v>
      </c>
      <c r="H136" s="8">
        <v>41920</v>
      </c>
      <c r="I136" s="8">
        <v>41920</v>
      </c>
    </row>
    <row r="137" spans="1:9" x14ac:dyDescent="0.2">
      <c r="A137" s="5" t="s">
        <v>9</v>
      </c>
      <c r="B137" s="5" t="s">
        <v>89</v>
      </c>
      <c r="C137" s="5" t="s">
        <v>66</v>
      </c>
      <c r="D137" s="5">
        <v>201410</v>
      </c>
      <c r="E137" s="6">
        <v>240</v>
      </c>
      <c r="F137" s="7">
        <v>31.02</v>
      </c>
      <c r="G137" s="7">
        <f t="shared" ref="G137:G200" si="3">E137*-1*F137</f>
        <v>-7444.8</v>
      </c>
      <c r="H137" s="8">
        <v>41920</v>
      </c>
      <c r="I137" s="8">
        <v>41920</v>
      </c>
    </row>
    <row r="138" spans="1:9" x14ac:dyDescent="0.2">
      <c r="A138" s="5" t="s">
        <v>9</v>
      </c>
      <c r="B138" s="5" t="s">
        <v>68</v>
      </c>
      <c r="C138" s="5" t="s">
        <v>66</v>
      </c>
      <c r="D138" s="5">
        <v>201401</v>
      </c>
      <c r="E138" s="6">
        <v>250</v>
      </c>
      <c r="F138" s="7">
        <v>41.13</v>
      </c>
      <c r="G138" s="7">
        <f t="shared" si="3"/>
        <v>-10282.5</v>
      </c>
      <c r="H138" s="8">
        <v>41647</v>
      </c>
      <c r="I138" s="8">
        <v>41647</v>
      </c>
    </row>
    <row r="139" spans="1:9" x14ac:dyDescent="0.2">
      <c r="A139" s="5" t="s">
        <v>9</v>
      </c>
      <c r="B139" s="5" t="s">
        <v>90</v>
      </c>
      <c r="C139" s="5" t="s">
        <v>66</v>
      </c>
      <c r="D139" s="5">
        <v>201401</v>
      </c>
      <c r="E139" s="6">
        <v>299</v>
      </c>
      <c r="F139" s="7">
        <v>41.13</v>
      </c>
      <c r="G139" s="7">
        <f t="shared" si="3"/>
        <v>-12297.87</v>
      </c>
      <c r="H139" s="8">
        <v>41648</v>
      </c>
      <c r="I139" s="8">
        <v>41648</v>
      </c>
    </row>
    <row r="140" spans="1:9" x14ac:dyDescent="0.2">
      <c r="A140" s="5" t="s">
        <v>9</v>
      </c>
      <c r="B140" s="5" t="s">
        <v>91</v>
      </c>
      <c r="C140" s="5" t="s">
        <v>66</v>
      </c>
      <c r="D140" s="5">
        <v>201401</v>
      </c>
      <c r="E140" s="6">
        <v>397</v>
      </c>
      <c r="F140" s="7">
        <v>41.13</v>
      </c>
      <c r="G140" s="7">
        <f t="shared" si="3"/>
        <v>-16328.61</v>
      </c>
      <c r="H140" s="8">
        <v>41648</v>
      </c>
      <c r="I140" s="8">
        <v>41648</v>
      </c>
    </row>
    <row r="141" spans="1:9" x14ac:dyDescent="0.2">
      <c r="A141" s="5" t="s">
        <v>9</v>
      </c>
      <c r="B141" s="5" t="s">
        <v>92</v>
      </c>
      <c r="C141" s="5" t="s">
        <v>66</v>
      </c>
      <c r="D141" s="5">
        <v>201407</v>
      </c>
      <c r="E141" s="6">
        <v>504</v>
      </c>
      <c r="F141" s="7">
        <v>31.55</v>
      </c>
      <c r="G141" s="7">
        <f t="shared" si="3"/>
        <v>-15901.2</v>
      </c>
      <c r="H141" s="8">
        <v>41830</v>
      </c>
      <c r="I141" s="8">
        <v>41830</v>
      </c>
    </row>
    <row r="142" spans="1:9" x14ac:dyDescent="0.2">
      <c r="A142" s="5" t="s">
        <v>9</v>
      </c>
      <c r="B142" s="5" t="s">
        <v>93</v>
      </c>
      <c r="C142" s="5" t="s">
        <v>66</v>
      </c>
      <c r="D142" s="5">
        <v>201410</v>
      </c>
      <c r="E142" s="6">
        <v>560</v>
      </c>
      <c r="F142" s="7">
        <v>31.02</v>
      </c>
      <c r="G142" s="7">
        <f t="shared" si="3"/>
        <v>-17371.2</v>
      </c>
      <c r="H142" s="8">
        <v>41920</v>
      </c>
      <c r="I142" s="8">
        <v>41920</v>
      </c>
    </row>
    <row r="143" spans="1:9" x14ac:dyDescent="0.2">
      <c r="A143" s="5" t="s">
        <v>9</v>
      </c>
      <c r="B143" s="5" t="s">
        <v>94</v>
      </c>
      <c r="C143" s="5" t="s">
        <v>66</v>
      </c>
      <c r="D143" s="5">
        <v>201402</v>
      </c>
      <c r="E143" s="6">
        <v>597</v>
      </c>
      <c r="F143" s="7">
        <v>43.73</v>
      </c>
      <c r="G143" s="7">
        <f t="shared" si="3"/>
        <v>-26106.809999999998</v>
      </c>
      <c r="H143" s="8">
        <v>41671</v>
      </c>
      <c r="I143" s="8">
        <v>41671</v>
      </c>
    </row>
    <row r="144" spans="1:9" x14ac:dyDescent="0.2">
      <c r="A144" s="5" t="s">
        <v>9</v>
      </c>
      <c r="B144" s="5" t="s">
        <v>95</v>
      </c>
      <c r="C144" s="5" t="s">
        <v>66</v>
      </c>
      <c r="D144" s="5">
        <v>201411</v>
      </c>
      <c r="E144" s="6">
        <v>597</v>
      </c>
      <c r="F144" s="7">
        <v>37.17</v>
      </c>
      <c r="G144" s="7">
        <f t="shared" si="3"/>
        <v>-22190.49</v>
      </c>
      <c r="H144" s="8">
        <v>41962</v>
      </c>
      <c r="I144" s="8">
        <v>41962</v>
      </c>
    </row>
    <row r="145" spans="1:9" x14ac:dyDescent="0.2">
      <c r="A145" s="5" t="s">
        <v>9</v>
      </c>
      <c r="B145" s="5" t="s">
        <v>96</v>
      </c>
      <c r="C145" s="5" t="s">
        <v>66</v>
      </c>
      <c r="D145" s="5">
        <v>201411</v>
      </c>
      <c r="E145" s="6">
        <v>597</v>
      </c>
      <c r="F145" s="7">
        <v>37.46</v>
      </c>
      <c r="G145" s="7">
        <f t="shared" si="3"/>
        <v>-22363.62</v>
      </c>
      <c r="H145" s="8">
        <v>41963</v>
      </c>
      <c r="I145" s="8">
        <v>41963</v>
      </c>
    </row>
    <row r="146" spans="1:9" x14ac:dyDescent="0.2">
      <c r="A146" s="5" t="s">
        <v>9</v>
      </c>
      <c r="B146" s="5" t="s">
        <v>75</v>
      </c>
      <c r="C146" s="5" t="s">
        <v>66</v>
      </c>
      <c r="D146" s="5">
        <v>201407</v>
      </c>
      <c r="E146" s="6">
        <v>700</v>
      </c>
      <c r="F146" s="7">
        <v>31.55</v>
      </c>
      <c r="G146" s="7">
        <f t="shared" si="3"/>
        <v>-22085</v>
      </c>
      <c r="H146" s="8">
        <v>41830</v>
      </c>
      <c r="I146" s="8">
        <v>41830</v>
      </c>
    </row>
    <row r="147" spans="1:9" x14ac:dyDescent="0.2">
      <c r="A147" s="5" t="s">
        <v>9</v>
      </c>
      <c r="B147" s="5" t="s">
        <v>97</v>
      </c>
      <c r="C147" s="5" t="s">
        <v>66</v>
      </c>
      <c r="D147" s="5">
        <v>201407</v>
      </c>
      <c r="E147" s="6">
        <v>800</v>
      </c>
      <c r="F147" s="7">
        <v>31.55</v>
      </c>
      <c r="G147" s="7">
        <f t="shared" si="3"/>
        <v>-25240</v>
      </c>
      <c r="H147" s="8">
        <v>41830</v>
      </c>
      <c r="I147" s="8">
        <v>41830</v>
      </c>
    </row>
    <row r="148" spans="1:9" x14ac:dyDescent="0.2">
      <c r="A148" s="5" t="s">
        <v>9</v>
      </c>
      <c r="B148" s="5" t="s">
        <v>75</v>
      </c>
      <c r="C148" s="5" t="s">
        <v>66</v>
      </c>
      <c r="D148" s="5">
        <v>201407</v>
      </c>
      <c r="E148" s="6">
        <v>800</v>
      </c>
      <c r="F148" s="7">
        <v>31.55</v>
      </c>
      <c r="G148" s="7">
        <f t="shared" si="3"/>
        <v>-25240</v>
      </c>
      <c r="H148" s="8">
        <v>41830</v>
      </c>
      <c r="I148" s="8">
        <v>41830</v>
      </c>
    </row>
    <row r="149" spans="1:9" x14ac:dyDescent="0.2">
      <c r="A149" s="5" t="s">
        <v>9</v>
      </c>
      <c r="B149" s="5" t="s">
        <v>98</v>
      </c>
      <c r="C149" s="5" t="s">
        <v>66</v>
      </c>
      <c r="D149" s="5">
        <v>201401</v>
      </c>
      <c r="E149" s="6">
        <v>896</v>
      </c>
      <c r="F149" s="7">
        <v>45.82</v>
      </c>
      <c r="G149" s="7">
        <f t="shared" si="3"/>
        <v>-41054.720000000001</v>
      </c>
      <c r="H149" s="8">
        <v>41664</v>
      </c>
      <c r="I149" s="8">
        <v>41664</v>
      </c>
    </row>
    <row r="150" spans="1:9" x14ac:dyDescent="0.2">
      <c r="A150" s="5" t="s">
        <v>9</v>
      </c>
      <c r="B150" s="5" t="s">
        <v>99</v>
      </c>
      <c r="C150" s="5" t="s">
        <v>66</v>
      </c>
      <c r="D150" s="5">
        <v>201410</v>
      </c>
      <c r="E150" s="6">
        <v>1070</v>
      </c>
      <c r="F150" s="7">
        <v>32.18</v>
      </c>
      <c r="G150" s="7">
        <f t="shared" si="3"/>
        <v>-34432.6</v>
      </c>
      <c r="H150" s="8">
        <v>41933</v>
      </c>
      <c r="I150" s="8">
        <v>41933</v>
      </c>
    </row>
    <row r="151" spans="1:9" x14ac:dyDescent="0.2">
      <c r="A151" s="5" t="s">
        <v>9</v>
      </c>
      <c r="B151" s="5" t="s">
        <v>100</v>
      </c>
      <c r="C151" s="5" t="s">
        <v>66</v>
      </c>
      <c r="D151" s="5">
        <v>201410</v>
      </c>
      <c r="E151" s="6">
        <v>1070</v>
      </c>
      <c r="F151" s="7">
        <v>33.79</v>
      </c>
      <c r="G151" s="7">
        <f t="shared" si="3"/>
        <v>-36155.299999999996</v>
      </c>
      <c r="H151" s="8">
        <v>41927</v>
      </c>
      <c r="I151" s="8">
        <v>41927</v>
      </c>
    </row>
    <row r="152" spans="1:9" x14ac:dyDescent="0.2">
      <c r="A152" s="5" t="s">
        <v>9</v>
      </c>
      <c r="B152" s="5" t="s">
        <v>101</v>
      </c>
      <c r="C152" s="5" t="s">
        <v>66</v>
      </c>
      <c r="D152" s="5">
        <v>201410</v>
      </c>
      <c r="E152" s="6">
        <v>1070</v>
      </c>
      <c r="F152" s="7">
        <v>33.49</v>
      </c>
      <c r="G152" s="7">
        <f t="shared" si="3"/>
        <v>-35834.300000000003</v>
      </c>
      <c r="H152" s="8">
        <v>41920</v>
      </c>
      <c r="I152" s="8">
        <v>41920</v>
      </c>
    </row>
    <row r="153" spans="1:9" x14ac:dyDescent="0.2">
      <c r="A153" s="5" t="s">
        <v>9</v>
      </c>
      <c r="B153" s="5" t="s">
        <v>65</v>
      </c>
      <c r="C153" s="5" t="s">
        <v>66</v>
      </c>
      <c r="D153" s="5">
        <v>201401</v>
      </c>
      <c r="E153" s="6">
        <v>1150</v>
      </c>
      <c r="F153" s="7">
        <v>45.76</v>
      </c>
      <c r="G153" s="7">
        <f t="shared" si="3"/>
        <v>-52624</v>
      </c>
      <c r="H153" s="8">
        <v>41662</v>
      </c>
      <c r="I153" s="8">
        <v>41662</v>
      </c>
    </row>
    <row r="154" spans="1:9" x14ac:dyDescent="0.2">
      <c r="A154" s="5" t="s">
        <v>9</v>
      </c>
      <c r="B154" s="5" t="s">
        <v>82</v>
      </c>
      <c r="C154" s="5" t="s">
        <v>66</v>
      </c>
      <c r="D154" s="5">
        <v>201401</v>
      </c>
      <c r="E154" s="6">
        <v>1150</v>
      </c>
      <c r="F154" s="7">
        <v>56.71</v>
      </c>
      <c r="G154" s="7">
        <f t="shared" si="3"/>
        <v>-65216.5</v>
      </c>
      <c r="H154" s="8">
        <v>41664</v>
      </c>
      <c r="I154" s="8">
        <v>41664</v>
      </c>
    </row>
    <row r="155" spans="1:9" x14ac:dyDescent="0.2">
      <c r="A155" s="5" t="s">
        <v>9</v>
      </c>
      <c r="B155" s="5" t="s">
        <v>67</v>
      </c>
      <c r="C155" s="5" t="s">
        <v>66</v>
      </c>
      <c r="D155" s="5">
        <v>201401</v>
      </c>
      <c r="E155" s="6">
        <v>1200</v>
      </c>
      <c r="F155" s="7">
        <v>45.04</v>
      </c>
      <c r="G155" s="7">
        <f t="shared" si="3"/>
        <v>-54048</v>
      </c>
      <c r="H155" s="8">
        <v>41661</v>
      </c>
      <c r="I155" s="8">
        <v>41661</v>
      </c>
    </row>
    <row r="156" spans="1:9" x14ac:dyDescent="0.2">
      <c r="A156" s="5" t="s">
        <v>9</v>
      </c>
      <c r="B156" s="5" t="s">
        <v>102</v>
      </c>
      <c r="C156" s="5" t="s">
        <v>66</v>
      </c>
      <c r="D156" s="5">
        <v>201410</v>
      </c>
      <c r="E156" s="6">
        <v>1328</v>
      </c>
      <c r="F156" s="7">
        <v>31.02</v>
      </c>
      <c r="G156" s="7">
        <f t="shared" si="3"/>
        <v>-41194.559999999998</v>
      </c>
      <c r="H156" s="8">
        <v>41920</v>
      </c>
      <c r="I156" s="8">
        <v>41920</v>
      </c>
    </row>
    <row r="157" spans="1:9" x14ac:dyDescent="0.2">
      <c r="A157" s="5" t="s">
        <v>9</v>
      </c>
      <c r="B157" s="5" t="s">
        <v>69</v>
      </c>
      <c r="C157" s="5" t="s">
        <v>66</v>
      </c>
      <c r="D157" s="5">
        <v>201401</v>
      </c>
      <c r="E157" s="6">
        <v>1495</v>
      </c>
      <c r="F157" s="7">
        <v>43.281999999999996</v>
      </c>
      <c r="G157" s="7">
        <f t="shared" si="3"/>
        <v>-64706.59</v>
      </c>
      <c r="H157" s="8">
        <v>41662</v>
      </c>
      <c r="I157" s="8">
        <v>41662</v>
      </c>
    </row>
    <row r="158" spans="1:9" x14ac:dyDescent="0.2">
      <c r="A158" s="5" t="s">
        <v>9</v>
      </c>
      <c r="B158" s="5" t="s">
        <v>103</v>
      </c>
      <c r="C158" s="5" t="s">
        <v>66</v>
      </c>
      <c r="D158" s="5">
        <v>201401</v>
      </c>
      <c r="E158" s="6">
        <v>2119</v>
      </c>
      <c r="F158" s="7">
        <v>31.41</v>
      </c>
      <c r="G158" s="7">
        <f t="shared" si="3"/>
        <v>-66557.789999999994</v>
      </c>
      <c r="H158" s="8">
        <v>41647</v>
      </c>
      <c r="I158" s="8">
        <v>41647</v>
      </c>
    </row>
    <row r="159" spans="1:9" x14ac:dyDescent="0.2">
      <c r="A159" s="5" t="s">
        <v>9</v>
      </c>
      <c r="B159" s="5" t="s">
        <v>104</v>
      </c>
      <c r="C159" s="5" t="s">
        <v>66</v>
      </c>
      <c r="D159" s="5">
        <v>201410</v>
      </c>
      <c r="E159" s="6">
        <v>2273</v>
      </c>
      <c r="F159" s="7">
        <v>34.89</v>
      </c>
      <c r="G159" s="7">
        <f t="shared" si="3"/>
        <v>-79304.97</v>
      </c>
      <c r="H159" s="8">
        <v>41925</v>
      </c>
      <c r="I159" s="8">
        <v>41925</v>
      </c>
    </row>
    <row r="160" spans="1:9" x14ac:dyDescent="0.2">
      <c r="A160" s="5" t="s">
        <v>9</v>
      </c>
      <c r="B160" s="5" t="s">
        <v>73</v>
      </c>
      <c r="C160" s="5" t="s">
        <v>66</v>
      </c>
      <c r="D160" s="5">
        <v>201401</v>
      </c>
      <c r="E160" s="6">
        <v>2300</v>
      </c>
      <c r="F160" s="7">
        <v>45.76</v>
      </c>
      <c r="G160" s="7">
        <f t="shared" si="3"/>
        <v>-105248</v>
      </c>
      <c r="H160" s="8">
        <v>41662</v>
      </c>
      <c r="I160" s="8">
        <v>41662</v>
      </c>
    </row>
    <row r="161" spans="1:9" x14ac:dyDescent="0.2">
      <c r="A161" s="5" t="s">
        <v>9</v>
      </c>
      <c r="B161" s="5" t="s">
        <v>74</v>
      </c>
      <c r="C161" s="5" t="s">
        <v>66</v>
      </c>
      <c r="D161" s="5">
        <v>201401</v>
      </c>
      <c r="E161" s="6">
        <v>2300</v>
      </c>
      <c r="F161" s="7">
        <v>45.76</v>
      </c>
      <c r="G161" s="7">
        <f t="shared" si="3"/>
        <v>-105248</v>
      </c>
      <c r="H161" s="8">
        <v>41662</v>
      </c>
      <c r="I161" s="8">
        <v>41662</v>
      </c>
    </row>
    <row r="162" spans="1:9" x14ac:dyDescent="0.2">
      <c r="A162" s="5" t="s">
        <v>9</v>
      </c>
      <c r="B162" s="5" t="s">
        <v>105</v>
      </c>
      <c r="C162" s="5" t="s">
        <v>66</v>
      </c>
      <c r="D162" s="5">
        <v>201401</v>
      </c>
      <c r="E162" s="6">
        <v>2340</v>
      </c>
      <c r="F162" s="7">
        <v>321.58384999999998</v>
      </c>
      <c r="G162" s="7">
        <f t="shared" si="3"/>
        <v>-752506.20899999992</v>
      </c>
      <c r="H162" s="8">
        <v>41646</v>
      </c>
      <c r="I162" s="8">
        <v>41646</v>
      </c>
    </row>
    <row r="163" spans="1:9" x14ac:dyDescent="0.2">
      <c r="A163" s="5" t="s">
        <v>9</v>
      </c>
      <c r="B163" s="5" t="s">
        <v>106</v>
      </c>
      <c r="C163" s="5" t="s">
        <v>66</v>
      </c>
      <c r="D163" s="5">
        <v>201401</v>
      </c>
      <c r="E163" s="6">
        <v>2400</v>
      </c>
      <c r="F163" s="7">
        <v>30.4</v>
      </c>
      <c r="G163" s="7">
        <f t="shared" si="3"/>
        <v>-72960</v>
      </c>
      <c r="H163" s="8">
        <v>41657</v>
      </c>
      <c r="I163" s="8">
        <v>41658</v>
      </c>
    </row>
    <row r="164" spans="1:9" x14ac:dyDescent="0.2">
      <c r="A164" s="5" t="s">
        <v>9</v>
      </c>
      <c r="B164" s="5" t="s">
        <v>93</v>
      </c>
      <c r="C164" s="5" t="s">
        <v>66</v>
      </c>
      <c r="D164" s="5">
        <v>201410</v>
      </c>
      <c r="E164" s="6">
        <v>2688</v>
      </c>
      <c r="F164" s="7">
        <v>31.02</v>
      </c>
      <c r="G164" s="7">
        <f t="shared" si="3"/>
        <v>-83381.759999999995</v>
      </c>
      <c r="H164" s="8">
        <v>41919</v>
      </c>
      <c r="I164" s="8">
        <v>41919</v>
      </c>
    </row>
    <row r="165" spans="1:9" x14ac:dyDescent="0.2">
      <c r="A165" s="5" t="s">
        <v>9</v>
      </c>
      <c r="B165" s="5" t="s">
        <v>103</v>
      </c>
      <c r="C165" s="5" t="s">
        <v>66</v>
      </c>
      <c r="D165" s="5">
        <v>201401</v>
      </c>
      <c r="E165" s="6">
        <v>2771</v>
      </c>
      <c r="F165" s="7">
        <v>31.41</v>
      </c>
      <c r="G165" s="7">
        <f t="shared" si="3"/>
        <v>-87037.11</v>
      </c>
      <c r="H165" s="8">
        <v>41645</v>
      </c>
      <c r="I165" s="8">
        <v>41645</v>
      </c>
    </row>
    <row r="166" spans="1:9" x14ac:dyDescent="0.2">
      <c r="A166" s="5" t="s">
        <v>9</v>
      </c>
      <c r="B166" s="5" t="s">
        <v>81</v>
      </c>
      <c r="C166" s="5" t="s">
        <v>66</v>
      </c>
      <c r="D166" s="5">
        <v>201401</v>
      </c>
      <c r="E166" s="6">
        <v>2852</v>
      </c>
      <c r="F166" s="7">
        <v>43.28</v>
      </c>
      <c r="G166" s="7">
        <f t="shared" si="3"/>
        <v>-123434.56</v>
      </c>
      <c r="H166" s="8">
        <v>41662</v>
      </c>
      <c r="I166" s="8">
        <v>41662</v>
      </c>
    </row>
    <row r="167" spans="1:9" x14ac:dyDescent="0.2">
      <c r="A167" s="5" t="s">
        <v>9</v>
      </c>
      <c r="B167" s="5" t="s">
        <v>107</v>
      </c>
      <c r="C167" s="5" t="s">
        <v>66</v>
      </c>
      <c r="D167" s="5">
        <v>201405</v>
      </c>
      <c r="E167" s="6">
        <v>3024</v>
      </c>
      <c r="F167" s="7">
        <v>40.4</v>
      </c>
      <c r="G167" s="7">
        <f t="shared" si="3"/>
        <v>-122169.59999999999</v>
      </c>
      <c r="H167" s="8">
        <v>41771</v>
      </c>
      <c r="I167" s="8">
        <v>41771</v>
      </c>
    </row>
    <row r="168" spans="1:9" x14ac:dyDescent="0.2">
      <c r="A168" s="5" t="s">
        <v>9</v>
      </c>
      <c r="B168" s="5" t="s">
        <v>108</v>
      </c>
      <c r="C168" s="5" t="s">
        <v>66</v>
      </c>
      <c r="D168" s="5">
        <v>201408</v>
      </c>
      <c r="E168" s="6">
        <v>3024</v>
      </c>
      <c r="F168" s="7">
        <v>35.770000000000003</v>
      </c>
      <c r="G168" s="7">
        <f t="shared" si="3"/>
        <v>-108168.48000000001</v>
      </c>
      <c r="H168" s="8">
        <v>41858</v>
      </c>
      <c r="I168" s="8">
        <v>41858</v>
      </c>
    </row>
    <row r="169" spans="1:9" x14ac:dyDescent="0.2">
      <c r="A169" s="5" t="s">
        <v>9</v>
      </c>
      <c r="B169" s="5" t="s">
        <v>109</v>
      </c>
      <c r="C169" s="5" t="s">
        <v>66</v>
      </c>
      <c r="D169" s="5">
        <v>201410</v>
      </c>
      <c r="E169" s="6">
        <v>3024</v>
      </c>
      <c r="F169" s="7">
        <v>35.28</v>
      </c>
      <c r="G169" s="7">
        <f t="shared" si="3"/>
        <v>-106686.72</v>
      </c>
      <c r="H169" s="8">
        <v>41922</v>
      </c>
      <c r="I169" s="8">
        <v>41922</v>
      </c>
    </row>
    <row r="170" spans="1:9" x14ac:dyDescent="0.2">
      <c r="A170" s="5" t="s">
        <v>9</v>
      </c>
      <c r="B170" s="5" t="s">
        <v>70</v>
      </c>
      <c r="C170" s="5" t="s">
        <v>66</v>
      </c>
      <c r="D170" s="5">
        <v>201407</v>
      </c>
      <c r="E170" s="6">
        <v>3168</v>
      </c>
      <c r="F170" s="7">
        <v>28.52</v>
      </c>
      <c r="G170" s="7">
        <f t="shared" si="3"/>
        <v>-90351.360000000001</v>
      </c>
      <c r="H170" s="8">
        <v>41843</v>
      </c>
      <c r="I170" s="8">
        <v>41843</v>
      </c>
    </row>
    <row r="171" spans="1:9" x14ac:dyDescent="0.2">
      <c r="A171" s="5" t="s">
        <v>9</v>
      </c>
      <c r="B171" s="5" t="s">
        <v>71</v>
      </c>
      <c r="C171" s="5" t="s">
        <v>66</v>
      </c>
      <c r="D171" s="5">
        <v>201410</v>
      </c>
      <c r="E171" s="6">
        <v>3168</v>
      </c>
      <c r="F171" s="7">
        <v>34.049999999999997</v>
      </c>
      <c r="G171" s="7">
        <f t="shared" si="3"/>
        <v>-107870.39999999999</v>
      </c>
      <c r="H171" s="8">
        <v>41922</v>
      </c>
      <c r="I171" s="8">
        <v>41922</v>
      </c>
    </row>
    <row r="172" spans="1:9" x14ac:dyDescent="0.2">
      <c r="A172" s="5" t="s">
        <v>9</v>
      </c>
      <c r="B172" s="5" t="s">
        <v>72</v>
      </c>
      <c r="C172" s="5" t="s">
        <v>66</v>
      </c>
      <c r="D172" s="5">
        <v>201411</v>
      </c>
      <c r="E172" s="6">
        <v>3168</v>
      </c>
      <c r="F172" s="7">
        <v>31.87</v>
      </c>
      <c r="G172" s="7">
        <f t="shared" si="3"/>
        <v>-100964.16</v>
      </c>
      <c r="H172" s="8">
        <v>41956</v>
      </c>
      <c r="I172" s="8">
        <v>41956</v>
      </c>
    </row>
    <row r="173" spans="1:9" x14ac:dyDescent="0.2">
      <c r="A173" s="5" t="s">
        <v>9</v>
      </c>
      <c r="B173" s="5" t="s">
        <v>110</v>
      </c>
      <c r="C173" s="5" t="s">
        <v>66</v>
      </c>
      <c r="D173" s="5">
        <v>201402</v>
      </c>
      <c r="E173" s="6">
        <v>3298</v>
      </c>
      <c r="F173" s="7">
        <v>30.82</v>
      </c>
      <c r="G173" s="7">
        <f t="shared" si="3"/>
        <v>-101644.36</v>
      </c>
      <c r="H173" s="8">
        <v>41682</v>
      </c>
      <c r="I173" s="8">
        <v>41682</v>
      </c>
    </row>
    <row r="174" spans="1:9" x14ac:dyDescent="0.2">
      <c r="A174" s="5" t="s">
        <v>9</v>
      </c>
      <c r="B174" s="5" t="s">
        <v>79</v>
      </c>
      <c r="C174" s="5" t="s">
        <v>66</v>
      </c>
      <c r="D174" s="5">
        <v>201401</v>
      </c>
      <c r="E174" s="6">
        <v>3450</v>
      </c>
      <c r="F174" s="7">
        <v>45.04</v>
      </c>
      <c r="G174" s="7">
        <f t="shared" si="3"/>
        <v>-155388</v>
      </c>
      <c r="H174" s="8">
        <v>41661</v>
      </c>
      <c r="I174" s="8">
        <v>41661</v>
      </c>
    </row>
    <row r="175" spans="1:9" x14ac:dyDescent="0.2">
      <c r="A175" s="5" t="s">
        <v>9</v>
      </c>
      <c r="B175" s="5" t="s">
        <v>76</v>
      </c>
      <c r="C175" s="5" t="s">
        <v>66</v>
      </c>
      <c r="D175" s="5">
        <v>201411</v>
      </c>
      <c r="E175" s="6">
        <v>3724</v>
      </c>
      <c r="F175" s="7">
        <v>39.5</v>
      </c>
      <c r="G175" s="7">
        <f t="shared" si="3"/>
        <v>-147098</v>
      </c>
      <c r="H175" s="8">
        <v>41962</v>
      </c>
      <c r="I175" s="8">
        <v>41962</v>
      </c>
    </row>
    <row r="176" spans="1:9" x14ac:dyDescent="0.2">
      <c r="A176" s="5" t="s">
        <v>9</v>
      </c>
      <c r="B176" s="5" t="s">
        <v>80</v>
      </c>
      <c r="C176" s="5" t="s">
        <v>66</v>
      </c>
      <c r="D176" s="5">
        <v>201411</v>
      </c>
      <c r="E176" s="6">
        <v>3749</v>
      </c>
      <c r="F176" s="7">
        <v>32.200000000000003</v>
      </c>
      <c r="G176" s="7">
        <f t="shared" si="3"/>
        <v>-120717.80000000002</v>
      </c>
      <c r="H176" s="8">
        <v>41957</v>
      </c>
      <c r="I176" s="8">
        <v>41957</v>
      </c>
    </row>
    <row r="177" spans="1:9" x14ac:dyDescent="0.2">
      <c r="A177" s="5" t="s">
        <v>9</v>
      </c>
      <c r="B177" s="5" t="s">
        <v>85</v>
      </c>
      <c r="C177" s="5" t="s">
        <v>66</v>
      </c>
      <c r="D177" s="5">
        <v>201412</v>
      </c>
      <c r="E177" s="6">
        <v>3813</v>
      </c>
      <c r="F177" s="7">
        <v>33.29</v>
      </c>
      <c r="G177" s="7">
        <f t="shared" si="3"/>
        <v>-126934.76999999999</v>
      </c>
      <c r="H177" s="8">
        <v>41984</v>
      </c>
      <c r="I177" s="8">
        <v>41984</v>
      </c>
    </row>
    <row r="178" spans="1:9" x14ac:dyDescent="0.2">
      <c r="A178" s="5" t="s">
        <v>9</v>
      </c>
      <c r="B178" s="5" t="s">
        <v>86</v>
      </c>
      <c r="C178" s="5" t="s">
        <v>66</v>
      </c>
      <c r="D178" s="5">
        <v>201412</v>
      </c>
      <c r="E178" s="6">
        <v>3813</v>
      </c>
      <c r="F178" s="7">
        <v>34.42</v>
      </c>
      <c r="G178" s="7">
        <f t="shared" si="3"/>
        <v>-131243.46000000002</v>
      </c>
      <c r="H178" s="8">
        <v>41983</v>
      </c>
      <c r="I178" s="8">
        <v>41983</v>
      </c>
    </row>
    <row r="179" spans="1:9" x14ac:dyDescent="0.2">
      <c r="A179" s="5" t="s">
        <v>9</v>
      </c>
      <c r="B179" s="5" t="s">
        <v>111</v>
      </c>
      <c r="C179" s="5" t="s">
        <v>66</v>
      </c>
      <c r="D179" s="5">
        <v>201408</v>
      </c>
      <c r="E179" s="6">
        <v>3881</v>
      </c>
      <c r="F179" s="7">
        <v>33.89</v>
      </c>
      <c r="G179" s="7">
        <f t="shared" si="3"/>
        <v>-131527.09</v>
      </c>
      <c r="H179" s="8">
        <v>41866</v>
      </c>
      <c r="I179" s="8">
        <v>41866</v>
      </c>
    </row>
    <row r="180" spans="1:9" x14ac:dyDescent="0.2">
      <c r="A180" s="5" t="s">
        <v>9</v>
      </c>
      <c r="B180" s="5" t="s">
        <v>112</v>
      </c>
      <c r="C180" s="5" t="s">
        <v>66</v>
      </c>
      <c r="D180" s="5">
        <v>201411</v>
      </c>
      <c r="E180" s="6">
        <v>3891</v>
      </c>
      <c r="F180" s="7">
        <v>39.270000000000003</v>
      </c>
      <c r="G180" s="7">
        <f t="shared" si="3"/>
        <v>-152799.57</v>
      </c>
      <c r="H180" s="8">
        <v>41963</v>
      </c>
      <c r="I180" s="8">
        <v>41963</v>
      </c>
    </row>
    <row r="181" spans="1:9" x14ac:dyDescent="0.2">
      <c r="A181" s="5" t="s">
        <v>9</v>
      </c>
      <c r="B181" s="5" t="s">
        <v>103</v>
      </c>
      <c r="C181" s="5" t="s">
        <v>66</v>
      </c>
      <c r="D181" s="5">
        <v>201401</v>
      </c>
      <c r="E181" s="6">
        <v>3912</v>
      </c>
      <c r="F181" s="7">
        <v>31.41</v>
      </c>
      <c r="G181" s="7">
        <f t="shared" si="3"/>
        <v>-122875.92</v>
      </c>
      <c r="H181" s="8">
        <v>41646</v>
      </c>
      <c r="I181" s="8">
        <v>41646</v>
      </c>
    </row>
    <row r="182" spans="1:9" x14ac:dyDescent="0.2">
      <c r="A182" s="5" t="s">
        <v>9</v>
      </c>
      <c r="B182" s="5" t="s">
        <v>80</v>
      </c>
      <c r="C182" s="5" t="s">
        <v>66</v>
      </c>
      <c r="D182" s="5">
        <v>201411</v>
      </c>
      <c r="E182" s="6">
        <v>3912</v>
      </c>
      <c r="F182" s="7">
        <v>32.200000000000003</v>
      </c>
      <c r="G182" s="7">
        <f t="shared" si="3"/>
        <v>-125966.40000000001</v>
      </c>
      <c r="H182" s="8">
        <v>41958</v>
      </c>
      <c r="I182" s="8">
        <v>41958</v>
      </c>
    </row>
    <row r="183" spans="1:9" x14ac:dyDescent="0.2">
      <c r="A183" s="5" t="s">
        <v>9</v>
      </c>
      <c r="B183" s="5" t="s">
        <v>80</v>
      </c>
      <c r="C183" s="5" t="s">
        <v>66</v>
      </c>
      <c r="D183" s="5">
        <v>201411</v>
      </c>
      <c r="E183" s="6">
        <v>3912</v>
      </c>
      <c r="F183" s="7">
        <v>32.200000000000003</v>
      </c>
      <c r="G183" s="7">
        <f t="shared" si="3"/>
        <v>-125966.40000000001</v>
      </c>
      <c r="H183" s="8">
        <v>41959</v>
      </c>
      <c r="I183" s="8">
        <v>41959</v>
      </c>
    </row>
    <row r="184" spans="1:9" x14ac:dyDescent="0.2">
      <c r="A184" s="5" t="s">
        <v>9</v>
      </c>
      <c r="B184" s="5" t="s">
        <v>77</v>
      </c>
      <c r="C184" s="5" t="s">
        <v>66</v>
      </c>
      <c r="D184" s="5">
        <v>201411</v>
      </c>
      <c r="E184" s="6">
        <v>4002</v>
      </c>
      <c r="F184" s="7">
        <v>43.09</v>
      </c>
      <c r="G184" s="7">
        <f t="shared" si="3"/>
        <v>-172446.18000000002</v>
      </c>
      <c r="H184" s="8">
        <v>41961</v>
      </c>
      <c r="I184" s="8">
        <v>41961</v>
      </c>
    </row>
    <row r="185" spans="1:9" x14ac:dyDescent="0.2">
      <c r="A185" s="5" t="s">
        <v>9</v>
      </c>
      <c r="B185" s="5" t="s">
        <v>113</v>
      </c>
      <c r="C185" s="5" t="s">
        <v>66</v>
      </c>
      <c r="D185" s="5">
        <v>201406</v>
      </c>
      <c r="E185" s="6">
        <v>4164</v>
      </c>
      <c r="F185" s="7">
        <v>41.13</v>
      </c>
      <c r="G185" s="7">
        <f t="shared" si="3"/>
        <v>-171265.32</v>
      </c>
      <c r="H185" s="8">
        <v>41809</v>
      </c>
      <c r="I185" s="8">
        <v>41809</v>
      </c>
    </row>
    <row r="186" spans="1:9" x14ac:dyDescent="0.2">
      <c r="A186" s="5" t="s">
        <v>9</v>
      </c>
      <c r="B186" s="5" t="s">
        <v>83</v>
      </c>
      <c r="C186" s="5" t="s">
        <v>66</v>
      </c>
      <c r="D186" s="5">
        <v>201401</v>
      </c>
      <c r="E186" s="6">
        <v>4347</v>
      </c>
      <c r="F186" s="7">
        <v>40.799999999999997</v>
      </c>
      <c r="G186" s="7">
        <f t="shared" si="3"/>
        <v>-177357.59999999998</v>
      </c>
      <c r="H186" s="8">
        <v>41661</v>
      </c>
      <c r="I186" s="8">
        <v>41661</v>
      </c>
    </row>
    <row r="187" spans="1:9" x14ac:dyDescent="0.2">
      <c r="A187" s="5" t="s">
        <v>9</v>
      </c>
      <c r="B187" s="5" t="s">
        <v>84</v>
      </c>
      <c r="C187" s="5" t="s">
        <v>66</v>
      </c>
      <c r="D187" s="5">
        <v>201401</v>
      </c>
      <c r="E187" s="6">
        <v>4347</v>
      </c>
      <c r="F187" s="7">
        <v>41.79</v>
      </c>
      <c r="G187" s="7">
        <f t="shared" si="3"/>
        <v>-181661.13</v>
      </c>
      <c r="H187" s="8">
        <v>41647</v>
      </c>
      <c r="I187" s="8">
        <v>41647</v>
      </c>
    </row>
    <row r="188" spans="1:9" x14ac:dyDescent="0.2">
      <c r="A188" s="5" t="s">
        <v>9</v>
      </c>
      <c r="B188" s="5" t="s">
        <v>82</v>
      </c>
      <c r="C188" s="5" t="s">
        <v>66</v>
      </c>
      <c r="D188" s="5">
        <v>201401</v>
      </c>
      <c r="E188" s="6">
        <v>4397</v>
      </c>
      <c r="F188" s="7">
        <v>45.35</v>
      </c>
      <c r="G188" s="7">
        <f t="shared" si="3"/>
        <v>-199403.95</v>
      </c>
      <c r="H188" s="8">
        <v>41665</v>
      </c>
      <c r="I188" s="8">
        <v>41665</v>
      </c>
    </row>
    <row r="189" spans="1:9" x14ac:dyDescent="0.2">
      <c r="A189" s="5" t="s">
        <v>9</v>
      </c>
      <c r="B189" s="5" t="s">
        <v>81</v>
      </c>
      <c r="C189" s="5" t="s">
        <v>66</v>
      </c>
      <c r="D189" s="5">
        <v>201401</v>
      </c>
      <c r="E189" s="6">
        <v>4471</v>
      </c>
      <c r="F189" s="7">
        <v>46.83</v>
      </c>
      <c r="G189" s="7">
        <f t="shared" si="3"/>
        <v>-209376.93</v>
      </c>
      <c r="H189" s="8">
        <v>41663</v>
      </c>
      <c r="I189" s="8">
        <v>41663</v>
      </c>
    </row>
    <row r="190" spans="1:9" x14ac:dyDescent="0.2">
      <c r="A190" s="5" t="s">
        <v>9</v>
      </c>
      <c r="B190" s="5" t="s">
        <v>82</v>
      </c>
      <c r="C190" s="5" t="s">
        <v>66</v>
      </c>
      <c r="D190" s="5">
        <v>201401</v>
      </c>
      <c r="E190" s="6">
        <v>4536</v>
      </c>
      <c r="F190" s="7">
        <v>45.35</v>
      </c>
      <c r="G190" s="7">
        <f t="shared" si="3"/>
        <v>-205707.6</v>
      </c>
      <c r="H190" s="8">
        <v>41666</v>
      </c>
      <c r="I190" s="8">
        <v>41666</v>
      </c>
    </row>
    <row r="191" spans="1:9" x14ac:dyDescent="0.2">
      <c r="A191" s="5" t="s">
        <v>9</v>
      </c>
      <c r="B191" s="5" t="s">
        <v>82</v>
      </c>
      <c r="C191" s="5" t="s">
        <v>66</v>
      </c>
      <c r="D191" s="5">
        <v>201401</v>
      </c>
      <c r="E191" s="6">
        <v>4536</v>
      </c>
      <c r="F191" s="7">
        <v>47.59</v>
      </c>
      <c r="G191" s="7">
        <f t="shared" si="3"/>
        <v>-215868.24000000002</v>
      </c>
      <c r="H191" s="8">
        <v>41667</v>
      </c>
      <c r="I191" s="8">
        <v>41667</v>
      </c>
    </row>
    <row r="192" spans="1:9" x14ac:dyDescent="0.2">
      <c r="A192" s="5" t="s">
        <v>9</v>
      </c>
      <c r="B192" s="5" t="s">
        <v>82</v>
      </c>
      <c r="C192" s="5" t="s">
        <v>66</v>
      </c>
      <c r="D192" s="5">
        <v>201401</v>
      </c>
      <c r="E192" s="6">
        <v>4536</v>
      </c>
      <c r="F192" s="7">
        <v>46.87</v>
      </c>
      <c r="G192" s="7">
        <f t="shared" si="3"/>
        <v>-212602.31999999998</v>
      </c>
      <c r="H192" s="8">
        <v>41668</v>
      </c>
      <c r="I192" s="8">
        <v>41668</v>
      </c>
    </row>
    <row r="193" spans="1:9" x14ac:dyDescent="0.2">
      <c r="A193" s="5" t="s">
        <v>9</v>
      </c>
      <c r="B193" s="5" t="s">
        <v>82</v>
      </c>
      <c r="C193" s="5" t="s">
        <v>66</v>
      </c>
      <c r="D193" s="5">
        <v>201401</v>
      </c>
      <c r="E193" s="6">
        <v>4536</v>
      </c>
      <c r="F193" s="7">
        <v>45.87</v>
      </c>
      <c r="G193" s="7">
        <f t="shared" si="3"/>
        <v>-208066.31999999998</v>
      </c>
      <c r="H193" s="8">
        <v>41669</v>
      </c>
      <c r="I193" s="8">
        <v>41669</v>
      </c>
    </row>
    <row r="194" spans="1:9" x14ac:dyDescent="0.2">
      <c r="A194" s="5" t="s">
        <v>9</v>
      </c>
      <c r="B194" s="5" t="s">
        <v>82</v>
      </c>
      <c r="C194" s="5" t="s">
        <v>66</v>
      </c>
      <c r="D194" s="5">
        <v>201401</v>
      </c>
      <c r="E194" s="6">
        <v>4536</v>
      </c>
      <c r="F194" s="7">
        <v>46.14</v>
      </c>
      <c r="G194" s="7">
        <f t="shared" si="3"/>
        <v>-209291.04</v>
      </c>
      <c r="H194" s="8">
        <v>41670</v>
      </c>
      <c r="I194" s="8">
        <v>41670</v>
      </c>
    </row>
    <row r="195" spans="1:9" x14ac:dyDescent="0.2">
      <c r="A195" s="5" t="s">
        <v>9</v>
      </c>
      <c r="B195" s="5" t="s">
        <v>87</v>
      </c>
      <c r="C195" s="5" t="s">
        <v>66</v>
      </c>
      <c r="D195" s="5">
        <v>201401</v>
      </c>
      <c r="E195" s="6">
        <v>4800</v>
      </c>
      <c r="F195" s="7">
        <v>41.13</v>
      </c>
      <c r="G195" s="7">
        <f t="shared" si="3"/>
        <v>-197424</v>
      </c>
      <c r="H195" s="8">
        <v>41647</v>
      </c>
      <c r="I195" s="8">
        <v>41647</v>
      </c>
    </row>
    <row r="196" spans="1:9" x14ac:dyDescent="0.2">
      <c r="A196" s="5" t="s">
        <v>9</v>
      </c>
      <c r="B196" s="5" t="s">
        <v>114</v>
      </c>
      <c r="C196" s="5" t="s">
        <v>66</v>
      </c>
      <c r="D196" s="5">
        <v>201401</v>
      </c>
      <c r="E196" s="6">
        <v>5424</v>
      </c>
      <c r="F196" s="7">
        <v>30.4</v>
      </c>
      <c r="G196" s="7">
        <f t="shared" si="3"/>
        <v>-164889.60000000001</v>
      </c>
      <c r="H196" s="8">
        <v>41657</v>
      </c>
      <c r="I196" s="8">
        <v>41658</v>
      </c>
    </row>
    <row r="197" spans="1:9" x14ac:dyDescent="0.2">
      <c r="A197" s="5" t="s">
        <v>9</v>
      </c>
      <c r="B197" s="5" t="s">
        <v>68</v>
      </c>
      <c r="C197" s="5" t="s">
        <v>66</v>
      </c>
      <c r="D197" s="5">
        <v>201401</v>
      </c>
      <c r="E197" s="6">
        <v>5650</v>
      </c>
      <c r="F197" s="7">
        <v>41.34</v>
      </c>
      <c r="G197" s="7">
        <f t="shared" si="3"/>
        <v>-233571.00000000003</v>
      </c>
      <c r="H197" s="8">
        <v>41646</v>
      </c>
      <c r="I197" s="8">
        <v>41646</v>
      </c>
    </row>
    <row r="198" spans="1:9" x14ac:dyDescent="0.2">
      <c r="A198" s="5" t="s">
        <v>9</v>
      </c>
      <c r="B198" s="5" t="s">
        <v>115</v>
      </c>
      <c r="C198" s="5" t="s">
        <v>66</v>
      </c>
      <c r="D198" s="5">
        <v>201401</v>
      </c>
      <c r="E198" s="6">
        <v>7824</v>
      </c>
      <c r="F198" s="7">
        <v>30.63</v>
      </c>
      <c r="G198" s="7">
        <f t="shared" si="3"/>
        <v>-239649.12</v>
      </c>
      <c r="H198" s="8">
        <v>41659</v>
      </c>
      <c r="I198" s="8">
        <v>41660</v>
      </c>
    </row>
    <row r="199" spans="1:9" x14ac:dyDescent="0.2">
      <c r="A199" s="5" t="s">
        <v>9</v>
      </c>
      <c r="B199" s="5" t="s">
        <v>91</v>
      </c>
      <c r="C199" s="5" t="s">
        <v>66</v>
      </c>
      <c r="D199" s="5">
        <v>201401</v>
      </c>
      <c r="E199" s="6">
        <v>9046</v>
      </c>
      <c r="F199" s="7">
        <v>41.13</v>
      </c>
      <c r="G199" s="7">
        <f t="shared" si="3"/>
        <v>-372061.98000000004</v>
      </c>
      <c r="H199" s="8">
        <v>41647</v>
      </c>
      <c r="I199" s="8">
        <v>41647</v>
      </c>
    </row>
    <row r="200" spans="1:9" x14ac:dyDescent="0.2">
      <c r="A200" s="5" t="s">
        <v>9</v>
      </c>
      <c r="B200" s="5" t="s">
        <v>95</v>
      </c>
      <c r="C200" s="5" t="s">
        <v>66</v>
      </c>
      <c r="D200" s="5">
        <v>201411</v>
      </c>
      <c r="E200" s="6">
        <v>10153</v>
      </c>
      <c r="F200" s="7">
        <v>37.17</v>
      </c>
      <c r="G200" s="7">
        <f t="shared" si="3"/>
        <v>-377387.01</v>
      </c>
      <c r="H200" s="8">
        <v>41961</v>
      </c>
      <c r="I200" s="8">
        <v>41961</v>
      </c>
    </row>
    <row r="201" spans="1:9" x14ac:dyDescent="0.2">
      <c r="A201" s="5" t="s">
        <v>9</v>
      </c>
      <c r="B201" s="5" t="s">
        <v>116</v>
      </c>
      <c r="C201" s="5" t="s">
        <v>66</v>
      </c>
      <c r="D201" s="5">
        <v>201402</v>
      </c>
      <c r="E201" s="6">
        <v>11736</v>
      </c>
      <c r="F201" s="7">
        <v>30.82</v>
      </c>
      <c r="G201" s="7">
        <f t="shared" ref="G201:G214" si="4">E201*-1*F201</f>
        <v>-361703.52</v>
      </c>
      <c r="H201" s="8">
        <v>41671</v>
      </c>
      <c r="I201" s="8">
        <v>41673</v>
      </c>
    </row>
    <row r="202" spans="1:9" x14ac:dyDescent="0.2">
      <c r="A202" s="5" t="s">
        <v>9</v>
      </c>
      <c r="B202" s="5" t="s">
        <v>117</v>
      </c>
      <c r="C202" s="5" t="s">
        <v>66</v>
      </c>
      <c r="D202" s="5">
        <v>201411</v>
      </c>
      <c r="E202" s="6">
        <v>12239</v>
      </c>
      <c r="F202" s="7">
        <v>36.71</v>
      </c>
      <c r="G202" s="7">
        <f t="shared" si="4"/>
        <v>-449293.69</v>
      </c>
      <c r="H202" s="8">
        <v>41963</v>
      </c>
      <c r="I202" s="8">
        <v>41963</v>
      </c>
    </row>
    <row r="203" spans="1:9" x14ac:dyDescent="0.2">
      <c r="A203" s="5" t="s">
        <v>9</v>
      </c>
      <c r="B203" s="5" t="s">
        <v>96</v>
      </c>
      <c r="C203" s="5" t="s">
        <v>66</v>
      </c>
      <c r="D203" s="5">
        <v>201411</v>
      </c>
      <c r="E203" s="6">
        <v>12246</v>
      </c>
      <c r="F203" s="7">
        <v>37.46</v>
      </c>
      <c r="G203" s="7">
        <f t="shared" si="4"/>
        <v>-458735.16000000003</v>
      </c>
      <c r="H203" s="8">
        <v>41962</v>
      </c>
      <c r="I203" s="8">
        <v>41962</v>
      </c>
    </row>
    <row r="204" spans="1:9" x14ac:dyDescent="0.2">
      <c r="A204" s="5" t="s">
        <v>9</v>
      </c>
      <c r="B204" s="5" t="s">
        <v>94</v>
      </c>
      <c r="C204" s="5" t="s">
        <v>66</v>
      </c>
      <c r="D204" s="5">
        <v>201401</v>
      </c>
      <c r="E204" s="6">
        <v>12906</v>
      </c>
      <c r="F204" s="7">
        <v>46.35</v>
      </c>
      <c r="G204" s="7">
        <f t="shared" si="4"/>
        <v>-598193.1</v>
      </c>
      <c r="H204" s="8">
        <v>41667</v>
      </c>
      <c r="I204" s="8">
        <v>41667</v>
      </c>
    </row>
    <row r="205" spans="1:9" x14ac:dyDescent="0.2">
      <c r="A205" s="5" t="s">
        <v>9</v>
      </c>
      <c r="B205" s="5" t="s">
        <v>94</v>
      </c>
      <c r="C205" s="5" t="s">
        <v>66</v>
      </c>
      <c r="D205" s="5">
        <v>201401</v>
      </c>
      <c r="E205" s="6">
        <v>12906</v>
      </c>
      <c r="F205" s="7">
        <v>45.26</v>
      </c>
      <c r="G205" s="7">
        <f t="shared" si="4"/>
        <v>-584125.55999999994</v>
      </c>
      <c r="H205" s="8">
        <v>41668</v>
      </c>
      <c r="I205" s="8">
        <v>41668</v>
      </c>
    </row>
    <row r="206" spans="1:9" x14ac:dyDescent="0.2">
      <c r="A206" s="5" t="s">
        <v>9</v>
      </c>
      <c r="B206" s="5" t="s">
        <v>98</v>
      </c>
      <c r="C206" s="5" t="s">
        <v>66</v>
      </c>
      <c r="D206" s="5">
        <v>201401</v>
      </c>
      <c r="E206" s="6">
        <v>13397</v>
      </c>
      <c r="F206" s="7">
        <v>46.4</v>
      </c>
      <c r="G206" s="7">
        <f t="shared" si="4"/>
        <v>-621620.79999999993</v>
      </c>
      <c r="H206" s="8">
        <v>41663</v>
      </c>
      <c r="I206" s="8">
        <v>41663</v>
      </c>
    </row>
    <row r="207" spans="1:9" x14ac:dyDescent="0.2">
      <c r="A207" s="5" t="s">
        <v>9</v>
      </c>
      <c r="B207" s="5" t="s">
        <v>94</v>
      </c>
      <c r="C207" s="5" t="s">
        <v>66</v>
      </c>
      <c r="D207" s="5">
        <v>201401</v>
      </c>
      <c r="E207" s="6">
        <v>13731</v>
      </c>
      <c r="F207" s="7">
        <v>43.54</v>
      </c>
      <c r="G207" s="7">
        <f t="shared" si="4"/>
        <v>-597847.74</v>
      </c>
      <c r="H207" s="8">
        <v>41666</v>
      </c>
      <c r="I207" s="8">
        <v>41666</v>
      </c>
    </row>
    <row r="208" spans="1:9" x14ac:dyDescent="0.2">
      <c r="A208" s="5" t="s">
        <v>9</v>
      </c>
      <c r="B208" s="5" t="s">
        <v>78</v>
      </c>
      <c r="C208" s="5" t="s">
        <v>66</v>
      </c>
      <c r="D208" s="5">
        <v>201402</v>
      </c>
      <c r="E208" s="6">
        <v>14317</v>
      </c>
      <c r="F208" s="7">
        <v>30.82</v>
      </c>
      <c r="G208" s="7">
        <f t="shared" si="4"/>
        <v>-441249.94</v>
      </c>
      <c r="H208" s="8">
        <v>41678</v>
      </c>
      <c r="I208" s="8">
        <v>41681</v>
      </c>
    </row>
    <row r="209" spans="1:9" x14ac:dyDescent="0.2">
      <c r="A209" s="5" t="s">
        <v>9</v>
      </c>
      <c r="B209" s="5" t="s">
        <v>94</v>
      </c>
      <c r="C209" s="5" t="s">
        <v>66</v>
      </c>
      <c r="D209" s="5">
        <v>201401</v>
      </c>
      <c r="E209" s="6">
        <v>14328</v>
      </c>
      <c r="F209" s="7">
        <v>44.02</v>
      </c>
      <c r="G209" s="7">
        <f t="shared" si="4"/>
        <v>-630718.56000000006</v>
      </c>
      <c r="H209" s="8">
        <v>41669</v>
      </c>
      <c r="I209" s="8">
        <v>41669</v>
      </c>
    </row>
    <row r="210" spans="1:9" x14ac:dyDescent="0.2">
      <c r="A210" s="5" t="s">
        <v>9</v>
      </c>
      <c r="B210" s="5" t="s">
        <v>94</v>
      </c>
      <c r="C210" s="5" t="s">
        <v>66</v>
      </c>
      <c r="D210" s="5">
        <v>201401</v>
      </c>
      <c r="E210" s="6">
        <v>14328</v>
      </c>
      <c r="F210" s="7">
        <v>43.62</v>
      </c>
      <c r="G210" s="7">
        <f t="shared" si="4"/>
        <v>-624987.36</v>
      </c>
      <c r="H210" s="8">
        <v>41670</v>
      </c>
      <c r="I210" s="8">
        <v>41670</v>
      </c>
    </row>
    <row r="211" spans="1:9" x14ac:dyDescent="0.2">
      <c r="A211" s="5" t="s">
        <v>9</v>
      </c>
      <c r="B211" s="5" t="s">
        <v>118</v>
      </c>
      <c r="C211" s="5" t="s">
        <v>66</v>
      </c>
      <c r="D211" s="5">
        <v>201402</v>
      </c>
      <c r="E211" s="6">
        <v>15648</v>
      </c>
      <c r="F211" s="7">
        <v>30.82</v>
      </c>
      <c r="G211" s="7">
        <f t="shared" si="4"/>
        <v>-482271.36</v>
      </c>
      <c r="H211" s="8">
        <v>41674</v>
      </c>
      <c r="I211" s="8">
        <v>41677</v>
      </c>
    </row>
    <row r="212" spans="1:9" x14ac:dyDescent="0.2">
      <c r="A212" s="5" t="s">
        <v>9</v>
      </c>
      <c r="B212" s="5" t="s">
        <v>119</v>
      </c>
      <c r="C212" s="5" t="s">
        <v>66</v>
      </c>
      <c r="D212" s="5">
        <v>201411</v>
      </c>
      <c r="E212" s="6">
        <v>19397</v>
      </c>
      <c r="F212" s="7">
        <v>32.200000000000003</v>
      </c>
      <c r="G212" s="7">
        <f t="shared" si="4"/>
        <v>-624583.4</v>
      </c>
      <c r="H212" s="8">
        <v>41960</v>
      </c>
      <c r="I212" s="8">
        <v>41964</v>
      </c>
    </row>
    <row r="213" spans="1:9" x14ac:dyDescent="0.2">
      <c r="A213" s="5" t="s">
        <v>9</v>
      </c>
      <c r="B213" s="5" t="s">
        <v>120</v>
      </c>
      <c r="C213" s="5" t="s">
        <v>66</v>
      </c>
      <c r="D213" s="5">
        <v>201401</v>
      </c>
      <c r="E213" s="6">
        <v>38848</v>
      </c>
      <c r="F213" s="7">
        <v>30.63</v>
      </c>
      <c r="G213" s="7">
        <f t="shared" si="4"/>
        <v>-1189914.24</v>
      </c>
      <c r="H213" s="8">
        <v>41661</v>
      </c>
      <c r="I213" s="8">
        <v>41670</v>
      </c>
    </row>
    <row r="214" spans="1:9" x14ac:dyDescent="0.2">
      <c r="A214" s="5" t="s">
        <v>9</v>
      </c>
      <c r="B214" s="5" t="s">
        <v>110</v>
      </c>
      <c r="C214" s="5" t="s">
        <v>66</v>
      </c>
      <c r="D214" s="5">
        <v>201402</v>
      </c>
      <c r="E214" s="6">
        <v>53952</v>
      </c>
      <c r="F214" s="7">
        <v>30.82</v>
      </c>
      <c r="G214" s="7">
        <f t="shared" si="4"/>
        <v>-1662800.6400000001</v>
      </c>
      <c r="H214" s="8">
        <v>41683</v>
      </c>
      <c r="I214" s="8">
        <v>41698</v>
      </c>
    </row>
    <row r="215" spans="1:9" x14ac:dyDescent="0.2">
      <c r="G215" s="7">
        <f>SUM(G8:G214)</f>
        <v>20506265.903539997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workbookViewId="0">
      <selection activeCell="A2" sqref="A1:A2"/>
    </sheetView>
  </sheetViews>
  <sheetFormatPr defaultColWidth="9.140625" defaultRowHeight="11.25" x14ac:dyDescent="0.2"/>
  <cols>
    <col min="1" max="1" width="13.28515625" style="5" bestFit="1" customWidth="1"/>
    <col min="2" max="2" width="9.7109375" style="5" bestFit="1" customWidth="1"/>
    <col min="3" max="3" width="7.85546875" style="5" bestFit="1" customWidth="1"/>
    <col min="4" max="4" width="11.5703125" style="5" bestFit="1" customWidth="1"/>
    <col min="5" max="5" width="11.85546875" style="5" bestFit="1" customWidth="1"/>
    <col min="6" max="6" width="7.85546875" style="5" bestFit="1" customWidth="1"/>
    <col min="7" max="7" width="23.7109375" style="5" bestFit="1" customWidth="1"/>
    <col min="8" max="9" width="9" style="5" bestFit="1" customWidth="1"/>
    <col min="10" max="16384" width="9.140625" style="4"/>
  </cols>
  <sheetData>
    <row r="1" spans="1:9" x14ac:dyDescent="0.2">
      <c r="A1" s="11" t="s">
        <v>205</v>
      </c>
    </row>
    <row r="2" spans="1:9" x14ac:dyDescent="0.2">
      <c r="A2" s="11" t="s">
        <v>203</v>
      </c>
    </row>
    <row r="7" spans="1:9" x14ac:dyDescent="0.2">
      <c r="A7" s="1" t="s">
        <v>1</v>
      </c>
      <c r="B7" s="1" t="s">
        <v>2</v>
      </c>
      <c r="C7" s="1" t="s">
        <v>3</v>
      </c>
      <c r="D7" s="1" t="s">
        <v>121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</row>
    <row r="8" spans="1:9" x14ac:dyDescent="0.2">
      <c r="A8" s="5" t="s">
        <v>9</v>
      </c>
      <c r="B8" s="5" t="s">
        <v>156</v>
      </c>
      <c r="C8" s="5" t="s">
        <v>11</v>
      </c>
      <c r="D8" s="5">
        <v>201501</v>
      </c>
      <c r="E8" s="9">
        <v>14221</v>
      </c>
      <c r="F8" s="10">
        <v>60</v>
      </c>
      <c r="G8" s="7">
        <f>E8*F8</f>
        <v>853260</v>
      </c>
      <c r="H8" s="8">
        <v>42013</v>
      </c>
      <c r="I8" s="8">
        <v>42013</v>
      </c>
    </row>
    <row r="9" spans="1:9" x14ac:dyDescent="0.2">
      <c r="A9" s="5" t="s">
        <v>9</v>
      </c>
      <c r="B9" s="5" t="s">
        <v>156</v>
      </c>
      <c r="C9" s="5" t="s">
        <v>11</v>
      </c>
      <c r="D9" s="5">
        <v>201501</v>
      </c>
      <c r="E9" s="9">
        <v>13686</v>
      </c>
      <c r="F9" s="10">
        <v>60</v>
      </c>
      <c r="G9" s="7">
        <f t="shared" ref="G9:G50" si="0">E9*F9</f>
        <v>821160</v>
      </c>
      <c r="H9" s="8">
        <v>42012</v>
      </c>
      <c r="I9" s="8">
        <v>42012</v>
      </c>
    </row>
    <row r="10" spans="1:9" x14ac:dyDescent="0.2">
      <c r="A10" s="5" t="s">
        <v>9</v>
      </c>
      <c r="B10" s="5" t="s">
        <v>156</v>
      </c>
      <c r="C10" s="5" t="s">
        <v>11</v>
      </c>
      <c r="D10" s="5">
        <v>201501</v>
      </c>
      <c r="E10" s="9">
        <v>12982</v>
      </c>
      <c r="F10" s="10">
        <v>60</v>
      </c>
      <c r="G10" s="7">
        <f t="shared" si="0"/>
        <v>778920</v>
      </c>
      <c r="H10" s="8">
        <v>42011</v>
      </c>
      <c r="I10" s="8">
        <v>42011</v>
      </c>
    </row>
    <row r="11" spans="1:9" x14ac:dyDescent="0.2">
      <c r="A11" s="5" t="s">
        <v>9</v>
      </c>
      <c r="B11" s="5" t="s">
        <v>157</v>
      </c>
      <c r="C11" s="5" t="s">
        <v>11</v>
      </c>
      <c r="D11" s="5">
        <v>201503</v>
      </c>
      <c r="E11" s="9">
        <v>12610</v>
      </c>
      <c r="F11" s="10">
        <v>50.931010000000001</v>
      </c>
      <c r="G11" s="7">
        <f t="shared" si="0"/>
        <v>642240.03610000003</v>
      </c>
      <c r="H11" s="8">
        <v>42068</v>
      </c>
      <c r="I11" s="8">
        <v>42068</v>
      </c>
    </row>
    <row r="12" spans="1:9" x14ac:dyDescent="0.2">
      <c r="A12" s="5" t="s">
        <v>9</v>
      </c>
      <c r="B12" s="5" t="s">
        <v>158</v>
      </c>
      <c r="C12" s="5" t="s">
        <v>11</v>
      </c>
      <c r="D12" s="5">
        <v>201502</v>
      </c>
      <c r="E12" s="9">
        <v>11739</v>
      </c>
      <c r="F12" s="10">
        <v>38</v>
      </c>
      <c r="G12" s="7">
        <f t="shared" si="0"/>
        <v>446082</v>
      </c>
      <c r="H12" s="8">
        <v>42049</v>
      </c>
      <c r="I12" s="8">
        <v>42051</v>
      </c>
    </row>
    <row r="13" spans="1:9" x14ac:dyDescent="0.2">
      <c r="A13" s="5" t="s">
        <v>9</v>
      </c>
      <c r="B13" s="5" t="s">
        <v>159</v>
      </c>
      <c r="C13" s="5" t="s">
        <v>11</v>
      </c>
      <c r="D13" s="5">
        <v>201503</v>
      </c>
      <c r="E13" s="9">
        <v>9200</v>
      </c>
      <c r="F13" s="10">
        <v>42</v>
      </c>
      <c r="G13" s="7">
        <f t="shared" si="0"/>
        <v>386400</v>
      </c>
      <c r="H13" s="8">
        <v>42069</v>
      </c>
      <c r="I13" s="8">
        <v>42069</v>
      </c>
    </row>
    <row r="14" spans="1:9" x14ac:dyDescent="0.2">
      <c r="A14" s="5" t="s">
        <v>9</v>
      </c>
      <c r="B14" s="5" t="s">
        <v>160</v>
      </c>
      <c r="C14" s="5" t="s">
        <v>11</v>
      </c>
      <c r="D14" s="5">
        <v>201501</v>
      </c>
      <c r="E14" s="9">
        <v>7824</v>
      </c>
      <c r="F14" s="10">
        <v>60</v>
      </c>
      <c r="G14" s="7">
        <f t="shared" si="0"/>
        <v>469440</v>
      </c>
      <c r="H14" s="8">
        <v>42012</v>
      </c>
      <c r="I14" s="8">
        <v>42013</v>
      </c>
    </row>
    <row r="15" spans="1:9" x14ac:dyDescent="0.2">
      <c r="A15" s="5" t="s">
        <v>9</v>
      </c>
      <c r="B15" s="5" t="s">
        <v>161</v>
      </c>
      <c r="C15" s="5" t="s">
        <v>11</v>
      </c>
      <c r="D15" s="5">
        <v>201502</v>
      </c>
      <c r="E15" s="9">
        <v>7824</v>
      </c>
      <c r="F15" s="10">
        <v>41</v>
      </c>
      <c r="G15" s="7">
        <f t="shared" si="0"/>
        <v>320784</v>
      </c>
      <c r="H15" s="8">
        <v>42050</v>
      </c>
      <c r="I15" s="8">
        <v>42051</v>
      </c>
    </row>
    <row r="16" spans="1:9" x14ac:dyDescent="0.2">
      <c r="A16" s="5" t="s">
        <v>9</v>
      </c>
      <c r="B16" s="5" t="s">
        <v>162</v>
      </c>
      <c r="C16" s="5" t="s">
        <v>11</v>
      </c>
      <c r="D16" s="5">
        <v>201502</v>
      </c>
      <c r="E16" s="9">
        <v>5505</v>
      </c>
      <c r="F16" s="10">
        <v>60</v>
      </c>
      <c r="G16" s="7">
        <f t="shared" si="0"/>
        <v>330300</v>
      </c>
      <c r="H16" s="8">
        <v>42053</v>
      </c>
      <c r="I16" s="8">
        <v>42053</v>
      </c>
    </row>
    <row r="17" spans="1:9" x14ac:dyDescent="0.2">
      <c r="A17" s="5" t="s">
        <v>9</v>
      </c>
      <c r="B17" s="5" t="s">
        <v>163</v>
      </c>
      <c r="C17" s="5" t="s">
        <v>11</v>
      </c>
      <c r="D17" s="5">
        <v>201501</v>
      </c>
      <c r="E17" s="9">
        <v>4447</v>
      </c>
      <c r="F17" s="10">
        <v>60</v>
      </c>
      <c r="G17" s="7">
        <f t="shared" si="0"/>
        <v>266820</v>
      </c>
      <c r="H17" s="8">
        <v>42013</v>
      </c>
      <c r="I17" s="8">
        <v>42013</v>
      </c>
    </row>
    <row r="18" spans="1:9" x14ac:dyDescent="0.2">
      <c r="A18" s="5" t="s">
        <v>9</v>
      </c>
      <c r="B18" s="5" t="s">
        <v>164</v>
      </c>
      <c r="C18" s="5" t="s">
        <v>11</v>
      </c>
      <c r="D18" s="5">
        <v>201502</v>
      </c>
      <c r="E18" s="9">
        <v>4350</v>
      </c>
      <c r="F18" s="10">
        <v>44</v>
      </c>
      <c r="G18" s="7">
        <f t="shared" si="0"/>
        <v>191400</v>
      </c>
      <c r="H18" s="8">
        <v>42059</v>
      </c>
      <c r="I18" s="8">
        <v>42059</v>
      </c>
    </row>
    <row r="19" spans="1:9" x14ac:dyDescent="0.2">
      <c r="A19" s="5" t="s">
        <v>9</v>
      </c>
      <c r="B19" s="5" t="s">
        <v>165</v>
      </c>
      <c r="C19" s="5" t="s">
        <v>11</v>
      </c>
      <c r="D19" s="5">
        <v>201502</v>
      </c>
      <c r="E19" s="9">
        <v>4250</v>
      </c>
      <c r="F19" s="10">
        <v>45</v>
      </c>
      <c r="G19" s="7">
        <f t="shared" si="0"/>
        <v>191250</v>
      </c>
      <c r="H19" s="8">
        <v>42053</v>
      </c>
      <c r="I19" s="8">
        <v>42053</v>
      </c>
    </row>
    <row r="20" spans="1:9" x14ac:dyDescent="0.2">
      <c r="A20" s="5" t="s">
        <v>9</v>
      </c>
      <c r="B20" s="5" t="s">
        <v>166</v>
      </c>
      <c r="C20" s="5" t="s">
        <v>11</v>
      </c>
      <c r="D20" s="5">
        <v>201502</v>
      </c>
      <c r="E20" s="9">
        <v>4200</v>
      </c>
      <c r="F20" s="10">
        <v>175</v>
      </c>
      <c r="G20" s="7">
        <f t="shared" si="0"/>
        <v>735000</v>
      </c>
      <c r="H20" s="8">
        <v>42054</v>
      </c>
      <c r="I20" s="8">
        <v>42054</v>
      </c>
    </row>
    <row r="21" spans="1:9" x14ac:dyDescent="0.2">
      <c r="A21" s="5" t="s">
        <v>9</v>
      </c>
      <c r="B21" s="5" t="s">
        <v>158</v>
      </c>
      <c r="C21" s="5" t="s">
        <v>11</v>
      </c>
      <c r="D21" s="5">
        <v>201502</v>
      </c>
      <c r="E21" s="9">
        <v>4002</v>
      </c>
      <c r="F21" s="10">
        <v>38</v>
      </c>
      <c r="G21" s="7">
        <f t="shared" si="0"/>
        <v>152076</v>
      </c>
      <c r="H21" s="8">
        <v>42052</v>
      </c>
      <c r="I21" s="8">
        <v>42052</v>
      </c>
    </row>
    <row r="22" spans="1:9" x14ac:dyDescent="0.2">
      <c r="A22" s="5" t="s">
        <v>9</v>
      </c>
      <c r="B22" s="5" t="s">
        <v>163</v>
      </c>
      <c r="C22" s="5" t="s">
        <v>11</v>
      </c>
      <c r="D22" s="5">
        <v>201501</v>
      </c>
      <c r="E22" s="9">
        <v>4002</v>
      </c>
      <c r="F22" s="10">
        <v>60</v>
      </c>
      <c r="G22" s="7">
        <f t="shared" si="0"/>
        <v>240120</v>
      </c>
      <c r="H22" s="8">
        <v>42012</v>
      </c>
      <c r="I22" s="8">
        <v>42012</v>
      </c>
    </row>
    <row r="23" spans="1:9" x14ac:dyDescent="0.2">
      <c r="A23" s="5" t="s">
        <v>9</v>
      </c>
      <c r="B23" s="5" t="s">
        <v>167</v>
      </c>
      <c r="C23" s="5" t="s">
        <v>11</v>
      </c>
      <c r="D23" s="5">
        <v>201502</v>
      </c>
      <c r="E23" s="9">
        <v>3913</v>
      </c>
      <c r="F23" s="10">
        <v>125</v>
      </c>
      <c r="G23" s="7">
        <f t="shared" si="0"/>
        <v>489125</v>
      </c>
      <c r="H23" s="8">
        <v>42055</v>
      </c>
      <c r="I23" s="8">
        <v>42055</v>
      </c>
    </row>
    <row r="24" spans="1:9" x14ac:dyDescent="0.2">
      <c r="A24" s="5" t="s">
        <v>9</v>
      </c>
      <c r="B24" s="5" t="s">
        <v>168</v>
      </c>
      <c r="C24" s="5" t="s">
        <v>11</v>
      </c>
      <c r="D24" s="5">
        <v>201502</v>
      </c>
      <c r="E24" s="9">
        <v>3912</v>
      </c>
      <c r="F24" s="10">
        <v>97</v>
      </c>
      <c r="G24" s="7">
        <f t="shared" si="0"/>
        <v>379464</v>
      </c>
      <c r="H24" s="8">
        <v>42055</v>
      </c>
      <c r="I24" s="8">
        <v>42055</v>
      </c>
    </row>
    <row r="25" spans="1:9" x14ac:dyDescent="0.2">
      <c r="A25" s="5" t="s">
        <v>9</v>
      </c>
      <c r="B25" s="5" t="s">
        <v>158</v>
      </c>
      <c r="C25" s="5" t="s">
        <v>11</v>
      </c>
      <c r="D25" s="5">
        <v>201502</v>
      </c>
      <c r="E25" s="9">
        <v>3813</v>
      </c>
      <c r="F25" s="10">
        <v>38</v>
      </c>
      <c r="G25" s="7">
        <f t="shared" si="0"/>
        <v>144894</v>
      </c>
      <c r="H25" s="8">
        <v>42048</v>
      </c>
      <c r="I25" s="8">
        <v>42048</v>
      </c>
    </row>
    <row r="26" spans="1:9" x14ac:dyDescent="0.2">
      <c r="A26" s="5" t="s">
        <v>9</v>
      </c>
      <c r="B26" s="5" t="s">
        <v>169</v>
      </c>
      <c r="C26" s="5" t="s">
        <v>11</v>
      </c>
      <c r="D26" s="5">
        <v>201502</v>
      </c>
      <c r="E26" s="9">
        <v>3813</v>
      </c>
      <c r="F26" s="10">
        <v>50</v>
      </c>
      <c r="G26" s="7">
        <f t="shared" si="0"/>
        <v>190650</v>
      </c>
      <c r="H26" s="8">
        <v>42053</v>
      </c>
      <c r="I26" s="8">
        <v>42053</v>
      </c>
    </row>
    <row r="27" spans="1:9" x14ac:dyDescent="0.2">
      <c r="A27" s="5" t="s">
        <v>9</v>
      </c>
      <c r="B27" s="5" t="s">
        <v>167</v>
      </c>
      <c r="C27" s="5" t="s">
        <v>11</v>
      </c>
      <c r="D27" s="5">
        <v>201502</v>
      </c>
      <c r="E27" s="9">
        <v>3813</v>
      </c>
      <c r="F27" s="10">
        <v>125</v>
      </c>
      <c r="G27" s="7">
        <f t="shared" si="0"/>
        <v>476625</v>
      </c>
      <c r="H27" s="8">
        <v>42054</v>
      </c>
      <c r="I27" s="8">
        <v>42054</v>
      </c>
    </row>
    <row r="28" spans="1:9" x14ac:dyDescent="0.2">
      <c r="A28" s="5" t="s">
        <v>9</v>
      </c>
      <c r="B28" s="5" t="s">
        <v>170</v>
      </c>
      <c r="C28" s="5" t="s">
        <v>11</v>
      </c>
      <c r="D28" s="5">
        <v>201502</v>
      </c>
      <c r="E28" s="9">
        <v>3749</v>
      </c>
      <c r="F28" s="10">
        <v>41</v>
      </c>
      <c r="G28" s="7">
        <f t="shared" si="0"/>
        <v>153709</v>
      </c>
      <c r="H28" s="8">
        <v>42048</v>
      </c>
      <c r="I28" s="8">
        <v>42048</v>
      </c>
    </row>
    <row r="29" spans="1:9" x14ac:dyDescent="0.2">
      <c r="A29" s="5" t="s">
        <v>9</v>
      </c>
      <c r="B29" s="5" t="s">
        <v>160</v>
      </c>
      <c r="C29" s="5" t="s">
        <v>11</v>
      </c>
      <c r="D29" s="5">
        <v>201501</v>
      </c>
      <c r="E29" s="9">
        <v>3749</v>
      </c>
      <c r="F29" s="10">
        <v>60</v>
      </c>
      <c r="G29" s="7">
        <f t="shared" si="0"/>
        <v>224940</v>
      </c>
      <c r="H29" s="8">
        <v>42011</v>
      </c>
      <c r="I29" s="8">
        <v>42011</v>
      </c>
    </row>
    <row r="30" spans="1:9" x14ac:dyDescent="0.2">
      <c r="A30" s="5" t="s">
        <v>9</v>
      </c>
      <c r="B30" s="5" t="s">
        <v>161</v>
      </c>
      <c r="C30" s="5" t="s">
        <v>11</v>
      </c>
      <c r="D30" s="5">
        <v>201502</v>
      </c>
      <c r="E30" s="9">
        <v>3749</v>
      </c>
      <c r="F30" s="10">
        <v>41</v>
      </c>
      <c r="G30" s="7">
        <f t="shared" si="0"/>
        <v>153709</v>
      </c>
      <c r="H30" s="8">
        <v>42049</v>
      </c>
      <c r="I30" s="8">
        <v>42049</v>
      </c>
    </row>
    <row r="31" spans="1:9" x14ac:dyDescent="0.2">
      <c r="A31" s="5" t="s">
        <v>9</v>
      </c>
      <c r="B31" s="5" t="s">
        <v>171</v>
      </c>
      <c r="C31" s="5" t="s">
        <v>11</v>
      </c>
      <c r="D31" s="5">
        <v>201502</v>
      </c>
      <c r="E31" s="9">
        <v>3749</v>
      </c>
      <c r="F31" s="10">
        <v>60</v>
      </c>
      <c r="G31" s="7">
        <f t="shared" si="0"/>
        <v>224940</v>
      </c>
      <c r="H31" s="8">
        <v>42053</v>
      </c>
      <c r="I31" s="8">
        <v>42053</v>
      </c>
    </row>
    <row r="32" spans="1:9" x14ac:dyDescent="0.2">
      <c r="A32" s="5" t="s">
        <v>9</v>
      </c>
      <c r="B32" s="5" t="s">
        <v>168</v>
      </c>
      <c r="C32" s="5" t="s">
        <v>11</v>
      </c>
      <c r="D32" s="5">
        <v>201502</v>
      </c>
      <c r="E32" s="9">
        <v>3749</v>
      </c>
      <c r="F32" s="10">
        <v>97</v>
      </c>
      <c r="G32" s="7">
        <f t="shared" si="0"/>
        <v>363653</v>
      </c>
      <c r="H32" s="8">
        <v>42054</v>
      </c>
      <c r="I32" s="8">
        <v>42054</v>
      </c>
    </row>
    <row r="33" spans="1:9" x14ac:dyDescent="0.2">
      <c r="A33" s="5" t="s">
        <v>9</v>
      </c>
      <c r="B33" s="5" t="s">
        <v>163</v>
      </c>
      <c r="C33" s="5" t="s">
        <v>11</v>
      </c>
      <c r="D33" s="5">
        <v>201501</v>
      </c>
      <c r="E33" s="9">
        <v>3724</v>
      </c>
      <c r="F33" s="10">
        <v>60</v>
      </c>
      <c r="G33" s="7">
        <f t="shared" si="0"/>
        <v>223440</v>
      </c>
      <c r="H33" s="8">
        <v>42011</v>
      </c>
      <c r="I33" s="8">
        <v>42011</v>
      </c>
    </row>
    <row r="34" spans="1:9" x14ac:dyDescent="0.2">
      <c r="A34" s="5" t="s">
        <v>9</v>
      </c>
      <c r="B34" s="5" t="s">
        <v>172</v>
      </c>
      <c r="C34" s="5" t="s">
        <v>11</v>
      </c>
      <c r="D34" s="5">
        <v>201502</v>
      </c>
      <c r="E34" s="9">
        <v>3564</v>
      </c>
      <c r="F34" s="10">
        <v>125</v>
      </c>
      <c r="G34" s="7">
        <f t="shared" si="0"/>
        <v>445500</v>
      </c>
      <c r="H34" s="8">
        <v>42054</v>
      </c>
      <c r="I34" s="8">
        <v>42054</v>
      </c>
    </row>
    <row r="35" spans="1:9" x14ac:dyDescent="0.2">
      <c r="A35" s="5" t="s">
        <v>9</v>
      </c>
      <c r="B35" s="5" t="s">
        <v>162</v>
      </c>
      <c r="C35" s="5" t="s">
        <v>11</v>
      </c>
      <c r="D35" s="5">
        <v>201502</v>
      </c>
      <c r="E35" s="9">
        <v>3497</v>
      </c>
      <c r="F35" s="10">
        <v>60</v>
      </c>
      <c r="G35" s="7">
        <f t="shared" si="0"/>
        <v>209820</v>
      </c>
      <c r="H35" s="8">
        <v>42054</v>
      </c>
      <c r="I35" s="8">
        <v>42054</v>
      </c>
    </row>
    <row r="36" spans="1:9" x14ac:dyDescent="0.2">
      <c r="A36" s="5" t="s">
        <v>9</v>
      </c>
      <c r="B36" s="5" t="s">
        <v>164</v>
      </c>
      <c r="C36" s="5" t="s">
        <v>11</v>
      </c>
      <c r="D36" s="5">
        <v>201502</v>
      </c>
      <c r="E36" s="9">
        <v>3450</v>
      </c>
      <c r="F36" s="10">
        <v>44</v>
      </c>
      <c r="G36" s="7">
        <f t="shared" si="0"/>
        <v>151800</v>
      </c>
      <c r="H36" s="8">
        <v>42060</v>
      </c>
      <c r="I36" s="8">
        <v>42060</v>
      </c>
    </row>
    <row r="37" spans="1:9" x14ac:dyDescent="0.2">
      <c r="A37" s="5" t="s">
        <v>9</v>
      </c>
      <c r="B37" s="5" t="s">
        <v>157</v>
      </c>
      <c r="C37" s="5" t="s">
        <v>11</v>
      </c>
      <c r="D37" s="5">
        <v>201503</v>
      </c>
      <c r="E37" s="9">
        <v>2158</v>
      </c>
      <c r="F37" s="10">
        <v>51</v>
      </c>
      <c r="G37" s="7">
        <f t="shared" si="0"/>
        <v>110058</v>
      </c>
      <c r="H37" s="8">
        <v>42069</v>
      </c>
      <c r="I37" s="8">
        <v>42069</v>
      </c>
    </row>
    <row r="38" spans="1:9" x14ac:dyDescent="0.2">
      <c r="A38" s="5" t="s">
        <v>9</v>
      </c>
      <c r="B38" s="5" t="s">
        <v>173</v>
      </c>
      <c r="C38" s="5" t="s">
        <v>11</v>
      </c>
      <c r="D38" s="5">
        <v>201502</v>
      </c>
      <c r="E38" s="9">
        <v>1582</v>
      </c>
      <c r="F38" s="10">
        <v>55</v>
      </c>
      <c r="G38" s="7">
        <f t="shared" si="0"/>
        <v>87010</v>
      </c>
      <c r="H38" s="8">
        <v>42055</v>
      </c>
      <c r="I38" s="8">
        <v>42055</v>
      </c>
    </row>
    <row r="39" spans="1:9" x14ac:dyDescent="0.2">
      <c r="A39" s="5" t="s">
        <v>9</v>
      </c>
      <c r="B39" s="5" t="s">
        <v>166</v>
      </c>
      <c r="C39" s="5" t="s">
        <v>11</v>
      </c>
      <c r="D39" s="5">
        <v>201502</v>
      </c>
      <c r="E39" s="9">
        <v>1500</v>
      </c>
      <c r="F39" s="10">
        <v>175</v>
      </c>
      <c r="G39" s="7">
        <f t="shared" si="0"/>
        <v>262500</v>
      </c>
      <c r="H39" s="8">
        <v>42055</v>
      </c>
      <c r="I39" s="8">
        <v>42055</v>
      </c>
    </row>
    <row r="40" spans="1:9" x14ac:dyDescent="0.2">
      <c r="A40" s="5" t="s">
        <v>9</v>
      </c>
      <c r="B40" s="5" t="s">
        <v>165</v>
      </c>
      <c r="C40" s="5" t="s">
        <v>11</v>
      </c>
      <c r="D40" s="5">
        <v>201502</v>
      </c>
      <c r="E40" s="9">
        <v>250</v>
      </c>
      <c r="F40" s="10">
        <v>45</v>
      </c>
      <c r="G40" s="7">
        <f t="shared" si="0"/>
        <v>11250</v>
      </c>
      <c r="H40" s="8">
        <v>42054</v>
      </c>
      <c r="I40" s="8">
        <v>42054</v>
      </c>
    </row>
    <row r="41" spans="1:9" x14ac:dyDescent="0.2">
      <c r="A41" s="5" t="s">
        <v>9</v>
      </c>
      <c r="B41" s="5" t="s">
        <v>159</v>
      </c>
      <c r="C41" s="5" t="s">
        <v>11</v>
      </c>
      <c r="D41" s="5">
        <v>201503</v>
      </c>
      <c r="E41" s="9">
        <v>204</v>
      </c>
      <c r="F41" s="10">
        <v>42</v>
      </c>
      <c r="G41" s="7">
        <f t="shared" si="0"/>
        <v>8568</v>
      </c>
      <c r="H41" s="8">
        <v>42070</v>
      </c>
      <c r="I41" s="8">
        <v>42070</v>
      </c>
    </row>
    <row r="42" spans="1:9" x14ac:dyDescent="0.2">
      <c r="A42" s="5" t="s">
        <v>9</v>
      </c>
      <c r="B42" s="5" t="s">
        <v>170</v>
      </c>
      <c r="C42" s="5" t="s">
        <v>11</v>
      </c>
      <c r="D42" s="5">
        <v>201502</v>
      </c>
      <c r="E42" s="9">
        <v>163</v>
      </c>
      <c r="F42" s="10">
        <v>41</v>
      </c>
      <c r="G42" s="7">
        <f t="shared" si="0"/>
        <v>6683</v>
      </c>
      <c r="H42" s="8">
        <v>42049</v>
      </c>
      <c r="I42" s="8">
        <v>42049</v>
      </c>
    </row>
    <row r="43" spans="1:9" x14ac:dyDescent="0.2">
      <c r="A43" s="5" t="s">
        <v>9</v>
      </c>
      <c r="B43" s="5" t="s">
        <v>161</v>
      </c>
      <c r="C43" s="5" t="s">
        <v>11</v>
      </c>
      <c r="D43" s="5">
        <v>201502</v>
      </c>
      <c r="E43" s="9">
        <v>163</v>
      </c>
      <c r="F43" s="10">
        <v>41</v>
      </c>
      <c r="G43" s="7">
        <f t="shared" si="0"/>
        <v>6683</v>
      </c>
      <c r="H43" s="8">
        <v>42052</v>
      </c>
      <c r="I43" s="8">
        <v>42052</v>
      </c>
    </row>
    <row r="44" spans="1:9" x14ac:dyDescent="0.2">
      <c r="A44" s="5" t="s">
        <v>9</v>
      </c>
      <c r="B44" s="5" t="s">
        <v>171</v>
      </c>
      <c r="C44" s="5" t="s">
        <v>11</v>
      </c>
      <c r="D44" s="5">
        <v>201502</v>
      </c>
      <c r="E44" s="9">
        <v>163</v>
      </c>
      <c r="F44" s="10">
        <v>60</v>
      </c>
      <c r="G44" s="7">
        <f t="shared" si="0"/>
        <v>9780</v>
      </c>
      <c r="H44" s="8">
        <v>42054</v>
      </c>
      <c r="I44" s="8">
        <v>42054</v>
      </c>
    </row>
    <row r="45" spans="1:9" x14ac:dyDescent="0.2">
      <c r="A45" s="5" t="s">
        <v>9</v>
      </c>
      <c r="B45" s="5" t="s">
        <v>168</v>
      </c>
      <c r="C45" s="5" t="s">
        <v>11</v>
      </c>
      <c r="D45" s="5">
        <v>201502</v>
      </c>
      <c r="E45" s="9">
        <v>163</v>
      </c>
      <c r="F45" s="10">
        <v>97</v>
      </c>
      <c r="G45" s="7">
        <f t="shared" si="0"/>
        <v>15811</v>
      </c>
      <c r="H45" s="8">
        <v>42056</v>
      </c>
      <c r="I45" s="8">
        <v>42056</v>
      </c>
    </row>
    <row r="46" spans="1:9" x14ac:dyDescent="0.2">
      <c r="A46" s="5" t="s">
        <v>9</v>
      </c>
      <c r="B46" s="5" t="s">
        <v>157</v>
      </c>
      <c r="C46" s="5" t="s">
        <v>11</v>
      </c>
      <c r="D46" s="5">
        <v>201503</v>
      </c>
      <c r="E46" s="9">
        <v>145</v>
      </c>
      <c r="F46" s="10">
        <v>45</v>
      </c>
      <c r="G46" s="7">
        <f t="shared" si="0"/>
        <v>6525</v>
      </c>
      <c r="H46" s="8">
        <v>42067</v>
      </c>
      <c r="I46" s="8">
        <v>42067</v>
      </c>
    </row>
    <row r="47" spans="1:9" x14ac:dyDescent="0.2">
      <c r="A47" s="5" t="s">
        <v>9</v>
      </c>
      <c r="B47" s="5" t="s">
        <v>158</v>
      </c>
      <c r="C47" s="5" t="s">
        <v>11</v>
      </c>
      <c r="D47" s="5">
        <v>201502</v>
      </c>
      <c r="E47" s="9">
        <v>100</v>
      </c>
      <c r="F47" s="10">
        <v>38</v>
      </c>
      <c r="G47" s="7">
        <f t="shared" si="0"/>
        <v>3800</v>
      </c>
      <c r="H47" s="8">
        <v>42053</v>
      </c>
      <c r="I47" s="8">
        <v>42053</v>
      </c>
    </row>
    <row r="48" spans="1:9" x14ac:dyDescent="0.2">
      <c r="A48" s="5" t="s">
        <v>9</v>
      </c>
      <c r="B48" s="5" t="s">
        <v>169</v>
      </c>
      <c r="C48" s="5" t="s">
        <v>11</v>
      </c>
      <c r="D48" s="5">
        <v>201502</v>
      </c>
      <c r="E48" s="9">
        <v>100</v>
      </c>
      <c r="F48" s="10">
        <v>50</v>
      </c>
      <c r="G48" s="7">
        <f t="shared" si="0"/>
        <v>5000</v>
      </c>
      <c r="H48" s="8">
        <v>42054</v>
      </c>
      <c r="I48" s="8">
        <v>42054</v>
      </c>
    </row>
    <row r="49" spans="1:9" x14ac:dyDescent="0.2">
      <c r="A49" s="5" t="s">
        <v>9</v>
      </c>
      <c r="B49" s="5" t="s">
        <v>167</v>
      </c>
      <c r="C49" s="5" t="s">
        <v>11</v>
      </c>
      <c r="D49" s="5">
        <v>201502</v>
      </c>
      <c r="E49" s="9">
        <v>100</v>
      </c>
      <c r="F49" s="10">
        <v>125</v>
      </c>
      <c r="G49" s="7">
        <f t="shared" si="0"/>
        <v>12500</v>
      </c>
      <c r="H49" s="8">
        <v>42056</v>
      </c>
      <c r="I49" s="8">
        <v>42056</v>
      </c>
    </row>
    <row r="50" spans="1:9" x14ac:dyDescent="0.2">
      <c r="A50" s="5" t="s">
        <v>9</v>
      </c>
      <c r="B50" s="5" t="s">
        <v>157</v>
      </c>
      <c r="C50" s="5" t="s">
        <v>11</v>
      </c>
      <c r="D50" s="5">
        <v>201503</v>
      </c>
      <c r="E50" s="9">
        <v>31</v>
      </c>
      <c r="F50" s="10">
        <v>45</v>
      </c>
      <c r="G50" s="7">
        <f t="shared" si="0"/>
        <v>1395</v>
      </c>
      <c r="H50" s="8">
        <v>42070</v>
      </c>
      <c r="I50" s="8">
        <v>42070</v>
      </c>
    </row>
    <row r="51" spans="1:9" x14ac:dyDescent="0.2">
      <c r="A51" s="5" t="s">
        <v>9</v>
      </c>
      <c r="B51" s="5" t="s">
        <v>174</v>
      </c>
      <c r="C51" s="5" t="s">
        <v>66</v>
      </c>
      <c r="D51" s="5">
        <v>201503</v>
      </c>
      <c r="E51" s="9">
        <v>31</v>
      </c>
      <c r="F51" s="10">
        <v>28.61</v>
      </c>
      <c r="G51" s="7">
        <f>E51*F51*-1</f>
        <v>-886.91</v>
      </c>
      <c r="H51" s="8">
        <v>42070</v>
      </c>
      <c r="I51" s="8">
        <v>42070</v>
      </c>
    </row>
    <row r="52" spans="1:9" x14ac:dyDescent="0.2">
      <c r="A52" s="5" t="s">
        <v>9</v>
      </c>
      <c r="B52" s="5" t="s">
        <v>175</v>
      </c>
      <c r="C52" s="5" t="s">
        <v>66</v>
      </c>
      <c r="D52" s="5">
        <v>201502</v>
      </c>
      <c r="E52" s="9">
        <v>100</v>
      </c>
      <c r="F52" s="10">
        <v>27.8</v>
      </c>
      <c r="G52" s="7">
        <f t="shared" ref="G52:G103" si="1">E52*F52*-1</f>
        <v>-2780</v>
      </c>
      <c r="H52" s="8">
        <v>42053</v>
      </c>
      <c r="I52" s="8">
        <v>42053</v>
      </c>
    </row>
    <row r="53" spans="1:9" x14ac:dyDescent="0.2">
      <c r="A53" s="5" t="s">
        <v>9</v>
      </c>
      <c r="B53" s="5" t="s">
        <v>176</v>
      </c>
      <c r="C53" s="5" t="s">
        <v>66</v>
      </c>
      <c r="D53" s="5">
        <v>201502</v>
      </c>
      <c r="E53" s="9">
        <v>100</v>
      </c>
      <c r="F53" s="10">
        <v>28.35</v>
      </c>
      <c r="G53" s="7">
        <f t="shared" si="1"/>
        <v>-2835</v>
      </c>
      <c r="H53" s="8">
        <v>42054</v>
      </c>
      <c r="I53" s="8">
        <v>42054</v>
      </c>
    </row>
    <row r="54" spans="1:9" x14ac:dyDescent="0.2">
      <c r="A54" s="5" t="s">
        <v>9</v>
      </c>
      <c r="B54" s="5" t="s">
        <v>177</v>
      </c>
      <c r="C54" s="5" t="s">
        <v>66</v>
      </c>
      <c r="D54" s="5">
        <v>201502</v>
      </c>
      <c r="E54" s="9">
        <v>100</v>
      </c>
      <c r="F54" s="10">
        <v>28.18</v>
      </c>
      <c r="G54" s="7">
        <f t="shared" si="1"/>
        <v>-2818</v>
      </c>
      <c r="H54" s="8">
        <v>42056</v>
      </c>
      <c r="I54" s="8">
        <v>42056</v>
      </c>
    </row>
    <row r="55" spans="1:9" x14ac:dyDescent="0.2">
      <c r="A55" s="5" t="s">
        <v>9</v>
      </c>
      <c r="B55" s="5" t="s">
        <v>174</v>
      </c>
      <c r="C55" s="5" t="s">
        <v>66</v>
      </c>
      <c r="D55" s="5">
        <v>201503</v>
      </c>
      <c r="E55" s="9">
        <v>145</v>
      </c>
      <c r="F55" s="10">
        <v>27.75</v>
      </c>
      <c r="G55" s="7">
        <f t="shared" si="1"/>
        <v>-4023.75</v>
      </c>
      <c r="H55" s="8">
        <v>42067</v>
      </c>
      <c r="I55" s="8">
        <v>42067</v>
      </c>
    </row>
    <row r="56" spans="1:9" x14ac:dyDescent="0.2">
      <c r="A56" s="5" t="s">
        <v>9</v>
      </c>
      <c r="B56" s="5" t="s">
        <v>178</v>
      </c>
      <c r="C56" s="5" t="s">
        <v>66</v>
      </c>
      <c r="D56" s="5">
        <v>201502</v>
      </c>
      <c r="E56" s="9">
        <v>163</v>
      </c>
      <c r="F56" s="10">
        <v>32.65</v>
      </c>
      <c r="G56" s="7">
        <f t="shared" si="1"/>
        <v>-5321.95</v>
      </c>
      <c r="H56" s="8">
        <v>42052</v>
      </c>
      <c r="I56" s="8">
        <v>42052</v>
      </c>
    </row>
    <row r="57" spans="1:9" x14ac:dyDescent="0.2">
      <c r="A57" s="5" t="s">
        <v>9</v>
      </c>
      <c r="B57" s="5" t="s">
        <v>179</v>
      </c>
      <c r="C57" s="5" t="s">
        <v>66</v>
      </c>
      <c r="D57" s="5">
        <v>201502</v>
      </c>
      <c r="E57" s="9">
        <v>163</v>
      </c>
      <c r="F57" s="10">
        <v>32.65</v>
      </c>
      <c r="G57" s="7">
        <f t="shared" si="1"/>
        <v>-5321.95</v>
      </c>
      <c r="H57" s="8">
        <v>42049</v>
      </c>
      <c r="I57" s="8">
        <v>42049</v>
      </c>
    </row>
    <row r="58" spans="1:9" x14ac:dyDescent="0.2">
      <c r="A58" s="5" t="s">
        <v>9</v>
      </c>
      <c r="B58" s="5" t="s">
        <v>180</v>
      </c>
      <c r="C58" s="5" t="s">
        <v>66</v>
      </c>
      <c r="D58" s="5">
        <v>201502</v>
      </c>
      <c r="E58" s="9">
        <v>163</v>
      </c>
      <c r="F58" s="10">
        <v>34.39</v>
      </c>
      <c r="G58" s="7">
        <f t="shared" si="1"/>
        <v>-5605.57</v>
      </c>
      <c r="H58" s="8">
        <v>42054</v>
      </c>
      <c r="I58" s="8">
        <v>42054</v>
      </c>
    </row>
    <row r="59" spans="1:9" x14ac:dyDescent="0.2">
      <c r="A59" s="5" t="s">
        <v>9</v>
      </c>
      <c r="B59" s="5" t="s">
        <v>181</v>
      </c>
      <c r="C59" s="5" t="s">
        <v>66</v>
      </c>
      <c r="D59" s="5">
        <v>201502</v>
      </c>
      <c r="E59" s="9">
        <v>163</v>
      </c>
      <c r="F59" s="10">
        <v>32.07</v>
      </c>
      <c r="G59" s="7">
        <f t="shared" si="1"/>
        <v>-5227.41</v>
      </c>
      <c r="H59" s="8">
        <v>42056</v>
      </c>
      <c r="I59" s="8">
        <v>42056</v>
      </c>
    </row>
    <row r="60" spans="1:9" x14ac:dyDescent="0.2">
      <c r="A60" s="5" t="s">
        <v>9</v>
      </c>
      <c r="B60" s="5" t="s">
        <v>182</v>
      </c>
      <c r="C60" s="5" t="s">
        <v>66</v>
      </c>
      <c r="D60" s="5">
        <v>201503</v>
      </c>
      <c r="E60" s="9">
        <v>204</v>
      </c>
      <c r="F60" s="10">
        <v>28.61</v>
      </c>
      <c r="G60" s="7">
        <f t="shared" si="1"/>
        <v>-5836.44</v>
      </c>
      <c r="H60" s="8">
        <v>42070</v>
      </c>
      <c r="I60" s="8">
        <v>42070</v>
      </c>
    </row>
    <row r="61" spans="1:9" x14ac:dyDescent="0.2">
      <c r="A61" s="5" t="s">
        <v>9</v>
      </c>
      <c r="B61" s="5" t="s">
        <v>183</v>
      </c>
      <c r="C61" s="5" t="s">
        <v>66</v>
      </c>
      <c r="D61" s="5">
        <v>201502</v>
      </c>
      <c r="E61" s="9">
        <v>250</v>
      </c>
      <c r="F61" s="10">
        <v>27.26</v>
      </c>
      <c r="G61" s="7">
        <f t="shared" si="1"/>
        <v>-6815</v>
      </c>
      <c r="H61" s="8">
        <v>42054</v>
      </c>
      <c r="I61" s="8">
        <v>42054</v>
      </c>
    </row>
    <row r="62" spans="1:9" x14ac:dyDescent="0.2">
      <c r="A62" s="5" t="s">
        <v>9</v>
      </c>
      <c r="B62" s="5" t="s">
        <v>184</v>
      </c>
      <c r="C62" s="5" t="s">
        <v>66</v>
      </c>
      <c r="D62" s="5">
        <v>201502</v>
      </c>
      <c r="E62" s="9">
        <v>1500</v>
      </c>
      <c r="F62" s="10">
        <v>27.73</v>
      </c>
      <c r="G62" s="7">
        <f t="shared" si="1"/>
        <v>-41595</v>
      </c>
      <c r="H62" s="8">
        <v>42055</v>
      </c>
      <c r="I62" s="8">
        <v>42055</v>
      </c>
    </row>
    <row r="63" spans="1:9" x14ac:dyDescent="0.2">
      <c r="A63" s="5" t="s">
        <v>9</v>
      </c>
      <c r="B63" s="5" t="s">
        <v>185</v>
      </c>
      <c r="C63" s="5" t="s">
        <v>66</v>
      </c>
      <c r="D63" s="5">
        <v>201502</v>
      </c>
      <c r="E63" s="9">
        <v>1582</v>
      </c>
      <c r="F63" s="10">
        <v>27.23</v>
      </c>
      <c r="G63" s="7">
        <f t="shared" si="1"/>
        <v>-43077.86</v>
      </c>
      <c r="H63" s="8">
        <v>42055</v>
      </c>
      <c r="I63" s="8">
        <v>42055</v>
      </c>
    </row>
    <row r="64" spans="1:9" x14ac:dyDescent="0.2">
      <c r="A64" s="5" t="s">
        <v>9</v>
      </c>
      <c r="B64" s="5" t="s">
        <v>174</v>
      </c>
      <c r="C64" s="5" t="s">
        <v>66</v>
      </c>
      <c r="D64" s="5">
        <v>201503</v>
      </c>
      <c r="E64" s="9">
        <v>2158</v>
      </c>
      <c r="F64" s="10">
        <v>28.61</v>
      </c>
      <c r="G64" s="7">
        <f t="shared" si="1"/>
        <v>-61740.38</v>
      </c>
      <c r="H64" s="8">
        <v>42069</v>
      </c>
      <c r="I64" s="8">
        <v>42069</v>
      </c>
    </row>
    <row r="65" spans="1:9" x14ac:dyDescent="0.2">
      <c r="A65" s="5" t="s">
        <v>9</v>
      </c>
      <c r="B65" s="5" t="s">
        <v>186</v>
      </c>
      <c r="C65" s="5" t="s">
        <v>66</v>
      </c>
      <c r="D65" s="5">
        <v>201502</v>
      </c>
      <c r="E65" s="9">
        <v>3450</v>
      </c>
      <c r="F65" s="10">
        <v>35.93</v>
      </c>
      <c r="G65" s="7">
        <f t="shared" si="1"/>
        <v>-123958.5</v>
      </c>
      <c r="H65" s="8">
        <v>42060</v>
      </c>
      <c r="I65" s="8">
        <v>42060</v>
      </c>
    </row>
    <row r="66" spans="1:9" x14ac:dyDescent="0.2">
      <c r="A66" s="5" t="s">
        <v>9</v>
      </c>
      <c r="B66" s="5" t="s">
        <v>187</v>
      </c>
      <c r="C66" s="5" t="s">
        <v>66</v>
      </c>
      <c r="D66" s="5">
        <v>201502</v>
      </c>
      <c r="E66" s="9">
        <v>3497</v>
      </c>
      <c r="F66" s="10">
        <v>31</v>
      </c>
      <c r="G66" s="7">
        <f t="shared" si="1"/>
        <v>-108407</v>
      </c>
      <c r="H66" s="8">
        <v>42054</v>
      </c>
      <c r="I66" s="8">
        <v>42054</v>
      </c>
    </row>
    <row r="67" spans="1:9" x14ac:dyDescent="0.2">
      <c r="A67" s="5" t="s">
        <v>9</v>
      </c>
      <c r="B67" s="5" t="s">
        <v>188</v>
      </c>
      <c r="C67" s="5" t="s">
        <v>66</v>
      </c>
      <c r="D67" s="5">
        <v>201502</v>
      </c>
      <c r="E67" s="9">
        <v>3564</v>
      </c>
      <c r="F67" s="10">
        <v>27.73</v>
      </c>
      <c r="G67" s="7">
        <f t="shared" si="1"/>
        <v>-98829.72</v>
      </c>
      <c r="H67" s="8">
        <v>42054</v>
      </c>
      <c r="I67" s="8">
        <v>42054</v>
      </c>
    </row>
    <row r="68" spans="1:9" x14ac:dyDescent="0.2">
      <c r="A68" s="5" t="s">
        <v>9</v>
      </c>
      <c r="B68" s="5" t="s">
        <v>189</v>
      </c>
      <c r="C68" s="5" t="s">
        <v>66</v>
      </c>
      <c r="D68" s="5">
        <v>201501</v>
      </c>
      <c r="E68" s="9">
        <v>3724</v>
      </c>
      <c r="F68" s="10">
        <v>29</v>
      </c>
      <c r="G68" s="7">
        <f t="shared" si="1"/>
        <v>-107996</v>
      </c>
      <c r="H68" s="8">
        <v>42011</v>
      </c>
      <c r="I68" s="8">
        <v>42011</v>
      </c>
    </row>
    <row r="69" spans="1:9" x14ac:dyDescent="0.2">
      <c r="A69" s="5" t="s">
        <v>9</v>
      </c>
      <c r="B69" s="5" t="s">
        <v>190</v>
      </c>
      <c r="C69" s="5" t="s">
        <v>66</v>
      </c>
      <c r="D69" s="5">
        <v>201501</v>
      </c>
      <c r="E69" s="9">
        <v>3749</v>
      </c>
      <c r="F69" s="10">
        <v>33.17</v>
      </c>
      <c r="G69" s="7">
        <f t="shared" si="1"/>
        <v>-124354.33</v>
      </c>
      <c r="H69" s="8">
        <v>42011</v>
      </c>
      <c r="I69" s="8">
        <v>42011</v>
      </c>
    </row>
    <row r="70" spans="1:9" x14ac:dyDescent="0.2">
      <c r="A70" s="5" t="s">
        <v>9</v>
      </c>
      <c r="B70" s="5" t="s">
        <v>178</v>
      </c>
      <c r="C70" s="5" t="s">
        <v>66</v>
      </c>
      <c r="D70" s="5">
        <v>201502</v>
      </c>
      <c r="E70" s="9">
        <v>3749</v>
      </c>
      <c r="F70" s="10">
        <v>32.65</v>
      </c>
      <c r="G70" s="7">
        <f t="shared" si="1"/>
        <v>-122404.84999999999</v>
      </c>
      <c r="H70" s="8">
        <v>42049</v>
      </c>
      <c r="I70" s="8">
        <v>42049</v>
      </c>
    </row>
    <row r="71" spans="1:9" x14ac:dyDescent="0.2">
      <c r="A71" s="5" t="s">
        <v>9</v>
      </c>
      <c r="B71" s="5" t="s">
        <v>179</v>
      </c>
      <c r="C71" s="5" t="s">
        <v>66</v>
      </c>
      <c r="D71" s="5">
        <v>201502</v>
      </c>
      <c r="E71" s="9">
        <v>3749</v>
      </c>
      <c r="F71" s="10">
        <v>32.65</v>
      </c>
      <c r="G71" s="7">
        <f t="shared" si="1"/>
        <v>-122404.84999999999</v>
      </c>
      <c r="H71" s="8">
        <v>42048</v>
      </c>
      <c r="I71" s="8">
        <v>42048</v>
      </c>
    </row>
    <row r="72" spans="1:9" x14ac:dyDescent="0.2">
      <c r="A72" s="5" t="s">
        <v>9</v>
      </c>
      <c r="B72" s="5" t="s">
        <v>180</v>
      </c>
      <c r="C72" s="5" t="s">
        <v>66</v>
      </c>
      <c r="D72" s="5">
        <v>201502</v>
      </c>
      <c r="E72" s="9">
        <v>3749</v>
      </c>
      <c r="F72" s="10">
        <v>34.39</v>
      </c>
      <c r="G72" s="7">
        <f t="shared" si="1"/>
        <v>-128928.11</v>
      </c>
      <c r="H72" s="8">
        <v>42053</v>
      </c>
      <c r="I72" s="8">
        <v>42053</v>
      </c>
    </row>
    <row r="73" spans="1:9" x14ac:dyDescent="0.2">
      <c r="A73" s="5" t="s">
        <v>9</v>
      </c>
      <c r="B73" s="5" t="s">
        <v>181</v>
      </c>
      <c r="C73" s="5" t="s">
        <v>66</v>
      </c>
      <c r="D73" s="5">
        <v>201502</v>
      </c>
      <c r="E73" s="9">
        <v>3749</v>
      </c>
      <c r="F73" s="10">
        <v>32.07</v>
      </c>
      <c r="G73" s="7">
        <f t="shared" si="1"/>
        <v>-120230.43000000001</v>
      </c>
      <c r="H73" s="8">
        <v>42054</v>
      </c>
      <c r="I73" s="8">
        <v>42054</v>
      </c>
    </row>
    <row r="74" spans="1:9" x14ac:dyDescent="0.2">
      <c r="A74" s="5" t="s">
        <v>9</v>
      </c>
      <c r="B74" s="5" t="s">
        <v>175</v>
      </c>
      <c r="C74" s="5" t="s">
        <v>66</v>
      </c>
      <c r="D74" s="5">
        <v>201502</v>
      </c>
      <c r="E74" s="9">
        <v>3813</v>
      </c>
      <c r="F74" s="10">
        <v>27.8</v>
      </c>
      <c r="G74" s="7">
        <f t="shared" si="1"/>
        <v>-106001.40000000001</v>
      </c>
      <c r="H74" s="8">
        <v>42048</v>
      </c>
      <c r="I74" s="8">
        <v>42048</v>
      </c>
    </row>
    <row r="75" spans="1:9" x14ac:dyDescent="0.2">
      <c r="A75" s="5" t="s">
        <v>9</v>
      </c>
      <c r="B75" s="5" t="s">
        <v>176</v>
      </c>
      <c r="C75" s="5" t="s">
        <v>66</v>
      </c>
      <c r="D75" s="5">
        <v>201502</v>
      </c>
      <c r="E75" s="9">
        <v>3813</v>
      </c>
      <c r="F75" s="10">
        <v>28.35</v>
      </c>
      <c r="G75" s="7">
        <f t="shared" si="1"/>
        <v>-108098.55</v>
      </c>
      <c r="H75" s="8">
        <v>42053</v>
      </c>
      <c r="I75" s="8">
        <v>42053</v>
      </c>
    </row>
    <row r="76" spans="1:9" x14ac:dyDescent="0.2">
      <c r="A76" s="5" t="s">
        <v>9</v>
      </c>
      <c r="B76" s="5" t="s">
        <v>177</v>
      </c>
      <c r="C76" s="5" t="s">
        <v>66</v>
      </c>
      <c r="D76" s="5">
        <v>201502</v>
      </c>
      <c r="E76" s="9">
        <v>3813</v>
      </c>
      <c r="F76" s="10">
        <v>28.18</v>
      </c>
      <c r="G76" s="7">
        <f t="shared" si="1"/>
        <v>-107450.34</v>
      </c>
      <c r="H76" s="8">
        <v>42054</v>
      </c>
      <c r="I76" s="8">
        <v>42054</v>
      </c>
    </row>
    <row r="77" spans="1:9" x14ac:dyDescent="0.2">
      <c r="A77" s="5" t="s">
        <v>9</v>
      </c>
      <c r="B77" s="5" t="s">
        <v>181</v>
      </c>
      <c r="C77" s="5" t="s">
        <v>66</v>
      </c>
      <c r="D77" s="5">
        <v>201502</v>
      </c>
      <c r="E77" s="9">
        <v>3912</v>
      </c>
      <c r="F77" s="10">
        <v>32.07</v>
      </c>
      <c r="G77" s="7">
        <f t="shared" si="1"/>
        <v>-125457.84</v>
      </c>
      <c r="H77" s="8">
        <v>42055</v>
      </c>
      <c r="I77" s="8">
        <v>42055</v>
      </c>
    </row>
    <row r="78" spans="1:9" x14ac:dyDescent="0.2">
      <c r="A78" s="5" t="s">
        <v>9</v>
      </c>
      <c r="B78" s="5" t="s">
        <v>177</v>
      </c>
      <c r="C78" s="5" t="s">
        <v>66</v>
      </c>
      <c r="D78" s="5">
        <v>201502</v>
      </c>
      <c r="E78" s="9">
        <v>3913</v>
      </c>
      <c r="F78" s="10">
        <v>28.18</v>
      </c>
      <c r="G78" s="7">
        <f t="shared" si="1"/>
        <v>-110268.34</v>
      </c>
      <c r="H78" s="8">
        <v>42055</v>
      </c>
      <c r="I78" s="8">
        <v>42055</v>
      </c>
    </row>
    <row r="79" spans="1:9" x14ac:dyDescent="0.2">
      <c r="A79" s="5" t="s">
        <v>9</v>
      </c>
      <c r="B79" s="5" t="s">
        <v>175</v>
      </c>
      <c r="C79" s="5" t="s">
        <v>66</v>
      </c>
      <c r="D79" s="5">
        <v>201502</v>
      </c>
      <c r="E79" s="9">
        <v>4002</v>
      </c>
      <c r="F79" s="10">
        <v>27.8</v>
      </c>
      <c r="G79" s="7">
        <f t="shared" si="1"/>
        <v>-111255.6</v>
      </c>
      <c r="H79" s="8">
        <v>42052</v>
      </c>
      <c r="I79" s="8">
        <v>42052</v>
      </c>
    </row>
    <row r="80" spans="1:9" x14ac:dyDescent="0.2">
      <c r="A80" s="5" t="s">
        <v>9</v>
      </c>
      <c r="B80" s="5" t="s">
        <v>189</v>
      </c>
      <c r="C80" s="5" t="s">
        <v>66</v>
      </c>
      <c r="D80" s="5">
        <v>201501</v>
      </c>
      <c r="E80" s="9">
        <v>4002</v>
      </c>
      <c r="F80" s="10">
        <v>28.82</v>
      </c>
      <c r="G80" s="7">
        <f t="shared" si="1"/>
        <v>-115337.64</v>
      </c>
      <c r="H80" s="8">
        <v>42012</v>
      </c>
      <c r="I80" s="8">
        <v>42012</v>
      </c>
    </row>
    <row r="81" spans="1:9" x14ac:dyDescent="0.2">
      <c r="A81" s="5" t="s">
        <v>9</v>
      </c>
      <c r="B81" s="5" t="s">
        <v>184</v>
      </c>
      <c r="C81" s="5" t="s">
        <v>66</v>
      </c>
      <c r="D81" s="5">
        <v>201502</v>
      </c>
      <c r="E81" s="9">
        <v>4200</v>
      </c>
      <c r="F81" s="10">
        <v>27.73</v>
      </c>
      <c r="G81" s="7">
        <f t="shared" si="1"/>
        <v>-116466</v>
      </c>
      <c r="H81" s="8">
        <v>42054</v>
      </c>
      <c r="I81" s="8">
        <v>42054</v>
      </c>
    </row>
    <row r="82" spans="1:9" x14ac:dyDescent="0.2">
      <c r="A82" s="5" t="s">
        <v>9</v>
      </c>
      <c r="B82" s="5" t="s">
        <v>183</v>
      </c>
      <c r="C82" s="5" t="s">
        <v>66</v>
      </c>
      <c r="D82" s="5">
        <v>201502</v>
      </c>
      <c r="E82" s="9">
        <v>4250</v>
      </c>
      <c r="F82" s="10">
        <v>27.26</v>
      </c>
      <c r="G82" s="7">
        <f t="shared" si="1"/>
        <v>-115855</v>
      </c>
      <c r="H82" s="8">
        <v>42053</v>
      </c>
      <c r="I82" s="8">
        <v>42053</v>
      </c>
    </row>
    <row r="83" spans="1:9" x14ac:dyDescent="0.2">
      <c r="A83" s="5" t="s">
        <v>9</v>
      </c>
      <c r="B83" s="5" t="s">
        <v>186</v>
      </c>
      <c r="C83" s="5" t="s">
        <v>66</v>
      </c>
      <c r="D83" s="5">
        <v>201502</v>
      </c>
      <c r="E83" s="9">
        <v>4350</v>
      </c>
      <c r="F83" s="10">
        <v>35.93</v>
      </c>
      <c r="G83" s="7">
        <f t="shared" si="1"/>
        <v>-156295.5</v>
      </c>
      <c r="H83" s="8">
        <v>42059</v>
      </c>
      <c r="I83" s="8">
        <v>42059</v>
      </c>
    </row>
    <row r="84" spans="1:9" x14ac:dyDescent="0.2">
      <c r="A84" s="5" t="s">
        <v>9</v>
      </c>
      <c r="B84" s="5" t="s">
        <v>189</v>
      </c>
      <c r="C84" s="5" t="s">
        <v>66</v>
      </c>
      <c r="D84" s="5">
        <v>201501</v>
      </c>
      <c r="E84" s="9">
        <v>4447</v>
      </c>
      <c r="F84" s="10">
        <v>27.96</v>
      </c>
      <c r="G84" s="7">
        <f t="shared" si="1"/>
        <v>-124338.12000000001</v>
      </c>
      <c r="H84" s="8">
        <v>42013</v>
      </c>
      <c r="I84" s="8">
        <v>42013</v>
      </c>
    </row>
    <row r="85" spans="1:9" x14ac:dyDescent="0.2">
      <c r="A85" s="5" t="s">
        <v>9</v>
      </c>
      <c r="B85" s="5" t="s">
        <v>187</v>
      </c>
      <c r="C85" s="5" t="s">
        <v>66</v>
      </c>
      <c r="D85" s="5">
        <v>201502</v>
      </c>
      <c r="E85" s="9">
        <v>5505</v>
      </c>
      <c r="F85" s="10">
        <v>27.86</v>
      </c>
      <c r="G85" s="7">
        <f t="shared" si="1"/>
        <v>-153369.29999999999</v>
      </c>
      <c r="H85" s="8">
        <v>42053</v>
      </c>
      <c r="I85" s="8">
        <v>42053</v>
      </c>
    </row>
    <row r="86" spans="1:9" x14ac:dyDescent="0.2">
      <c r="A86" s="5" t="s">
        <v>9</v>
      </c>
      <c r="B86" s="5" t="s">
        <v>190</v>
      </c>
      <c r="C86" s="5" t="s">
        <v>66</v>
      </c>
      <c r="D86" s="5">
        <v>201501</v>
      </c>
      <c r="E86" s="9">
        <v>7824</v>
      </c>
      <c r="F86" s="10">
        <v>33.17</v>
      </c>
      <c r="G86" s="7">
        <f t="shared" si="1"/>
        <v>-259522.08000000002</v>
      </c>
      <c r="H86" s="8">
        <v>42012</v>
      </c>
      <c r="I86" s="8">
        <v>42013</v>
      </c>
    </row>
    <row r="87" spans="1:9" x14ac:dyDescent="0.2">
      <c r="A87" s="5" t="s">
        <v>9</v>
      </c>
      <c r="B87" s="5" t="s">
        <v>178</v>
      </c>
      <c r="C87" s="5" t="s">
        <v>66</v>
      </c>
      <c r="D87" s="5">
        <v>201502</v>
      </c>
      <c r="E87" s="9">
        <v>7824</v>
      </c>
      <c r="F87" s="10">
        <v>32.65</v>
      </c>
      <c r="G87" s="7">
        <f t="shared" si="1"/>
        <v>-255453.59999999998</v>
      </c>
      <c r="H87" s="8">
        <v>42050</v>
      </c>
      <c r="I87" s="8">
        <v>42051</v>
      </c>
    </row>
    <row r="88" spans="1:9" x14ac:dyDescent="0.2">
      <c r="A88" s="5" t="s">
        <v>9</v>
      </c>
      <c r="B88" s="5" t="s">
        <v>182</v>
      </c>
      <c r="C88" s="5" t="s">
        <v>66</v>
      </c>
      <c r="D88" s="5">
        <v>201503</v>
      </c>
      <c r="E88" s="9">
        <v>9200</v>
      </c>
      <c r="F88" s="10">
        <v>28.61</v>
      </c>
      <c r="G88" s="7">
        <f t="shared" si="1"/>
        <v>-263212</v>
      </c>
      <c r="H88" s="8">
        <v>42069</v>
      </c>
      <c r="I88" s="8">
        <v>42069</v>
      </c>
    </row>
    <row r="89" spans="1:9" x14ac:dyDescent="0.2">
      <c r="A89" s="5" t="s">
        <v>9</v>
      </c>
      <c r="B89" s="5" t="s">
        <v>191</v>
      </c>
      <c r="C89" s="5" t="s">
        <v>66</v>
      </c>
      <c r="D89" s="5">
        <v>201502</v>
      </c>
      <c r="E89" s="9">
        <v>9459</v>
      </c>
      <c r="F89" s="10">
        <v>-0.06</v>
      </c>
      <c r="G89" s="7">
        <f t="shared" si="1"/>
        <v>567.54</v>
      </c>
      <c r="H89" s="8">
        <v>42054</v>
      </c>
      <c r="I89" s="8">
        <v>42054</v>
      </c>
    </row>
    <row r="90" spans="1:9" x14ac:dyDescent="0.2">
      <c r="A90" s="5" t="s">
        <v>9</v>
      </c>
      <c r="B90" s="5" t="s">
        <v>175</v>
      </c>
      <c r="C90" s="5" t="s">
        <v>66</v>
      </c>
      <c r="D90" s="5">
        <v>201502</v>
      </c>
      <c r="E90" s="9">
        <v>11739</v>
      </c>
      <c r="F90" s="10">
        <v>27.8</v>
      </c>
      <c r="G90" s="7">
        <f t="shared" si="1"/>
        <v>-326344.2</v>
      </c>
      <c r="H90" s="8">
        <v>42049</v>
      </c>
      <c r="I90" s="8">
        <v>42051</v>
      </c>
    </row>
    <row r="91" spans="1:9" x14ac:dyDescent="0.2">
      <c r="A91" s="5" t="s">
        <v>9</v>
      </c>
      <c r="B91" s="5" t="s">
        <v>174</v>
      </c>
      <c r="C91" s="5" t="s">
        <v>66</v>
      </c>
      <c r="D91" s="5">
        <v>201503</v>
      </c>
      <c r="E91" s="9">
        <v>12610</v>
      </c>
      <c r="F91" s="10">
        <v>27.75</v>
      </c>
      <c r="G91" s="7">
        <f t="shared" si="1"/>
        <v>-349927.5</v>
      </c>
      <c r="H91" s="8">
        <v>42068</v>
      </c>
      <c r="I91" s="8">
        <v>42068</v>
      </c>
    </row>
    <row r="92" spans="1:9" x14ac:dyDescent="0.2">
      <c r="A92" s="5" t="s">
        <v>9</v>
      </c>
      <c r="B92" s="5" t="s">
        <v>192</v>
      </c>
      <c r="C92" s="5" t="s">
        <v>66</v>
      </c>
      <c r="D92" s="5">
        <v>201501</v>
      </c>
      <c r="E92" s="9">
        <v>12982</v>
      </c>
      <c r="F92" s="10">
        <v>26.96</v>
      </c>
      <c r="G92" s="7">
        <f t="shared" si="1"/>
        <v>-349994.72000000003</v>
      </c>
      <c r="H92" s="8">
        <v>42011</v>
      </c>
      <c r="I92" s="8">
        <v>42011</v>
      </c>
    </row>
    <row r="93" spans="1:9" x14ac:dyDescent="0.2">
      <c r="A93" s="5" t="s">
        <v>9</v>
      </c>
      <c r="B93" s="5" t="s">
        <v>192</v>
      </c>
      <c r="C93" s="5" t="s">
        <v>66</v>
      </c>
      <c r="D93" s="5">
        <v>201501</v>
      </c>
      <c r="E93" s="9">
        <v>13686</v>
      </c>
      <c r="F93" s="10">
        <v>26.86</v>
      </c>
      <c r="G93" s="7">
        <f t="shared" si="1"/>
        <v>-367605.96</v>
      </c>
      <c r="H93" s="8">
        <v>42012</v>
      </c>
      <c r="I93" s="8">
        <v>42012</v>
      </c>
    </row>
    <row r="94" spans="1:9" x14ac:dyDescent="0.2">
      <c r="A94" s="5" t="s">
        <v>9</v>
      </c>
      <c r="B94" s="5" t="s">
        <v>192</v>
      </c>
      <c r="C94" s="5" t="s">
        <v>66</v>
      </c>
      <c r="D94" s="5">
        <v>201501</v>
      </c>
      <c r="E94" s="9">
        <v>14221</v>
      </c>
      <c r="F94" s="10">
        <v>26.58</v>
      </c>
      <c r="G94" s="7">
        <f t="shared" si="1"/>
        <v>-377994.18</v>
      </c>
      <c r="H94" s="8">
        <v>42013</v>
      </c>
      <c r="I94" s="8">
        <v>42013</v>
      </c>
    </row>
    <row r="95" spans="1:9" x14ac:dyDescent="0.2">
      <c r="A95" s="5" t="s">
        <v>9</v>
      </c>
      <c r="B95" s="5" t="s">
        <v>193</v>
      </c>
      <c r="C95" s="5" t="s">
        <v>66</v>
      </c>
      <c r="D95" s="5">
        <v>201502</v>
      </c>
      <c r="E95" s="9">
        <v>21298</v>
      </c>
      <c r="F95" s="10">
        <v>-0.185</v>
      </c>
      <c r="G95" s="7">
        <f t="shared" si="1"/>
        <v>3940.13</v>
      </c>
      <c r="H95" s="8">
        <v>42052</v>
      </c>
      <c r="I95" s="8">
        <v>42052</v>
      </c>
    </row>
    <row r="96" spans="1:9" x14ac:dyDescent="0.2">
      <c r="A96" s="5" t="s">
        <v>9</v>
      </c>
      <c r="B96" s="5" t="s">
        <v>194</v>
      </c>
      <c r="C96" s="5" t="s">
        <v>66</v>
      </c>
      <c r="D96" s="5">
        <v>201502</v>
      </c>
      <c r="E96" s="9">
        <v>22815</v>
      </c>
      <c r="F96" s="10">
        <v>7.0000000000000007E-2</v>
      </c>
      <c r="G96" s="7">
        <f t="shared" si="1"/>
        <v>-1597.0500000000002</v>
      </c>
      <c r="H96" s="8">
        <v>42056</v>
      </c>
      <c r="I96" s="8">
        <v>42056</v>
      </c>
    </row>
    <row r="97" spans="1:9" x14ac:dyDescent="0.2">
      <c r="A97" s="5" t="s">
        <v>9</v>
      </c>
      <c r="B97" s="5" t="s">
        <v>195</v>
      </c>
      <c r="C97" s="5" t="s">
        <v>66</v>
      </c>
      <c r="D97" s="5">
        <v>201502</v>
      </c>
      <c r="E97" s="9">
        <v>31448</v>
      </c>
      <c r="F97" s="10">
        <v>-7.0000000000000007E-2</v>
      </c>
      <c r="G97" s="7">
        <f t="shared" si="1"/>
        <v>2201.36</v>
      </c>
      <c r="H97" s="8">
        <v>42048</v>
      </c>
      <c r="I97" s="8">
        <v>42048</v>
      </c>
    </row>
    <row r="98" spans="1:9" x14ac:dyDescent="0.2">
      <c r="A98" s="5" t="s">
        <v>9</v>
      </c>
      <c r="B98" s="5" t="s">
        <v>196</v>
      </c>
      <c r="C98" s="5" t="s">
        <v>66</v>
      </c>
      <c r="D98" s="5">
        <v>201502</v>
      </c>
      <c r="E98" s="9">
        <v>31448</v>
      </c>
      <c r="F98" s="10">
        <v>-0.185</v>
      </c>
      <c r="G98" s="7">
        <f t="shared" si="1"/>
        <v>5817.88</v>
      </c>
      <c r="H98" s="8">
        <v>42049</v>
      </c>
      <c r="I98" s="8">
        <v>42049</v>
      </c>
    </row>
    <row r="99" spans="1:9" x14ac:dyDescent="0.2">
      <c r="A99" s="5" t="s">
        <v>9</v>
      </c>
      <c r="B99" s="5" t="s">
        <v>197</v>
      </c>
      <c r="C99" s="5" t="s">
        <v>66</v>
      </c>
      <c r="D99" s="5">
        <v>201502</v>
      </c>
      <c r="E99" s="9">
        <v>31448</v>
      </c>
      <c r="F99" s="10">
        <v>-0.185</v>
      </c>
      <c r="G99" s="7">
        <f t="shared" si="1"/>
        <v>5817.88</v>
      </c>
      <c r="H99" s="8">
        <v>42050</v>
      </c>
      <c r="I99" s="8">
        <v>42050</v>
      </c>
    </row>
    <row r="100" spans="1:9" x14ac:dyDescent="0.2">
      <c r="A100" s="5" t="s">
        <v>9</v>
      </c>
      <c r="B100" s="5" t="s">
        <v>198</v>
      </c>
      <c r="C100" s="5" t="s">
        <v>66</v>
      </c>
      <c r="D100" s="5">
        <v>201502</v>
      </c>
      <c r="E100" s="9">
        <v>31448</v>
      </c>
      <c r="F100" s="10">
        <v>-0.185</v>
      </c>
      <c r="G100" s="7">
        <f t="shared" si="1"/>
        <v>5817.88</v>
      </c>
      <c r="H100" s="8">
        <v>42051</v>
      </c>
      <c r="I100" s="8">
        <v>42051</v>
      </c>
    </row>
    <row r="101" spans="1:9" x14ac:dyDescent="0.2">
      <c r="A101" s="5" t="s">
        <v>9</v>
      </c>
      <c r="B101" s="5" t="s">
        <v>199</v>
      </c>
      <c r="C101" s="5" t="s">
        <v>66</v>
      </c>
      <c r="D101" s="5">
        <v>201502</v>
      </c>
      <c r="E101" s="9">
        <v>31454</v>
      </c>
      <c r="F101" s="10">
        <v>-0.03</v>
      </c>
      <c r="G101" s="7">
        <f t="shared" si="1"/>
        <v>943.62</v>
      </c>
      <c r="H101" s="8">
        <v>42055</v>
      </c>
      <c r="I101" s="8">
        <v>42055</v>
      </c>
    </row>
    <row r="102" spans="1:9" x14ac:dyDescent="0.2">
      <c r="A102" s="5" t="s">
        <v>9</v>
      </c>
      <c r="B102" s="5" t="s">
        <v>200</v>
      </c>
      <c r="C102" s="5" t="s">
        <v>66</v>
      </c>
      <c r="D102" s="5">
        <v>201503</v>
      </c>
      <c r="E102" s="9">
        <v>59713</v>
      </c>
      <c r="F102" s="10">
        <v>6.7500000000000004E-2</v>
      </c>
      <c r="G102" s="7">
        <f t="shared" si="1"/>
        <v>-4030.6275000000001</v>
      </c>
      <c r="H102" s="8">
        <v>42069</v>
      </c>
      <c r="I102" s="8">
        <v>42069</v>
      </c>
    </row>
    <row r="103" spans="1:9" x14ac:dyDescent="0.2">
      <c r="A103" s="5" t="s">
        <v>9</v>
      </c>
      <c r="B103" s="5" t="s">
        <v>201</v>
      </c>
      <c r="C103" s="5" t="s">
        <v>66</v>
      </c>
      <c r="D103" s="5">
        <v>201503</v>
      </c>
      <c r="E103" s="9">
        <v>100539</v>
      </c>
      <c r="F103" s="10">
        <v>0.1225</v>
      </c>
      <c r="G103" s="7">
        <f t="shared" si="1"/>
        <v>-12316.0275</v>
      </c>
      <c r="H103" s="8">
        <v>42068</v>
      </c>
      <c r="I103" s="8">
        <v>42068</v>
      </c>
    </row>
    <row r="104" spans="1:9" x14ac:dyDescent="0.2">
      <c r="G104" s="7">
        <f>SUM(G8:G103)</f>
        <v>5960599.7411000021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2013 UPS Data</vt:lpstr>
      <vt:lpstr>2014 UPS Data</vt:lpstr>
      <vt:lpstr>2015 UPS Data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2016-08-01T14:01:42Z</dcterms:created>
  <dcterms:modified xsi:type="dcterms:W3CDTF">2016-08-01T16:29:46Z</dcterms:modified>
</cp:coreProperties>
</file>