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C4" i="1"/>
  <c r="C54" i="1" l="1"/>
  <c r="C49" i="1"/>
  <c r="C43" i="1"/>
  <c r="C38" i="1"/>
  <c r="C28" i="1"/>
  <c r="C46" i="1"/>
  <c r="C35" i="1"/>
  <c r="C26" i="1"/>
  <c r="C13" i="1"/>
  <c r="C15" i="1" s="1"/>
</calcChain>
</file>

<file path=xl/sharedStrings.xml><?xml version="1.0" encoding="utf-8"?>
<sst xmlns="http://schemas.openxmlformats.org/spreadsheetml/2006/main" count="42" uniqueCount="35">
  <si>
    <t>Part Description</t>
  </si>
  <si>
    <t>Quantity</t>
  </si>
  <si>
    <t>ARRESTOR LIGHTING 9V</t>
  </si>
  <si>
    <t>SWITCH UNERSLUNG</t>
  </si>
  <si>
    <t>FIXTURE HPS COBRAHEAD 100</t>
  </si>
  <si>
    <t>FIXTURE MH SHOE BOX 175W</t>
  </si>
  <si>
    <t>TOTAL IRMA</t>
  </si>
  <si>
    <t>Capital Accounts</t>
  </si>
  <si>
    <t>HURRICANE IRMA:</t>
  </si>
  <si>
    <t>HURRICANE IRMA  TRANSFORMERS</t>
  </si>
  <si>
    <t>HURRICANE MATTHEW:</t>
  </si>
  <si>
    <t>TROPICAL STORM JULIA TRANSFORMERS</t>
  </si>
  <si>
    <t>HURRICANE HERMINE TRANSFORMERS</t>
  </si>
  <si>
    <t>BLOUNSTOWN/BRISTOL STORM:</t>
  </si>
  <si>
    <t>BOUNSTOWN TRANSFORMERS</t>
  </si>
  <si>
    <t>POLES</t>
  </si>
  <si>
    <t>CONDUCTORS</t>
  </si>
  <si>
    <t>MARIANNA STORM:</t>
  </si>
  <si>
    <t>MARIANNA TRANSFORMERS</t>
  </si>
  <si>
    <t>NW STORM 1/22/17:</t>
  </si>
  <si>
    <t>TRANSFORMERS</t>
  </si>
  <si>
    <t>CONDUCTOR</t>
  </si>
  <si>
    <t>NW STORM 2/7/17:</t>
  </si>
  <si>
    <t xml:space="preserve">WIRE </t>
  </si>
  <si>
    <t xml:space="preserve">CUT OUT </t>
  </si>
  <si>
    <t>HURRICANE MATTHEW TRANSFORMERS</t>
  </si>
  <si>
    <t>TOTAL HURRICANE MATTHEW</t>
  </si>
  <si>
    <t>WIRE -CONDUIT</t>
  </si>
  <si>
    <t>SWITCH UNERSLUNG - CONDUIT</t>
  </si>
  <si>
    <t>CUT OUT -CONDUIT</t>
  </si>
  <si>
    <t>ARRESTOR LIGHTING - CONDUIT</t>
  </si>
  <si>
    <t>SWITCHGEAR- UNDERGROUND CONDUIT</t>
  </si>
  <si>
    <t>ARRESTOR AND BUSHING-STATION EQ.</t>
  </si>
  <si>
    <t>TRANSMISSION ARRESTORS-OH CONDUCTORS</t>
  </si>
  <si>
    <t>SPLICES AND CONNECTORS- OH CONDUCTORS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</si>
</sst>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Fill="1"/>
    <xf numFmtId="0" fontId="2" fillId="0" borderId="0" xfId="0" applyFont="1"/>
    <xf numFmtId="0" fontId="0" fillId="0" borderId="0" xfId="0" applyFill="1" applyAlignment="1"/>
    <xf numFmtId="164" fontId="0" fillId="0" borderId="0" xfId="1" applyNumberFormat="1" applyFont="1" applyAlignment="1">
      <alignment horizontal="right" indent="1"/>
    </xf>
    <xf numFmtId="164" fontId="0" fillId="0" borderId="0" xfId="1" applyNumberFormat="1" applyFont="1" applyAlignment="1">
      <alignment horizontal="left" indent="1"/>
    </xf>
    <xf numFmtId="164" fontId="2" fillId="0" borderId="0" xfId="1" applyNumberFormat="1" applyFont="1" applyBorder="1"/>
    <xf numFmtId="164" fontId="2" fillId="0" borderId="0" xfId="1" applyNumberFormat="1" applyFont="1" applyFill="1" applyAlignment="1">
      <alignment horizontal="center" wrapText="1"/>
    </xf>
    <xf numFmtId="164" fontId="2" fillId="0" borderId="2" xfId="1" applyNumberFormat="1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164" fontId="2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workbookViewId="0">
      <selection activeCell="C14" sqref="C14"/>
    </sheetView>
  </sheetViews>
  <sheetFormatPr defaultRowHeight="15" x14ac:dyDescent="0.25"/>
  <cols>
    <col min="1" max="1" width="42" customWidth="1"/>
    <col min="2" max="2" width="13" customWidth="1"/>
    <col min="3" max="3" width="12" customWidth="1"/>
  </cols>
  <sheetData>
    <row r="1" spans="1:3" ht="30" x14ac:dyDescent="0.25">
      <c r="A1" s="1" t="s">
        <v>0</v>
      </c>
      <c r="B1" s="2" t="s">
        <v>1</v>
      </c>
      <c r="C1" s="10" t="s">
        <v>7</v>
      </c>
    </row>
    <row r="2" spans="1:3" x14ac:dyDescent="0.25">
      <c r="A2" s="5" t="s">
        <v>8</v>
      </c>
      <c r="B2" s="3"/>
      <c r="C2" s="4"/>
    </row>
    <row r="3" spans="1:3" x14ac:dyDescent="0.25">
      <c r="A3" t="s">
        <v>30</v>
      </c>
      <c r="B3" s="3">
        <v>90</v>
      </c>
      <c r="C3" s="4">
        <v>9398</v>
      </c>
    </row>
    <row r="4" spans="1:3" x14ac:dyDescent="0.25">
      <c r="A4" t="s">
        <v>31</v>
      </c>
      <c r="B4" s="3">
        <v>2</v>
      </c>
      <c r="C4" s="4">
        <f>25423.09*2</f>
        <v>50846.18</v>
      </c>
    </row>
    <row r="5" spans="1:3" x14ac:dyDescent="0.25">
      <c r="A5" t="s">
        <v>32</v>
      </c>
      <c r="B5" s="4">
        <v>1</v>
      </c>
      <c r="C5" s="4">
        <f>6045+13942</f>
        <v>19987</v>
      </c>
    </row>
    <row r="6" spans="1:3" x14ac:dyDescent="0.25">
      <c r="A6" t="s">
        <v>34</v>
      </c>
      <c r="B6" s="4">
        <v>751</v>
      </c>
      <c r="C6" s="4">
        <f>569.77+1331.11+2234.2</f>
        <v>4135.08</v>
      </c>
    </row>
    <row r="7" spans="1:3" x14ac:dyDescent="0.25">
      <c r="A7" t="s">
        <v>33</v>
      </c>
      <c r="B7" s="3">
        <v>7</v>
      </c>
      <c r="C7" s="4">
        <v>52309.88</v>
      </c>
    </row>
    <row r="8" spans="1:3" x14ac:dyDescent="0.25">
      <c r="A8" t="s">
        <v>29</v>
      </c>
      <c r="B8" s="3">
        <v>57</v>
      </c>
      <c r="C8" s="4">
        <v>25810</v>
      </c>
    </row>
    <row r="9" spans="1:3" x14ac:dyDescent="0.25">
      <c r="A9" t="s">
        <v>4</v>
      </c>
      <c r="B9" s="3">
        <v>2</v>
      </c>
      <c r="C9" s="4">
        <v>848.29639999999995</v>
      </c>
    </row>
    <row r="10" spans="1:3" x14ac:dyDescent="0.25">
      <c r="A10" t="s">
        <v>15</v>
      </c>
      <c r="B10" s="4">
        <v>28</v>
      </c>
      <c r="C10" s="4">
        <v>48289</v>
      </c>
    </row>
    <row r="11" spans="1:3" x14ac:dyDescent="0.25">
      <c r="A11" t="s">
        <v>28</v>
      </c>
      <c r="B11" s="3">
        <v>6</v>
      </c>
      <c r="C11" s="4">
        <v>16423.877199999999</v>
      </c>
    </row>
    <row r="12" spans="1:3" x14ac:dyDescent="0.25">
      <c r="A12" t="s">
        <v>27</v>
      </c>
      <c r="B12" s="4">
        <v>21064</v>
      </c>
      <c r="C12" s="4">
        <v>71471</v>
      </c>
    </row>
    <row r="13" spans="1:3" x14ac:dyDescent="0.25">
      <c r="B13" s="9"/>
      <c r="C13" s="11">
        <f>SUM(C3:C12)</f>
        <v>299518.31359999999</v>
      </c>
    </row>
    <row r="14" spans="1:3" x14ac:dyDescent="0.25">
      <c r="A14" s="5" t="s">
        <v>9</v>
      </c>
      <c r="B14" s="9">
        <v>32</v>
      </c>
      <c r="C14" s="12">
        <v>59076.804199999984</v>
      </c>
    </row>
    <row r="15" spans="1:3" ht="15.75" thickBot="1" x14ac:dyDescent="0.3">
      <c r="A15" s="5" t="s">
        <v>6</v>
      </c>
      <c r="B15" s="9"/>
      <c r="C15" s="13">
        <f>C14+C13</f>
        <v>358595.11780000001</v>
      </c>
    </row>
    <row r="16" spans="1:3" ht="15.75" thickTop="1" x14ac:dyDescent="0.25">
      <c r="B16" s="3"/>
      <c r="C16" s="4"/>
    </row>
    <row r="17" spans="1:3" x14ac:dyDescent="0.25">
      <c r="C17" s="4"/>
    </row>
    <row r="18" spans="1:3" x14ac:dyDescent="0.25">
      <c r="A18" s="5" t="s">
        <v>10</v>
      </c>
      <c r="C18" s="4"/>
    </row>
    <row r="19" spans="1:3" x14ac:dyDescent="0.25">
      <c r="A19" t="s">
        <v>2</v>
      </c>
      <c r="B19" s="7">
        <v>37</v>
      </c>
      <c r="C19" s="4">
        <v>3902.7452000000008</v>
      </c>
    </row>
    <row r="20" spans="1:3" x14ac:dyDescent="0.25">
      <c r="A20" t="s">
        <v>24</v>
      </c>
      <c r="B20" s="7">
        <v>35</v>
      </c>
      <c r="C20" s="4">
        <v>16808.68</v>
      </c>
    </row>
    <row r="21" spans="1:3" x14ac:dyDescent="0.25">
      <c r="A21" t="s">
        <v>3</v>
      </c>
      <c r="B21" s="7">
        <v>5</v>
      </c>
      <c r="C21" s="4">
        <v>13686.561000000002</v>
      </c>
    </row>
    <row r="22" spans="1:3" x14ac:dyDescent="0.25">
      <c r="A22" t="s">
        <v>4</v>
      </c>
      <c r="B22" s="7">
        <v>2</v>
      </c>
      <c r="C22" s="4">
        <v>848.29639999999995</v>
      </c>
    </row>
    <row r="23" spans="1:3" x14ac:dyDescent="0.25">
      <c r="A23" s="6" t="s">
        <v>5</v>
      </c>
      <c r="B23" s="7">
        <v>1</v>
      </c>
      <c r="C23" s="4">
        <v>664.58800000000008</v>
      </c>
    </row>
    <row r="24" spans="1:3" x14ac:dyDescent="0.25">
      <c r="A24" s="6" t="s">
        <v>15</v>
      </c>
      <c r="B24" s="7">
        <v>11</v>
      </c>
      <c r="C24" s="4">
        <v>26006</v>
      </c>
    </row>
    <row r="25" spans="1:3" x14ac:dyDescent="0.25">
      <c r="A25" t="s">
        <v>23</v>
      </c>
      <c r="B25" s="8">
        <v>3095</v>
      </c>
      <c r="C25" s="4">
        <v>5413.7492400000001</v>
      </c>
    </row>
    <row r="26" spans="1:3" x14ac:dyDescent="0.25">
      <c r="A26" s="5"/>
      <c r="B26" s="14"/>
      <c r="C26" s="11">
        <f>SUM(C19:C25)</f>
        <v>67330.619839999999</v>
      </c>
    </row>
    <row r="27" spans="1:3" x14ac:dyDescent="0.25">
      <c r="A27" s="5" t="s">
        <v>25</v>
      </c>
      <c r="B27" s="14">
        <v>11</v>
      </c>
      <c r="C27" s="12">
        <v>10800</v>
      </c>
    </row>
    <row r="28" spans="1:3" ht="15.75" thickBot="1" x14ac:dyDescent="0.3">
      <c r="A28" s="5" t="s">
        <v>26</v>
      </c>
      <c r="B28" s="14"/>
      <c r="C28" s="13">
        <f>C26+C27</f>
        <v>78130.619839999999</v>
      </c>
    </row>
    <row r="29" spans="1:3" ht="15.75" thickTop="1" x14ac:dyDescent="0.25">
      <c r="C29" s="4"/>
    </row>
    <row r="30" spans="1:3" x14ac:dyDescent="0.25">
      <c r="A30" s="5" t="s">
        <v>11</v>
      </c>
      <c r="B30">
        <v>4</v>
      </c>
      <c r="C30" s="4">
        <v>4800</v>
      </c>
    </row>
    <row r="31" spans="1:3" x14ac:dyDescent="0.25">
      <c r="C31" s="4"/>
    </row>
    <row r="32" spans="1:3" x14ac:dyDescent="0.25">
      <c r="A32" s="5" t="s">
        <v>12</v>
      </c>
      <c r="B32">
        <v>1</v>
      </c>
      <c r="C32" s="4">
        <v>607</v>
      </c>
    </row>
    <row r="33" spans="1:3" x14ac:dyDescent="0.25">
      <c r="C33" s="4"/>
    </row>
    <row r="34" spans="1:3" x14ac:dyDescent="0.25">
      <c r="A34" s="5" t="s">
        <v>13</v>
      </c>
      <c r="C34" s="4"/>
    </row>
    <row r="35" spans="1:3" x14ac:dyDescent="0.25">
      <c r="A35" t="s">
        <v>14</v>
      </c>
      <c r="B35">
        <v>3</v>
      </c>
      <c r="C35" s="4">
        <f>2161+890.36</f>
        <v>3051.36</v>
      </c>
    </row>
    <row r="36" spans="1:3" x14ac:dyDescent="0.25">
      <c r="A36" t="s">
        <v>15</v>
      </c>
      <c r="B36">
        <v>2</v>
      </c>
      <c r="C36" s="4">
        <v>600.84</v>
      </c>
    </row>
    <row r="37" spans="1:3" x14ac:dyDescent="0.25">
      <c r="A37" t="s">
        <v>16</v>
      </c>
      <c r="B37">
        <v>700</v>
      </c>
      <c r="C37" s="4">
        <v>808.84</v>
      </c>
    </row>
    <row r="38" spans="1:3" ht="15.75" thickBot="1" x14ac:dyDescent="0.3">
      <c r="C38" s="13">
        <f>SUM(C35:C37)</f>
        <v>4461.04</v>
      </c>
    </row>
    <row r="39" spans="1:3" ht="15.75" thickTop="1" x14ac:dyDescent="0.25">
      <c r="C39" s="4"/>
    </row>
    <row r="40" spans="1:3" x14ac:dyDescent="0.25">
      <c r="A40" s="5" t="s">
        <v>17</v>
      </c>
      <c r="C40" s="4"/>
    </row>
    <row r="41" spans="1:3" x14ac:dyDescent="0.25">
      <c r="A41" t="s">
        <v>18</v>
      </c>
      <c r="B41">
        <v>5</v>
      </c>
      <c r="C41" s="4">
        <v>3140</v>
      </c>
    </row>
    <row r="42" spans="1:3" x14ac:dyDescent="0.25">
      <c r="A42" t="s">
        <v>15</v>
      </c>
      <c r="B42">
        <v>10</v>
      </c>
      <c r="C42" s="4">
        <v>2921.13</v>
      </c>
    </row>
    <row r="43" spans="1:3" ht="15.75" thickBot="1" x14ac:dyDescent="0.3">
      <c r="C43" s="13">
        <f>SUM(C41:C42)</f>
        <v>6061.13</v>
      </c>
    </row>
    <row r="44" spans="1:3" ht="15.75" thickTop="1" x14ac:dyDescent="0.25">
      <c r="C44" s="4"/>
    </row>
    <row r="45" spans="1:3" x14ac:dyDescent="0.25">
      <c r="A45" s="5" t="s">
        <v>19</v>
      </c>
      <c r="C45" s="4"/>
    </row>
    <row r="46" spans="1:3" x14ac:dyDescent="0.25">
      <c r="A46" t="s">
        <v>20</v>
      </c>
      <c r="B46">
        <v>4</v>
      </c>
      <c r="C46" s="4">
        <f>3179+322.89</f>
        <v>3501.89</v>
      </c>
    </row>
    <row r="47" spans="1:3" x14ac:dyDescent="0.25">
      <c r="A47" t="s">
        <v>15</v>
      </c>
      <c r="B47">
        <v>2</v>
      </c>
      <c r="C47" s="4">
        <v>3280.36</v>
      </c>
    </row>
    <row r="48" spans="1:3" x14ac:dyDescent="0.25">
      <c r="A48" t="s">
        <v>21</v>
      </c>
      <c r="B48">
        <v>400</v>
      </c>
      <c r="C48" s="4">
        <v>781</v>
      </c>
    </row>
    <row r="49" spans="1:3" ht="15.75" thickBot="1" x14ac:dyDescent="0.3">
      <c r="C49" s="13">
        <f>SUM(C46:C48)</f>
        <v>7563.25</v>
      </c>
    </row>
    <row r="50" spans="1:3" ht="15.75" thickTop="1" x14ac:dyDescent="0.25">
      <c r="C50" s="4"/>
    </row>
    <row r="51" spans="1:3" x14ac:dyDescent="0.25">
      <c r="A51" s="5" t="s">
        <v>22</v>
      </c>
      <c r="C51" s="4"/>
    </row>
    <row r="52" spans="1:3" x14ac:dyDescent="0.25">
      <c r="A52" t="s">
        <v>20</v>
      </c>
      <c r="B52">
        <v>6</v>
      </c>
      <c r="C52" s="4">
        <v>3625</v>
      </c>
    </row>
    <row r="53" spans="1:3" x14ac:dyDescent="0.25">
      <c r="A53" t="s">
        <v>15</v>
      </c>
      <c r="B53">
        <v>6</v>
      </c>
      <c r="C53" s="4">
        <v>2853</v>
      </c>
    </row>
    <row r="54" spans="1:3" ht="15.75" thickBot="1" x14ac:dyDescent="0.3">
      <c r="C54" s="13">
        <f>SUM(C52:C53)</f>
        <v>6478</v>
      </c>
    </row>
    <row r="55" spans="1:3" ht="15.75" thickTop="1" x14ac:dyDescent="0.25">
      <c r="C55" s="4"/>
    </row>
    <row r="56" spans="1:3" x14ac:dyDescent="0.25">
      <c r="C56" s="4"/>
    </row>
    <row r="57" spans="1:3" x14ac:dyDescent="0.25">
      <c r="C57" s="4"/>
    </row>
    <row r="58" spans="1:3" x14ac:dyDescent="0.25">
      <c r="C58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